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7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ory Gethin\Dropbox\WIDConflictGMPBook\Chapter 17 - Botswana, Ghana, Nigeria, Senegal\en\"/>
    </mc:Choice>
  </mc:AlternateContent>
  <bookViews>
    <workbookView xWindow="18900" yWindow="-21132" windowWidth="28800" windowHeight="15960" tabRatio="950"/>
  </bookViews>
  <sheets>
    <sheet name="Contents" sheetId="84" r:id="rId1"/>
    <sheet name="A1" sheetId="114" r:id="rId2"/>
    <sheet name="A2" sheetId="115" r:id="rId3"/>
    <sheet name="A3" sheetId="116" r:id="rId4"/>
    <sheet name="A4" sheetId="117" r:id="rId5"/>
    <sheet name="A5" sheetId="118" r:id="rId6"/>
    <sheet name="AA1" sheetId="9" r:id="rId7"/>
    <sheet name="AA2" sheetId="10" r:id="rId8"/>
    <sheet name="AA3" sheetId="63" r:id="rId9"/>
    <sheet name="AA4" sheetId="113" r:id="rId10"/>
    <sheet name="AA5" sheetId="90" r:id="rId11"/>
    <sheet name="AA6" sheetId="101" r:id="rId12"/>
    <sheet name="AA7" sheetId="111" r:id="rId13"/>
    <sheet name="AA8" sheetId="106" r:id="rId14"/>
    <sheet name="AA9" sheetId="99" r:id="rId15"/>
    <sheet name="AA10" sheetId="110" r:id="rId16"/>
    <sheet name="AA11" sheetId="65" r:id="rId17"/>
    <sheet name="AA12" sheetId="108" r:id="rId18"/>
    <sheet name="AA13" sheetId="89" r:id="rId19"/>
    <sheet name="AA14" sheetId="54" r:id="rId20"/>
    <sheet name="AA15" sheetId="93" r:id="rId21"/>
    <sheet name="AA16" sheetId="97" r:id="rId22"/>
    <sheet name="AA17" sheetId="98" r:id="rId23"/>
    <sheet name="AB1" sheetId="13" r:id="rId24"/>
    <sheet name="AB2" sheetId="14" r:id="rId25"/>
    <sheet name="AB3" sheetId="74" r:id="rId26"/>
    <sheet name="AB4" sheetId="75" r:id="rId27"/>
    <sheet name="AB5" sheetId="105" r:id="rId28"/>
    <sheet name="AB6" sheetId="29" r:id="rId29"/>
    <sheet name="AB7" sheetId="23" r:id="rId30"/>
    <sheet name="AB8" sheetId="57" r:id="rId31"/>
    <sheet name="AB9" sheetId="58" r:id="rId32"/>
    <sheet name="AB10" sheetId="103" r:id="rId33"/>
    <sheet name="AC1" sheetId="33" r:id="rId34"/>
    <sheet name="AC2" sheetId="31" r:id="rId35"/>
    <sheet name="AC3" sheetId="86" r:id="rId36"/>
    <sheet name="AC4" sheetId="39" r:id="rId37"/>
    <sheet name="AC5" sheetId="87" r:id="rId38"/>
    <sheet name="AC6" sheetId="95" r:id="rId39"/>
    <sheet name="AC7" sheetId="104" r:id="rId40"/>
    <sheet name="TA1" sheetId="5" r:id="rId41"/>
    <sheet name="TA2" sheetId="8" r:id="rId42"/>
    <sheet name="r_elec" sheetId="2" r:id="rId43"/>
    <sheet name="r_data" sheetId="6" r:id="rId44"/>
    <sheet name="r_des" sheetId="7" r:id="rId45"/>
    <sheet name="r_vote" sheetId="12" r:id="rId46"/>
    <sheet name="r_votediff" sheetId="30" r:id="rId47"/>
    <sheet name="r_miss" sheetId="43" r:id="rId48"/>
    <sheet name="r_comp" sheetId="50" r:id="rId49"/>
    <sheet name="T_miss" sheetId="28" r:id="rId50"/>
    <sheet name="r_comp_region" sheetId="96" r:id="rId5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8" l="1"/>
  <c r="D13" i="28"/>
  <c r="C13" i="28"/>
  <c r="B13" i="28"/>
  <c r="A13" i="28"/>
  <c r="E12" i="28"/>
  <c r="D12" i="28"/>
  <c r="C12" i="28"/>
  <c r="B12" i="28"/>
  <c r="A12" i="28"/>
  <c r="E11" i="28"/>
  <c r="D11" i="28"/>
  <c r="C11" i="28"/>
  <c r="B11" i="28"/>
  <c r="A11" i="28"/>
  <c r="E10" i="28"/>
  <c r="D10" i="28"/>
  <c r="C10" i="28"/>
  <c r="B10" i="28"/>
  <c r="A10" i="28"/>
  <c r="E9" i="28"/>
  <c r="D9" i="28"/>
  <c r="C9" i="28"/>
  <c r="B9" i="28"/>
  <c r="A9" i="28"/>
  <c r="E8" i="28"/>
  <c r="D8" i="28"/>
  <c r="C8" i="28"/>
  <c r="B8" i="28"/>
  <c r="A8" i="28"/>
  <c r="E7" i="28"/>
  <c r="D7" i="28"/>
  <c r="C7" i="28"/>
  <c r="B7" i="28"/>
  <c r="A7" i="28"/>
  <c r="E6" i="28"/>
  <c r="D6" i="28"/>
  <c r="C6" i="28"/>
  <c r="B6" i="28"/>
  <c r="A6" i="28"/>
  <c r="E5" i="28"/>
  <c r="D5" i="28"/>
  <c r="C5" i="28"/>
  <c r="B5" i="28"/>
  <c r="A5" i="28"/>
  <c r="E4" i="28"/>
  <c r="D4" i="28"/>
  <c r="C4" i="28"/>
  <c r="B4" i="28"/>
  <c r="A4" i="28"/>
  <c r="E3" i="28"/>
  <c r="D3" i="28"/>
  <c r="C3" i="28"/>
  <c r="B3" i="28"/>
  <c r="A3" i="28"/>
  <c r="E2" i="28"/>
  <c r="D2" i="28"/>
  <c r="C2" i="28"/>
  <c r="B2" i="28"/>
  <c r="F33" i="8"/>
  <c r="E33" i="8"/>
  <c r="D33" i="8"/>
  <c r="C33" i="8"/>
  <c r="B33" i="8"/>
  <c r="A33" i="8"/>
  <c r="F32" i="8"/>
  <c r="E32" i="8"/>
  <c r="D32" i="8"/>
  <c r="C32" i="8"/>
  <c r="B32" i="8"/>
  <c r="A32" i="8"/>
  <c r="F31" i="8"/>
  <c r="E31" i="8"/>
  <c r="D31" i="8"/>
  <c r="C31" i="8"/>
  <c r="B31" i="8"/>
  <c r="A31" i="8"/>
  <c r="F30" i="8"/>
  <c r="E30" i="8"/>
  <c r="D30" i="8"/>
  <c r="C30" i="8"/>
  <c r="B30" i="8"/>
  <c r="A30" i="8"/>
  <c r="F29" i="8"/>
  <c r="E29" i="8"/>
  <c r="D29" i="8"/>
  <c r="C29" i="8"/>
  <c r="B29" i="8"/>
  <c r="A29" i="8"/>
  <c r="F28" i="8"/>
  <c r="E28" i="8"/>
  <c r="D28" i="8"/>
  <c r="C28" i="8"/>
  <c r="B28" i="8"/>
  <c r="A28" i="8"/>
  <c r="F27" i="8"/>
  <c r="E27" i="8"/>
  <c r="D27" i="8"/>
  <c r="C27" i="8"/>
  <c r="B27" i="8"/>
  <c r="A27" i="8"/>
  <c r="F26" i="8"/>
  <c r="E26" i="8"/>
  <c r="D26" i="8"/>
  <c r="C26" i="8"/>
  <c r="B26" i="8"/>
  <c r="A26" i="8"/>
  <c r="F25" i="8"/>
  <c r="E25" i="8"/>
  <c r="D25" i="8"/>
  <c r="C25" i="8"/>
  <c r="B25" i="8"/>
  <c r="A25" i="8"/>
  <c r="F24" i="8"/>
  <c r="E24" i="8"/>
  <c r="D24" i="8"/>
  <c r="C24" i="8"/>
  <c r="B24" i="8"/>
  <c r="A24" i="8"/>
  <c r="F23" i="8"/>
  <c r="E23" i="8"/>
  <c r="D23" i="8"/>
  <c r="C23" i="8"/>
  <c r="B23" i="8"/>
  <c r="A23" i="8"/>
  <c r="F22" i="8"/>
  <c r="E22" i="8"/>
  <c r="D22" i="8"/>
  <c r="C22" i="8"/>
  <c r="B22" i="8"/>
  <c r="A22" i="8"/>
  <c r="F21" i="8"/>
  <c r="E21" i="8"/>
  <c r="D21" i="8"/>
  <c r="C21" i="8"/>
  <c r="B21" i="8"/>
  <c r="A21" i="8"/>
  <c r="F19" i="8"/>
  <c r="F20" i="8" s="1"/>
  <c r="E19" i="8"/>
  <c r="E20" i="8"/>
  <c r="D19" i="8"/>
  <c r="D20" i="8" s="1"/>
  <c r="C19" i="8"/>
  <c r="C20" i="8"/>
  <c r="B19" i="8"/>
  <c r="B20" i="8" s="1"/>
  <c r="A19" i="8"/>
  <c r="F18" i="8"/>
  <c r="E18" i="8"/>
  <c r="D18" i="8"/>
  <c r="C18" i="8"/>
  <c r="B18" i="8"/>
  <c r="A18" i="8"/>
  <c r="F17" i="8"/>
  <c r="E17" i="8"/>
  <c r="D17" i="8"/>
  <c r="C17" i="8"/>
  <c r="B17" i="8"/>
  <c r="A17" i="8"/>
  <c r="F16" i="8"/>
  <c r="E16" i="8"/>
  <c r="D16" i="8"/>
  <c r="C16" i="8"/>
  <c r="B16" i="8"/>
  <c r="A16" i="8"/>
  <c r="F15" i="8"/>
  <c r="E15" i="8"/>
  <c r="D15" i="8"/>
  <c r="C15" i="8"/>
  <c r="B15" i="8"/>
  <c r="A15" i="8"/>
  <c r="F14" i="8"/>
  <c r="E14" i="8"/>
  <c r="D14" i="8"/>
  <c r="C14" i="8"/>
  <c r="B14" i="8"/>
  <c r="A14" i="8"/>
  <c r="F13" i="8"/>
  <c r="E13" i="8"/>
  <c r="D13" i="8"/>
  <c r="C13" i="8"/>
  <c r="B13" i="8"/>
  <c r="A13" i="8"/>
  <c r="F12" i="8"/>
  <c r="E12" i="8"/>
  <c r="D12" i="8"/>
  <c r="C12" i="8"/>
  <c r="B12" i="8"/>
  <c r="A12" i="8"/>
  <c r="F11" i="8"/>
  <c r="E11" i="8"/>
  <c r="D11" i="8"/>
  <c r="C11" i="8"/>
  <c r="B11" i="8"/>
  <c r="A11" i="8"/>
  <c r="F10" i="8"/>
  <c r="E10" i="8"/>
  <c r="D10" i="8"/>
  <c r="C10" i="8"/>
  <c r="B10" i="8"/>
  <c r="A10" i="8"/>
  <c r="F9" i="8"/>
  <c r="E9" i="8"/>
  <c r="D9" i="8"/>
  <c r="C9" i="8"/>
  <c r="B9" i="8"/>
  <c r="A9" i="8"/>
  <c r="F8" i="8"/>
  <c r="E8" i="8"/>
  <c r="D8" i="8"/>
  <c r="C8" i="8"/>
  <c r="B8" i="8"/>
  <c r="A8" i="8"/>
  <c r="F7" i="8"/>
  <c r="E7" i="8"/>
  <c r="D7" i="8"/>
  <c r="C7" i="8"/>
  <c r="B7" i="8"/>
  <c r="A7" i="8"/>
  <c r="F6" i="8"/>
  <c r="E6" i="8"/>
  <c r="D6" i="8"/>
  <c r="C6" i="8"/>
  <c r="B6" i="8"/>
  <c r="A6" i="8"/>
  <c r="F5" i="8"/>
  <c r="E5" i="8"/>
  <c r="D5" i="8"/>
  <c r="C5" i="8"/>
  <c r="B5" i="8"/>
  <c r="A5" i="8"/>
  <c r="F4" i="8"/>
  <c r="E4" i="8"/>
  <c r="D4" i="8"/>
  <c r="C4" i="8"/>
  <c r="B4" i="8"/>
  <c r="A4" i="8"/>
  <c r="F3" i="8"/>
  <c r="E3" i="8"/>
  <c r="D3" i="8"/>
  <c r="C3" i="8"/>
  <c r="B3" i="8"/>
  <c r="A3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<sst xmlns="http://schemas.openxmlformats.org/spreadsheetml/2006/main" count="450" uniqueCount="314">
  <si>
    <t>Year</t>
  </si>
  <si>
    <t>Survey</t>
  </si>
  <si>
    <t>Source</t>
  </si>
  <si>
    <t>Sample size</t>
  </si>
  <si>
    <t>var</t>
  </si>
  <si>
    <t>age</t>
  </si>
  <si>
    <t>class</t>
  </si>
  <si>
    <t>educ</t>
  </si>
  <si>
    <t>emp</t>
  </si>
  <si>
    <t>house</t>
  </si>
  <si>
    <t>inc</t>
  </si>
  <si>
    <t>intpol</t>
  </si>
  <si>
    <t>lrs</t>
  </si>
  <si>
    <t>marital</t>
  </si>
  <si>
    <t>occup</t>
  </si>
  <si>
    <t>region</t>
  </si>
  <si>
    <t>religion</t>
  </si>
  <si>
    <t>religious</t>
  </si>
  <si>
    <t>rural</t>
  </si>
  <si>
    <t>sector</t>
  </si>
  <si>
    <t>sex</t>
  </si>
  <si>
    <t>union</t>
  </si>
  <si>
    <t>Education: Primary</t>
  </si>
  <si>
    <t>Education: Secondary</t>
  </si>
  <si>
    <t>Education: Tertiary</t>
  </si>
  <si>
    <t>Variable</t>
  </si>
  <si>
    <t>Primary</t>
  </si>
  <si>
    <t>Secondary</t>
  </si>
  <si>
    <t>Tertiary</t>
  </si>
  <si>
    <t xml:space="preserve">1963 </t>
  </si>
  <si>
    <t xml:space="preserve">1966 </t>
  </si>
  <si>
    <t xml:space="preserve">1972 </t>
  </si>
  <si>
    <t xml:space="preserve">1977 </t>
  </si>
  <si>
    <t xml:space="preserve">1983 </t>
  </si>
  <si>
    <t xml:space="preserve">1984 </t>
  </si>
  <si>
    <t xml:space="preserve">1987 </t>
  </si>
  <si>
    <t xml:space="preserve">1990 </t>
  </si>
  <si>
    <t xml:space="preserve">1993 </t>
  </si>
  <si>
    <t xml:space="preserve">1996 </t>
  </si>
  <si>
    <t xml:space="preserve">1998 </t>
  </si>
  <si>
    <t xml:space="preserve">2001 </t>
  </si>
  <si>
    <t xml:space="preserve">2004 </t>
  </si>
  <si>
    <t xml:space="preserve">2007 </t>
  </si>
  <si>
    <t xml:space="preserve">2010 </t>
  </si>
  <si>
    <t xml:space="preserve">2013 </t>
  </si>
  <si>
    <t xml:space="preserve">2016 </t>
  </si>
  <si>
    <t xml:space="preserve">2019 </t>
  </si>
  <si>
    <t>id</t>
  </si>
  <si>
    <t>univ_1</t>
  </si>
  <si>
    <t>univ_2</t>
  </si>
  <si>
    <t>univ_3</t>
  </si>
  <si>
    <t>educ1_1</t>
  </si>
  <si>
    <t>educ1_2</t>
  </si>
  <si>
    <t>educ1_3</t>
  </si>
  <si>
    <t>educ2_1</t>
  </si>
  <si>
    <t>educ2_2</t>
  </si>
  <si>
    <t>educ2_3</t>
  </si>
  <si>
    <t>educ3_1</t>
  </si>
  <si>
    <t>educ3_2</t>
  </si>
  <si>
    <t>educ3_3</t>
  </si>
  <si>
    <t>geduc1_1</t>
  </si>
  <si>
    <t>geduc1_2</t>
  </si>
  <si>
    <t>geduc1_3</t>
  </si>
  <si>
    <t>geduc2_1</t>
  </si>
  <si>
    <t>geduc2_2</t>
  </si>
  <si>
    <t>geduc2_3</t>
  </si>
  <si>
    <t>geduc3_1</t>
  </si>
  <si>
    <t>geduc3_2</t>
  </si>
  <si>
    <t>geduc3_3</t>
  </si>
  <si>
    <t>sex1_1</t>
  </si>
  <si>
    <t>sex1_2</t>
  </si>
  <si>
    <t>sex1_3</t>
  </si>
  <si>
    <t>agerec1_1</t>
  </si>
  <si>
    <t>agerec1_2</t>
  </si>
  <si>
    <t>agerec1_3</t>
  </si>
  <si>
    <t>zero</t>
  </si>
  <si>
    <t>year</t>
  </si>
  <si>
    <t>Share of missing values by variable by year</t>
  </si>
  <si>
    <t>agerec2_1</t>
  </si>
  <si>
    <t>agerec2_2</t>
  </si>
  <si>
    <t>agerec2_3</t>
  </si>
  <si>
    <t>agerec3_1</t>
  </si>
  <si>
    <t>agerec3_2</t>
  </si>
  <si>
    <t>agerec3_3</t>
  </si>
  <si>
    <t>Value</t>
  </si>
  <si>
    <t>year2</t>
  </si>
  <si>
    <t>geduc</t>
  </si>
  <si>
    <t>agerec</t>
  </si>
  <si>
    <t>Bottom 50%</t>
  </si>
  <si>
    <t>Middle 40%</t>
  </si>
  <si>
    <t>Top 10%</t>
  </si>
  <si>
    <t>Woman</t>
  </si>
  <si>
    <t>Man</t>
  </si>
  <si>
    <t>Employment status: Employed</t>
  </si>
  <si>
    <t>Employment status: Unemployed</t>
  </si>
  <si>
    <t>Employment status: Inactive</t>
  </si>
  <si>
    <t>Employed</t>
  </si>
  <si>
    <t>Inactive</t>
  </si>
  <si>
    <t>Other</t>
  </si>
  <si>
    <t>variable</t>
  </si>
  <si>
    <t>Gender: Man</t>
  </si>
  <si>
    <t>Urban</t>
  </si>
  <si>
    <t>Rural</t>
  </si>
  <si>
    <t>rural_1</t>
  </si>
  <si>
    <t>rural_2</t>
  </si>
  <si>
    <t>rural_3</t>
  </si>
  <si>
    <t>region1_1</t>
  </si>
  <si>
    <t>region1_2</t>
  </si>
  <si>
    <t>region1_3</t>
  </si>
  <si>
    <t>region2_1</t>
  </si>
  <si>
    <t>region2_2</t>
  </si>
  <si>
    <t>region2_3</t>
  </si>
  <si>
    <t>region3_1</t>
  </si>
  <si>
    <t>region3_2</t>
  </si>
  <si>
    <t>region3_3</t>
  </si>
  <si>
    <t>region4_1</t>
  </si>
  <si>
    <t>region4_2</t>
  </si>
  <si>
    <t>region4_3</t>
  </si>
  <si>
    <t>region5_1</t>
  </si>
  <si>
    <t>region5_2</t>
  </si>
  <si>
    <t>region5_3</t>
  </si>
  <si>
    <t>Main figures</t>
  </si>
  <si>
    <t>Appendix tables</t>
  </si>
  <si>
    <t>Table C1</t>
  </si>
  <si>
    <t>Survey data sources</t>
  </si>
  <si>
    <t>Table C2</t>
  </si>
  <si>
    <t>Complete descriptive statistics</t>
  </si>
  <si>
    <t>language</t>
  </si>
  <si>
    <t xml:space="preserve">2000 </t>
  </si>
  <si>
    <t xml:space="preserve">2008 </t>
  </si>
  <si>
    <t>Illiterate</t>
  </si>
  <si>
    <t>No religion</t>
  </si>
  <si>
    <t>Catholic</t>
  </si>
  <si>
    <t>Muslim</t>
  </si>
  <si>
    <t>2004</t>
  </si>
  <si>
    <t>Education: Illiterate</t>
  </si>
  <si>
    <t>Language: Other</t>
  </si>
  <si>
    <t>Religion: No religion</t>
  </si>
  <si>
    <t>Religion: Catholic</t>
  </si>
  <si>
    <t>Religion: Other Christian</t>
  </si>
  <si>
    <t>Religion: Muslim</t>
  </si>
  <si>
    <t>Religion: Other</t>
  </si>
  <si>
    <t>Location: Rural</t>
  </si>
  <si>
    <t>Afrobarometers</t>
  </si>
  <si>
    <t>Afrobarometers Wave 1</t>
  </si>
  <si>
    <t>Afrobarometers Wave 4</t>
  </si>
  <si>
    <t>Afrobarometers Wave 2-3</t>
  </si>
  <si>
    <t>Afrobarometers Wave 5-6</t>
  </si>
  <si>
    <t>Education</t>
  </si>
  <si>
    <t>Other Christian</t>
  </si>
  <si>
    <t>educ4_1</t>
  </si>
  <si>
    <t>educ4_2</t>
  </si>
  <si>
    <t>educ4_3</t>
  </si>
  <si>
    <t>language1_1</t>
  </si>
  <si>
    <t>language1_2</t>
  </si>
  <si>
    <t>language1_3</t>
  </si>
  <si>
    <t>language2_1</t>
  </si>
  <si>
    <t>language2_2</t>
  </si>
  <si>
    <t>language2_3</t>
  </si>
  <si>
    <t>language3_1</t>
  </si>
  <si>
    <t>language3_2</t>
  </si>
  <si>
    <t>language3_3</t>
  </si>
  <si>
    <t>language4_1</t>
  </si>
  <si>
    <t>language4_2</t>
  </si>
  <si>
    <t>language4_3</t>
  </si>
  <si>
    <t>Region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</si>
  <si>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computations using Afrobarometer surveys.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descriptive statistics by year for selected available variables.</t>
    </r>
  </si>
  <si>
    <t>Occupation: Farmer</t>
  </si>
  <si>
    <t>Occupation: Inactive</t>
  </si>
  <si>
    <t>Occupation: Professional / Employer</t>
  </si>
  <si>
    <t>Occupation: Trader / Worker</t>
  </si>
  <si>
    <t>Farmer</t>
  </si>
  <si>
    <t>Professional / Employer</t>
  </si>
  <si>
    <t>Trader / Worker</t>
  </si>
  <si>
    <t>occup1_1</t>
  </si>
  <si>
    <t>occup1_2</t>
  </si>
  <si>
    <t>occup1_3</t>
  </si>
  <si>
    <t>occup2_1</t>
  </si>
  <si>
    <t>occup2_2</t>
  </si>
  <si>
    <t>occup2_3</t>
  </si>
  <si>
    <t>occup3_1</t>
  </si>
  <si>
    <t>occup3_2</t>
  </si>
  <si>
    <t>occup3_3</t>
  </si>
  <si>
    <t>occup4_1</t>
  </si>
  <si>
    <t>occup4_2</t>
  </si>
  <si>
    <t>occup4_3</t>
  </si>
  <si>
    <t>BDP</t>
  </si>
  <si>
    <t>Age: 20-29</t>
  </si>
  <si>
    <t>Age: 30-49</t>
  </si>
  <si>
    <t>Age: 50+</t>
  </si>
  <si>
    <t>Region: South East</t>
  </si>
  <si>
    <t>Region: Gaborone</t>
  </si>
  <si>
    <t>1999</t>
  </si>
  <si>
    <t>2009</t>
  </si>
  <si>
    <t>2014</t>
  </si>
  <si>
    <t>2019</t>
  </si>
  <si>
    <t>Gaborone</t>
  </si>
  <si>
    <t>South East</t>
  </si>
  <si>
    <t>20-29</t>
  </si>
  <si>
    <t>30-49</t>
  </si>
  <si>
    <t>50+</t>
  </si>
  <si>
    <t>religion1_1</t>
  </si>
  <si>
    <t>religion1_2</t>
  </si>
  <si>
    <t>religion1_3</t>
  </si>
  <si>
    <t>religion2_1</t>
  </si>
  <si>
    <t>religion2_2</t>
  </si>
  <si>
    <t>religion2_3</t>
  </si>
  <si>
    <t>religion3_1</t>
  </si>
  <si>
    <t>religion3_2</t>
  </si>
  <si>
    <t>religion3_3</t>
  </si>
  <si>
    <t>religion4_1</t>
  </si>
  <si>
    <t>religion4_2</t>
  </si>
  <si>
    <t>religion4_3</t>
  </si>
  <si>
    <t>religion5_1</t>
  </si>
  <si>
    <t>religion5_2</t>
  </si>
  <si>
    <t>religion5_3</t>
  </si>
  <si>
    <t>Language: Kalanga</t>
  </si>
  <si>
    <t>Language: Kgaladi</t>
  </si>
  <si>
    <t>Language: Sotho-tswana</t>
  </si>
  <si>
    <t>Kalanga</t>
  </si>
  <si>
    <t>Kgaladi</t>
  </si>
  <si>
    <t>Sotho-tswana</t>
  </si>
  <si>
    <t>Region: East</t>
  </si>
  <si>
    <t>Region: Kalahari</t>
  </si>
  <si>
    <t>Region: North-West</t>
  </si>
  <si>
    <t>East</t>
  </si>
  <si>
    <t>Kalahari</t>
  </si>
  <si>
    <t>North-West</t>
  </si>
  <si>
    <t>Location: Urban</t>
  </si>
  <si>
    <t>The composition of the electorate by education</t>
  </si>
  <si>
    <t>The composition of the electorate by age</t>
  </si>
  <si>
    <t>The composition of the electorate by religion</t>
  </si>
  <si>
    <t>Figure A1</t>
  </si>
  <si>
    <t>Figure A2</t>
  </si>
  <si>
    <t>Figure A3</t>
  </si>
  <si>
    <t>Figure A4</t>
  </si>
  <si>
    <t>Figure A5</t>
  </si>
  <si>
    <t>Figure AA5</t>
  </si>
  <si>
    <t>Figure AA6</t>
  </si>
  <si>
    <t>Figure AA7</t>
  </si>
  <si>
    <t>Figure AA8</t>
  </si>
  <si>
    <t>Figure AA1</t>
  </si>
  <si>
    <t>Figure AA2</t>
  </si>
  <si>
    <t>Figure AA3</t>
  </si>
  <si>
    <t>Figure AA4</t>
  </si>
  <si>
    <t>The composition of the electorate by linguistic group</t>
  </si>
  <si>
    <t>Figure AA9</t>
  </si>
  <si>
    <t>Figure AA10</t>
  </si>
  <si>
    <t>Figure AA11</t>
  </si>
  <si>
    <t>Figure AA12</t>
  </si>
  <si>
    <t>The composition of the electorate by occupation</t>
  </si>
  <si>
    <t>Appendix figures - Structure of the Botswana population</t>
  </si>
  <si>
    <t>Composition of education by language, 2019</t>
  </si>
  <si>
    <t>Composition of education by language, 2004</t>
  </si>
  <si>
    <t>Rural-urban composition of education, 2019</t>
  </si>
  <si>
    <t>Rural-urban composition of education, 1999</t>
  </si>
  <si>
    <t>Occupational composition of education, 2004</t>
  </si>
  <si>
    <t>Occupational composition of education, 2019</t>
  </si>
  <si>
    <t>Figure AB1</t>
  </si>
  <si>
    <t>Figure AB2</t>
  </si>
  <si>
    <t>Figure AB3</t>
  </si>
  <si>
    <t>Figure AB4</t>
  </si>
  <si>
    <t>Figure AB5</t>
  </si>
  <si>
    <t>Figure AB6</t>
  </si>
  <si>
    <t>Figure AB8</t>
  </si>
  <si>
    <t>Figure AB9</t>
  </si>
  <si>
    <t>Figure AB10</t>
  </si>
  <si>
    <t>Appendix figures - Structure of the vote for BDP</t>
  </si>
  <si>
    <t>Vote for BDP by educational level</t>
  </si>
  <si>
    <t>Vote for BDP by education group</t>
  </si>
  <si>
    <t>Vote for BDP by region</t>
  </si>
  <si>
    <t>Vote for BDP by location</t>
  </si>
  <si>
    <t>Vote for BDP by ethnolinguistic group</t>
  </si>
  <si>
    <t>Vote for BDP by age group</t>
  </si>
  <si>
    <t>Figure AB7</t>
  </si>
  <si>
    <t>Vote for BDP by gender</t>
  </si>
  <si>
    <t>Vote for BDP by religion</t>
  </si>
  <si>
    <t>Vote for BDP by employment status</t>
  </si>
  <si>
    <t>Vote for BDP by occupation</t>
  </si>
  <si>
    <t>Figure AC1</t>
  </si>
  <si>
    <t>Figure AC2</t>
  </si>
  <si>
    <t>Figure AC3</t>
  </si>
  <si>
    <t>Figure AC4</t>
  </si>
  <si>
    <t>Figure AC5</t>
  </si>
  <si>
    <t>Figure AC6</t>
  </si>
  <si>
    <t>Figure AC7</t>
  </si>
  <si>
    <t>Vote for BDP among university graduates</t>
  </si>
  <si>
    <t>Vote for BDP among women</t>
  </si>
  <si>
    <t>Vote for BDP among rural areas</t>
  </si>
  <si>
    <t>Vote for BDP among Tswana speakers</t>
  </si>
  <si>
    <t>Vote for BDP among farmers</t>
  </si>
  <si>
    <t>Afrobarometers Wave 7</t>
  </si>
  <si>
    <t>Chapter 17. "Social inequalities and the politicization of ethnic cleavages
in Botswana, Ghana, Nigeria, and Senegal, 1999-2019"
Jules BALEYTE, Amory GETHIN, Yajna GOVIND, Thomas PIKETTY
Appendix A: Botswana figures, tables and raw results</t>
  </si>
  <si>
    <t>Figure AA13</t>
  </si>
  <si>
    <t>Figure AA14</t>
  </si>
  <si>
    <t>Figure AA15</t>
  </si>
  <si>
    <t>Figure AA16</t>
  </si>
  <si>
    <t>The composition of the electorate by region</t>
  </si>
  <si>
    <t>Regional composition of education, 2004</t>
  </si>
  <si>
    <t>Regional composition of education, 2019</t>
  </si>
  <si>
    <t>Linguistic composition of regions, 2004</t>
  </si>
  <si>
    <t>Linguistic composition of regions, 2019</t>
  </si>
  <si>
    <t>Figure AA17</t>
  </si>
  <si>
    <t>Table A1 - Survey data sources</t>
  </si>
  <si>
    <t>Table A2 - Complete descriptive statistics by year</t>
  </si>
  <si>
    <t>Vote for the Botswana Democratic Party by language</t>
  </si>
  <si>
    <t>Vote for the Botswana Democratic Party among rural areas</t>
  </si>
  <si>
    <t>Vote for the Botswana Democratic Party among higher-educated voters</t>
  </si>
  <si>
    <t>Ethnolinguistic educational inequalities in Botswana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</si>
  <si>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elaboration.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the surveys used, the source from which these surveys can be obtained, and the sample size of each survey.</t>
    </r>
  </si>
  <si>
    <t>The composition of the electorate by location</t>
  </si>
  <si>
    <t>Vote for BDP among highest-educated voters</t>
  </si>
  <si>
    <t>Vote for BDP among lower-educated voters</t>
  </si>
  <si>
    <t>Election results in Botswana, 1965-2016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</si>
</sst>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9" fontId="4" fillId="0" borderId="0" xfId="1" applyNumberFormat="1" applyFont="1" applyBorder="1"/>
    <xf numFmtId="9" fontId="4" fillId="0" borderId="8" xfId="1" applyNumberFormat="1" applyFont="1" applyBorder="1"/>
    <xf numFmtId="9" fontId="4" fillId="0" borderId="9" xfId="1" applyNumberFormat="1" applyFont="1" applyBorder="1"/>
    <xf numFmtId="9" fontId="4" fillId="0" borderId="10" xfId="1" applyNumberFormat="1" applyFont="1" applyBorder="1"/>
    <xf numFmtId="0" fontId="4" fillId="0" borderId="1" xfId="0" applyFont="1" applyBorder="1" applyAlignment="1">
      <alignment horizontal="center"/>
    </xf>
    <xf numFmtId="9" fontId="4" fillId="0" borderId="11" xfId="1" applyNumberFormat="1" applyFont="1" applyBorder="1"/>
    <xf numFmtId="9" fontId="4" fillId="0" borderId="12" xfId="1" applyNumberFormat="1" applyFont="1" applyBorder="1"/>
    <xf numFmtId="9" fontId="4" fillId="0" borderId="13" xfId="1" applyNumberFormat="1" applyFont="1" applyBorder="1"/>
    <xf numFmtId="0" fontId="4" fillId="0" borderId="4" xfId="0" applyFont="1" applyBorder="1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/>
    <xf numFmtId="0" fontId="2" fillId="6" borderId="14" xfId="0" applyFont="1" applyFill="1" applyBorder="1" applyAlignment="1">
      <alignment horizontal="center"/>
    </xf>
    <xf numFmtId="0" fontId="2" fillId="6" borderId="10" xfId="0" applyFont="1" applyFill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3BCCFF"/>
      <color rgb="FF66FF33"/>
      <color rgb="FFF72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2.xml"/><Relationship Id="rId18" Type="http://schemas.openxmlformats.org/officeDocument/2006/relationships/chartsheet" Target="chartsheets/sheet17.xml"/><Relationship Id="rId26" Type="http://schemas.openxmlformats.org/officeDocument/2006/relationships/chartsheet" Target="chartsheets/sheet25.xml"/><Relationship Id="rId39" Type="http://schemas.openxmlformats.org/officeDocument/2006/relationships/chartsheet" Target="chartsheets/sheet38.xml"/><Relationship Id="rId21" Type="http://schemas.openxmlformats.org/officeDocument/2006/relationships/chartsheet" Target="chartsheets/sheet20.xml"/><Relationship Id="rId34" Type="http://schemas.openxmlformats.org/officeDocument/2006/relationships/chartsheet" Target="chartsheets/sheet33.xml"/><Relationship Id="rId42" Type="http://schemas.openxmlformats.org/officeDocument/2006/relationships/worksheet" Target="worksheets/sheet3.xml"/><Relationship Id="rId47" Type="http://schemas.openxmlformats.org/officeDocument/2006/relationships/worksheet" Target="worksheets/sheet8.xml"/><Relationship Id="rId50" Type="http://schemas.openxmlformats.org/officeDocument/2006/relationships/worksheet" Target="worksheets/sheet11.xml"/><Relationship Id="rId55" Type="http://schemas.openxmlformats.org/officeDocument/2006/relationships/calcChain" Target="calcChain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5.xml"/><Relationship Id="rId29" Type="http://schemas.openxmlformats.org/officeDocument/2006/relationships/chartsheet" Target="chartsheets/sheet28.xml"/><Relationship Id="rId11" Type="http://schemas.openxmlformats.org/officeDocument/2006/relationships/chartsheet" Target="chartsheets/sheet10.xml"/><Relationship Id="rId24" Type="http://schemas.openxmlformats.org/officeDocument/2006/relationships/chartsheet" Target="chartsheets/sheet23.xml"/><Relationship Id="rId32" Type="http://schemas.openxmlformats.org/officeDocument/2006/relationships/chartsheet" Target="chartsheets/sheet31.xml"/><Relationship Id="rId37" Type="http://schemas.openxmlformats.org/officeDocument/2006/relationships/chartsheet" Target="chartsheets/sheet36.xml"/><Relationship Id="rId40" Type="http://schemas.openxmlformats.org/officeDocument/2006/relationships/chartsheet" Target="chartsheets/sheet39.xml"/><Relationship Id="rId45" Type="http://schemas.openxmlformats.org/officeDocument/2006/relationships/worksheet" Target="worksheets/sheet6.xml"/><Relationship Id="rId53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19" Type="http://schemas.openxmlformats.org/officeDocument/2006/relationships/chartsheet" Target="chartsheets/sheet18.xml"/><Relationship Id="rId31" Type="http://schemas.openxmlformats.org/officeDocument/2006/relationships/chartsheet" Target="chartsheets/sheet30.xml"/><Relationship Id="rId44" Type="http://schemas.openxmlformats.org/officeDocument/2006/relationships/worksheet" Target="worksheets/sheet5.xml"/><Relationship Id="rId52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Relationship Id="rId22" Type="http://schemas.openxmlformats.org/officeDocument/2006/relationships/chartsheet" Target="chartsheets/sheet21.xml"/><Relationship Id="rId27" Type="http://schemas.openxmlformats.org/officeDocument/2006/relationships/chartsheet" Target="chartsheets/sheet26.xml"/><Relationship Id="rId30" Type="http://schemas.openxmlformats.org/officeDocument/2006/relationships/chartsheet" Target="chartsheets/sheet29.xml"/><Relationship Id="rId35" Type="http://schemas.openxmlformats.org/officeDocument/2006/relationships/chartsheet" Target="chartsheets/sheet34.xml"/><Relationship Id="rId43" Type="http://schemas.openxmlformats.org/officeDocument/2006/relationships/worksheet" Target="worksheets/sheet4.xml"/><Relationship Id="rId48" Type="http://schemas.openxmlformats.org/officeDocument/2006/relationships/worksheet" Target="worksheets/sheet9.xml"/><Relationship Id="rId8" Type="http://schemas.openxmlformats.org/officeDocument/2006/relationships/chartsheet" Target="chartsheets/sheet7.xml"/><Relationship Id="rId51" Type="http://schemas.openxmlformats.org/officeDocument/2006/relationships/worksheet" Target="worksheets/sheet12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11.xml"/><Relationship Id="rId17" Type="http://schemas.openxmlformats.org/officeDocument/2006/relationships/chartsheet" Target="chartsheets/sheet16.xml"/><Relationship Id="rId25" Type="http://schemas.openxmlformats.org/officeDocument/2006/relationships/chartsheet" Target="chartsheets/sheet24.xml"/><Relationship Id="rId33" Type="http://schemas.openxmlformats.org/officeDocument/2006/relationships/chartsheet" Target="chartsheets/sheet32.xml"/><Relationship Id="rId38" Type="http://schemas.openxmlformats.org/officeDocument/2006/relationships/chartsheet" Target="chartsheets/sheet37.xml"/><Relationship Id="rId46" Type="http://schemas.openxmlformats.org/officeDocument/2006/relationships/worksheet" Target="worksheets/sheet7.xml"/><Relationship Id="rId20" Type="http://schemas.openxmlformats.org/officeDocument/2006/relationships/chartsheet" Target="chartsheets/sheet19.xml"/><Relationship Id="rId41" Type="http://schemas.openxmlformats.org/officeDocument/2006/relationships/worksheet" Target="worksheets/sheet2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5" Type="http://schemas.openxmlformats.org/officeDocument/2006/relationships/chartsheet" Target="chartsheets/sheet14.xml"/><Relationship Id="rId23" Type="http://schemas.openxmlformats.org/officeDocument/2006/relationships/chartsheet" Target="chartsheets/sheet22.xml"/><Relationship Id="rId28" Type="http://schemas.openxmlformats.org/officeDocument/2006/relationships/chartsheet" Target="chartsheets/sheet27.xml"/><Relationship Id="rId36" Type="http://schemas.openxmlformats.org/officeDocument/2006/relationships/chartsheet" Target="chartsheets/sheet35.xml"/><Relationship Id="rId49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A1 - Election results in Botswana, 1965-2019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172108262952"/>
          <c:y val="8.4082668421078699E-2"/>
          <c:w val="0.86877772064109204"/>
          <c:h val="0.70090325835860201"/>
        </c:manualLayout>
      </c:layout>
      <c:lineChart>
        <c:grouping val="standard"/>
        <c:varyColors val="0"/>
        <c:ser>
          <c:idx val="2"/>
          <c:order val="0"/>
          <c:tx>
            <c:v>Botswana Democratic Party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r_elec!$A$2:$A$13</c:f>
              <c:numCache>
                <c:formatCode>General</c:formatCode>
                <c:ptCount val="12"/>
                <c:pt idx="0">
                  <c:v>1965</c:v>
                </c:pt>
                <c:pt idx="1">
                  <c:v>1969</c:v>
                </c:pt>
                <c:pt idx="2">
                  <c:v>1974</c:v>
                </c:pt>
                <c:pt idx="3">
                  <c:v>1979</c:v>
                </c:pt>
                <c:pt idx="4">
                  <c:v>1984</c:v>
                </c:pt>
                <c:pt idx="5">
                  <c:v>1989</c:v>
                </c:pt>
                <c:pt idx="6">
                  <c:v>1994</c:v>
                </c:pt>
                <c:pt idx="7">
                  <c:v>1999</c:v>
                </c:pt>
                <c:pt idx="8">
                  <c:v>2004</c:v>
                </c:pt>
                <c:pt idx="9">
                  <c:v>2009</c:v>
                </c:pt>
                <c:pt idx="10">
                  <c:v>2014</c:v>
                </c:pt>
                <c:pt idx="11">
                  <c:v>2019</c:v>
                </c:pt>
              </c:numCache>
            </c:numRef>
          </c:cat>
          <c:val>
            <c:numRef>
              <c:f>r_elec!$B$2:$B$13</c:f>
              <c:numCache>
                <c:formatCode>General</c:formatCode>
                <c:ptCount val="12"/>
                <c:pt idx="0">
                  <c:v>0.80400000000000005</c:v>
                </c:pt>
                <c:pt idx="1">
                  <c:v>0.68400000000000005</c:v>
                </c:pt>
                <c:pt idx="2">
                  <c:v>0.7659999999999999</c:v>
                </c:pt>
                <c:pt idx="3">
                  <c:v>0.754</c:v>
                </c:pt>
                <c:pt idx="4">
                  <c:v>0.68</c:v>
                </c:pt>
                <c:pt idx="5">
                  <c:v>0.64840000000000009</c:v>
                </c:pt>
                <c:pt idx="6">
                  <c:v>0.53100000000000003</c:v>
                </c:pt>
                <c:pt idx="7">
                  <c:v>0.57150000000000001</c:v>
                </c:pt>
                <c:pt idx="8">
                  <c:v>0.51729999999999998</c:v>
                </c:pt>
                <c:pt idx="9">
                  <c:v>0.53259999999999996</c:v>
                </c:pt>
                <c:pt idx="10">
                  <c:v>0.46450000000000002</c:v>
                </c:pt>
                <c:pt idx="11">
                  <c:v>0.52769999999999995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33-4CF0-A5EB-5DBD56A2286D}"/>
            </c:ext>
          </c:extLst>
        </c:ser>
        <c:ser>
          <c:idx val="1"/>
          <c:order val="1"/>
          <c:tx>
            <c:v>Other parties / independents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r_elec!$A$2:$A$13</c:f>
              <c:numCache>
                <c:formatCode>General</c:formatCode>
                <c:ptCount val="12"/>
                <c:pt idx="0">
                  <c:v>1965</c:v>
                </c:pt>
                <c:pt idx="1">
                  <c:v>1969</c:v>
                </c:pt>
                <c:pt idx="2">
                  <c:v>1974</c:v>
                </c:pt>
                <c:pt idx="3">
                  <c:v>1979</c:v>
                </c:pt>
                <c:pt idx="4">
                  <c:v>1984</c:v>
                </c:pt>
                <c:pt idx="5">
                  <c:v>1989</c:v>
                </c:pt>
                <c:pt idx="6">
                  <c:v>1994</c:v>
                </c:pt>
                <c:pt idx="7">
                  <c:v>1999</c:v>
                </c:pt>
                <c:pt idx="8">
                  <c:v>2004</c:v>
                </c:pt>
                <c:pt idx="9">
                  <c:v>2009</c:v>
                </c:pt>
                <c:pt idx="10">
                  <c:v>2014</c:v>
                </c:pt>
                <c:pt idx="11">
                  <c:v>2019</c:v>
                </c:pt>
              </c:numCache>
            </c:numRef>
          </c:cat>
          <c:val>
            <c:numRef>
              <c:f>r_elec!$C$2:$C$13</c:f>
              <c:numCache>
                <c:formatCode>General</c:formatCode>
                <c:ptCount val="12"/>
                <c:pt idx="0">
                  <c:v>0.19600000000000001</c:v>
                </c:pt>
                <c:pt idx="1">
                  <c:v>0.26400000000000001</c:v>
                </c:pt>
                <c:pt idx="2">
                  <c:v>0.23399999999999999</c:v>
                </c:pt>
                <c:pt idx="3">
                  <c:v>0.24600000000000002</c:v>
                </c:pt>
                <c:pt idx="4">
                  <c:v>0.32000000000000006</c:v>
                </c:pt>
                <c:pt idx="5">
                  <c:v>0.3513</c:v>
                </c:pt>
                <c:pt idx="6">
                  <c:v>0.46900000000000003</c:v>
                </c:pt>
                <c:pt idx="7">
                  <c:v>0.42849999999999999</c:v>
                </c:pt>
                <c:pt idx="8">
                  <c:v>0.48269999999999996</c:v>
                </c:pt>
                <c:pt idx="9">
                  <c:v>0.46729999999999994</c:v>
                </c:pt>
                <c:pt idx="10">
                  <c:v>0.53549999999999998</c:v>
                </c:pt>
                <c:pt idx="11">
                  <c:v>0.47240000000000004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33-4CF0-A5EB-5DBD56A22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905360"/>
        <c:axId val="1835893392"/>
        <c:extLst xmlns:c16r2="http://schemas.microsoft.com/office/drawing/2015/06/chart"/>
      </c:lineChart>
      <c:dateAx>
        <c:axId val="1835905360"/>
        <c:scaling>
          <c:orientation val="minMax"/>
          <c:max val="2020"/>
          <c:min val="196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3392"/>
        <c:crosses val="autoZero"/>
        <c:auto val="0"/>
        <c:lblOffset val="100"/>
        <c:baseTimeUnit val="days"/>
        <c:majorUnit val="5"/>
        <c:majorTimeUnit val="days"/>
        <c:minorUnit val="1"/>
      </c:dateAx>
      <c:valAx>
        <c:axId val="1835893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9.1762355658820405E-3"/>
              <c:y val="0.26123326589399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5360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3317314784950598"/>
          <c:y val="9.5640517023897198E-2"/>
          <c:w val="0.42716375677166601"/>
          <c:h val="0.1727043615925389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AA5 - </a:t>
            </a:r>
            <a:r>
              <a:rPr lang="en-US" sz="1680" b="1"/>
              <a:t>The composition of the electorate by language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1"/>
          <c:order val="0"/>
          <c:tx>
            <c:v>Sotho-Tswana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'TA2'!$B$2:$F$2</c15:sqref>
                  </c15:fullRef>
                </c:ext>
              </c:extLst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'TA2'!$B$29:$F$29</c15:sqref>
                  </c15:fullRef>
                </c:ext>
              </c:extLst>
              <c:f>'TA2'!$C$29:$F$29</c:f>
              <c:numCache>
                <c:formatCode>0%</c:formatCode>
                <c:ptCount val="4"/>
                <c:pt idx="0">
                  <c:v>0.80466651916503906</c:v>
                </c:pt>
                <c:pt idx="1">
                  <c:v>0.79678583145141602</c:v>
                </c:pt>
                <c:pt idx="2">
                  <c:v>0.78961074352264404</c:v>
                </c:pt>
                <c:pt idx="3">
                  <c:v>0.81148678064346313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3A-4A17-918A-FE48AD800AE2}"/>
            </c:ext>
          </c:extLst>
        </c:ser>
        <c:ser>
          <c:idx val="0"/>
          <c:order val="1"/>
          <c:tx>
            <c:v>Kalanga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'TA2'!$B$2:$F$2</c15:sqref>
                  </c15:fullRef>
                </c:ext>
              </c:extLst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'TA2'!$B$26:$F$26</c15:sqref>
                  </c15:fullRef>
                </c:ext>
              </c:extLst>
              <c:f>'TA2'!$C$26:$F$26</c:f>
              <c:numCache>
                <c:formatCode>0%</c:formatCode>
                <c:ptCount val="4"/>
                <c:pt idx="0">
                  <c:v>9.6738159656524658E-2</c:v>
                </c:pt>
                <c:pt idx="1">
                  <c:v>7.4041396379470825E-2</c:v>
                </c:pt>
                <c:pt idx="2">
                  <c:v>9.188157320022583E-2</c:v>
                </c:pt>
                <c:pt idx="3">
                  <c:v>9.6153900027275085E-2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3A-4A17-918A-FE48AD800AE2}"/>
            </c:ext>
          </c:extLst>
        </c:ser>
        <c:ser>
          <c:idx val="4"/>
          <c:order val="2"/>
          <c:tx>
            <c:v>Kgaladi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'TA2'!$B$2:$F$2</c15:sqref>
                  </c15:fullRef>
                </c:ext>
              </c:extLst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'TA2'!$B$27:$F$27</c15:sqref>
                  </c15:fullRef>
                </c:ext>
              </c:extLst>
              <c:f>'TA2'!$C$27:$F$27</c:f>
              <c:numCache>
                <c:formatCode>0%</c:formatCode>
                <c:ptCount val="4"/>
                <c:pt idx="0">
                  <c:v>4.3121356517076492E-2</c:v>
                </c:pt>
                <c:pt idx="1">
                  <c:v>5.4639067500829697E-2</c:v>
                </c:pt>
                <c:pt idx="2">
                  <c:v>4.4138301163911819E-2</c:v>
                </c:pt>
                <c:pt idx="3">
                  <c:v>4.5423973351716995E-2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0F-4A86-AEB3-8626ECD868C5}"/>
            </c:ext>
          </c:extLst>
        </c:ser>
        <c:ser>
          <c:idx val="2"/>
          <c:order val="3"/>
          <c:tx>
            <c:v>Other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'TA2'!$B$2:$F$2</c15:sqref>
                  </c15:fullRef>
                </c:ext>
              </c:extLst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'TA2'!$B$28:$F$28</c15:sqref>
                  </c15:fullRef>
                </c:ext>
              </c:extLst>
              <c:f>'TA2'!$C$28:$F$28</c:f>
              <c:numCache>
                <c:formatCode>0%</c:formatCode>
                <c:ptCount val="4"/>
                <c:pt idx="0">
                  <c:v>5.5473964661359787E-2</c:v>
                </c:pt>
                <c:pt idx="1">
                  <c:v>7.4533723294734955E-2</c:v>
                </c:pt>
                <c:pt idx="2">
                  <c:v>7.4369385838508606E-2</c:v>
                </c:pt>
                <c:pt idx="3">
                  <c:v>4.6935372054576874E-2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14-49D1-B8B5-75A039AF3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5894480"/>
        <c:axId val="1835899376"/>
      </c:barChart>
      <c:catAx>
        <c:axId val="183589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9376"/>
        <c:crosses val="autoZero"/>
        <c:auto val="1"/>
        <c:lblAlgn val="ctr"/>
        <c:lblOffset val="100"/>
        <c:noMultiLvlLbl val="0"/>
      </c:catAx>
      <c:valAx>
        <c:axId val="18358993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44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8E-2"/>
          <c:y val="0.777014564587589"/>
          <c:w val="0.92129426444645202"/>
          <c:h val="4.49072367208279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AA6 - </a:t>
            </a:r>
            <a:r>
              <a:rPr lang="en-US" sz="1680" b="1"/>
              <a:t>The composition of the electorate by occupation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0"/>
          <c:order val="0"/>
          <c:tx>
            <c:v>Inactive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('TA2'!$B$2:$C$2,'TA2'!$E$2:$F$2)</c:f>
              <c:strCache>
                <c:ptCount val="4"/>
                <c:pt idx="0">
                  <c:v>1999</c:v>
                </c:pt>
                <c:pt idx="1">
                  <c:v>2004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('TA2'!$B$31:$C$31,'TA2'!$E$31:$F$31)</c:f>
              <c:numCache>
                <c:formatCode>0%</c:formatCode>
                <c:ptCount val="4"/>
                <c:pt idx="0">
                  <c:v>0.39142712950706482</c:v>
                </c:pt>
                <c:pt idx="1">
                  <c:v>0.43250006437301636</c:v>
                </c:pt>
                <c:pt idx="2">
                  <c:v>0.37840431928634644</c:v>
                </c:pt>
                <c:pt idx="3">
                  <c:v>0.37821698188781738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FE-4D0E-AC7C-9FE15CF48836}"/>
            </c:ext>
          </c:extLst>
        </c:ser>
        <c:ser>
          <c:idx val="2"/>
          <c:order val="1"/>
          <c:tx>
            <c:v>Farmer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('TA2'!$B$2:$C$2,'TA2'!$E$2:$F$2)</c:f>
              <c:strCache>
                <c:ptCount val="4"/>
                <c:pt idx="0">
                  <c:v>1999</c:v>
                </c:pt>
                <c:pt idx="1">
                  <c:v>2004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('TA2'!$B$30:$C$30,'TA2'!$E$30:$F$30)</c:f>
              <c:numCache>
                <c:formatCode>0%</c:formatCode>
                <c:ptCount val="4"/>
                <c:pt idx="0">
                  <c:v>3.7977896630764008E-2</c:v>
                </c:pt>
                <c:pt idx="1">
                  <c:v>6.5815307199954987E-2</c:v>
                </c:pt>
                <c:pt idx="2">
                  <c:v>3.5073272883892059E-2</c:v>
                </c:pt>
                <c:pt idx="3">
                  <c:v>3.8456030189990997E-2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4-46F2-A5E6-EB361981357D}"/>
            </c:ext>
          </c:extLst>
        </c:ser>
        <c:ser>
          <c:idx val="3"/>
          <c:order val="2"/>
          <c:tx>
            <c:v>Trader/Worker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('TA2'!$B$2:$C$2,'TA2'!$E$2:$F$2)</c:f>
              <c:strCache>
                <c:ptCount val="4"/>
                <c:pt idx="0">
                  <c:v>1999</c:v>
                </c:pt>
                <c:pt idx="1">
                  <c:v>2004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('TA2'!$B$33:$C$33,'TA2'!$E$33:$F$33)</c:f>
              <c:numCache>
                <c:formatCode>0%</c:formatCode>
                <c:ptCount val="4"/>
                <c:pt idx="0">
                  <c:v>0.39014860987663269</c:v>
                </c:pt>
                <c:pt idx="1">
                  <c:v>0.32254967093467712</c:v>
                </c:pt>
                <c:pt idx="2">
                  <c:v>0.43193227052688599</c:v>
                </c:pt>
                <c:pt idx="3">
                  <c:v>0.42917320132255554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FE-4D0E-AC7C-9FE15CF48836}"/>
            </c:ext>
          </c:extLst>
        </c:ser>
        <c:ser>
          <c:idx val="1"/>
          <c:order val="3"/>
          <c:tx>
            <c:v>Professional/Employer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('TA2'!$B$2:$C$2,'TA2'!$E$2:$F$2)</c:f>
              <c:strCache>
                <c:ptCount val="4"/>
                <c:pt idx="0">
                  <c:v>1999</c:v>
                </c:pt>
                <c:pt idx="1">
                  <c:v>2004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('TA2'!$B$32:$C$32,'TA2'!$E$32:$F$32)</c:f>
              <c:numCache>
                <c:formatCode>0%</c:formatCode>
                <c:ptCount val="4"/>
                <c:pt idx="0">
                  <c:v>0.18044634163379669</c:v>
                </c:pt>
                <c:pt idx="1">
                  <c:v>0.17913496494293213</c:v>
                </c:pt>
                <c:pt idx="2">
                  <c:v>0.15459012985229492</c:v>
                </c:pt>
                <c:pt idx="3">
                  <c:v>0.15415377914905548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EFE-4D0E-AC7C-9FE15CF48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5904272"/>
        <c:axId val="1835897200"/>
      </c:barChart>
      <c:catAx>
        <c:axId val="183590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7200"/>
        <c:crosses val="autoZero"/>
        <c:auto val="1"/>
        <c:lblAlgn val="ctr"/>
        <c:lblOffset val="100"/>
        <c:noMultiLvlLbl val="0"/>
      </c:catAx>
      <c:valAx>
        <c:axId val="18358972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42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8E-2"/>
          <c:y val="0.777014564587589"/>
          <c:w val="0.91874447199603504"/>
          <c:h val="8.683580913184639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AA7- </a:t>
            </a:r>
            <a:r>
              <a:rPr lang="en-US" sz="1680" b="1"/>
              <a:t>Linguistic composition of education, 2004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r_comp!$M$1</c:f>
              <c:strCache>
                <c:ptCount val="1"/>
                <c:pt idx="0">
                  <c:v>Sotho-tswana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r_comp!$M$6:$M$9</c:f>
              <c:numCache>
                <c:formatCode>General</c:formatCode>
                <c:ptCount val="4"/>
                <c:pt idx="0">
                  <c:v>0.72197693586349487</c:v>
                </c:pt>
                <c:pt idx="1">
                  <c:v>0.7868119478225708</c:v>
                </c:pt>
                <c:pt idx="2">
                  <c:v>0.79472029209136963</c:v>
                </c:pt>
                <c:pt idx="3">
                  <c:v>0.84204906225204468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D50-4AAE-8551-38DA0DECD96A}"/>
            </c:ext>
          </c:extLst>
        </c:ser>
        <c:ser>
          <c:idx val="1"/>
          <c:order val="1"/>
          <c:tx>
            <c:strRef>
              <c:f>r_comp!$J$1</c:f>
              <c:strCache>
                <c:ptCount val="1"/>
                <c:pt idx="0">
                  <c:v>Kalanga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r_comp!$J$6:$J$9</c:f>
              <c:numCache>
                <c:formatCode>General</c:formatCode>
                <c:ptCount val="4"/>
                <c:pt idx="0">
                  <c:v>6.9934949278831482E-2</c:v>
                </c:pt>
                <c:pt idx="1">
                  <c:v>9.969022125005722E-2</c:v>
                </c:pt>
                <c:pt idx="2">
                  <c:v>0.12158571183681488</c:v>
                </c:pt>
                <c:pt idx="3">
                  <c:v>0.14015540480613708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B9-470D-A6DC-5067234053E8}"/>
            </c:ext>
          </c:extLst>
        </c:ser>
        <c:ser>
          <c:idx val="0"/>
          <c:order val="2"/>
          <c:tx>
            <c:strRef>
              <c:f>r_comp!$K$1</c:f>
              <c:strCache>
                <c:ptCount val="1"/>
                <c:pt idx="0">
                  <c:v>Kgaladi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r_comp!$K$6:$K$9</c:f>
              <c:numCache>
                <c:formatCode>General</c:formatCode>
                <c:ptCount val="4"/>
                <c:pt idx="0">
                  <c:v>0.10459824651479721</c:v>
                </c:pt>
                <c:pt idx="1">
                  <c:v>4.5008841902017593E-2</c:v>
                </c:pt>
                <c:pt idx="2">
                  <c:v>2.6940507814288139E-2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9-470D-A6DC-5067234053E8}"/>
            </c:ext>
          </c:extLst>
        </c:ser>
        <c:ser>
          <c:idx val="4"/>
          <c:order val="3"/>
          <c:tx>
            <c:strRef>
              <c:f>r_comp!$L$1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r_comp!$L$6:$L$9</c:f>
              <c:numCache>
                <c:formatCode>General</c:formatCode>
                <c:ptCount val="4"/>
                <c:pt idx="0">
                  <c:v>0.10348983854055405</c:v>
                </c:pt>
                <c:pt idx="1">
                  <c:v>6.848897784948349E-2</c:v>
                </c:pt>
                <c:pt idx="2">
                  <c:v>5.6753490120172501E-2</c:v>
                </c:pt>
                <c:pt idx="3">
                  <c:v>1.7795540392398834E-2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C5-4AEF-A66D-756CC9B8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5904816"/>
        <c:axId val="1835906448"/>
      </c:barChart>
      <c:catAx>
        <c:axId val="183590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6448"/>
        <c:crosses val="autoZero"/>
        <c:auto val="1"/>
        <c:lblAlgn val="ctr"/>
        <c:lblOffset val="100"/>
        <c:noMultiLvlLbl val="0"/>
      </c:catAx>
      <c:valAx>
        <c:axId val="1835906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48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E-2"/>
          <c:y val="0.77492048259521096"/>
          <c:w val="0.91442886041154003"/>
          <c:h val="4.49490883312963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AA8 - </a:t>
            </a:r>
            <a:r>
              <a:rPr lang="en-US" sz="1680" b="1"/>
              <a:t>Linguistic composition of education,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r_comp!$M$1</c:f>
              <c:strCache>
                <c:ptCount val="1"/>
                <c:pt idx="0">
                  <c:v>Sotho-tswana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r_comp!$M$26:$M$29</c:f>
              <c:numCache>
                <c:formatCode>General</c:formatCode>
                <c:ptCount val="4"/>
                <c:pt idx="0">
                  <c:v>0.79913538694381714</c:v>
                </c:pt>
                <c:pt idx="1">
                  <c:v>0.84261459112167358</c:v>
                </c:pt>
                <c:pt idx="2">
                  <c:v>0.79823344945907593</c:v>
                </c:pt>
                <c:pt idx="3">
                  <c:v>0.83089262247085571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D50-4AAE-8551-38DA0DECD96A}"/>
            </c:ext>
          </c:extLst>
        </c:ser>
        <c:ser>
          <c:idx val="1"/>
          <c:order val="1"/>
          <c:tx>
            <c:strRef>
              <c:f>r_comp!$J$1</c:f>
              <c:strCache>
                <c:ptCount val="1"/>
                <c:pt idx="0">
                  <c:v>Kalanga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r_comp!$J$26:$J$29</c:f>
              <c:numCache>
                <c:formatCode>General</c:formatCode>
                <c:ptCount val="4"/>
                <c:pt idx="0">
                  <c:v>7.8386746346950531E-2</c:v>
                </c:pt>
                <c:pt idx="1">
                  <c:v>7.8354731202125549E-2</c:v>
                </c:pt>
                <c:pt idx="2">
                  <c:v>0.10484654456377029</c:v>
                </c:pt>
                <c:pt idx="3">
                  <c:v>9.6525721251964569E-2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B9-470D-A6DC-5067234053E8}"/>
            </c:ext>
          </c:extLst>
        </c:ser>
        <c:ser>
          <c:idx val="0"/>
          <c:order val="2"/>
          <c:tx>
            <c:strRef>
              <c:f>r_comp!$K$1</c:f>
              <c:strCache>
                <c:ptCount val="1"/>
                <c:pt idx="0">
                  <c:v>Kgaladi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r_comp!$K$26:$K$29</c:f>
              <c:numCache>
                <c:formatCode>General</c:formatCode>
                <c:ptCount val="4"/>
                <c:pt idx="0">
                  <c:v>8.0079890787601471E-2</c:v>
                </c:pt>
                <c:pt idx="1">
                  <c:v>3.9642073214054108E-2</c:v>
                </c:pt>
                <c:pt idx="2">
                  <c:v>4.6381138265132904E-2</c:v>
                </c:pt>
                <c:pt idx="3">
                  <c:v>3.514474630355835E-2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9-470D-A6DC-5067234053E8}"/>
            </c:ext>
          </c:extLst>
        </c:ser>
        <c:ser>
          <c:idx val="4"/>
          <c:order val="3"/>
          <c:tx>
            <c:strRef>
              <c:f>r_comp!$L$1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r_comp!$L$26:$L$29</c:f>
              <c:numCache>
                <c:formatCode>General</c:formatCode>
                <c:ptCount val="4"/>
                <c:pt idx="0">
                  <c:v>4.2397994548082352E-2</c:v>
                </c:pt>
                <c:pt idx="1">
                  <c:v>3.9388582110404968E-2</c:v>
                </c:pt>
                <c:pt idx="2">
                  <c:v>5.0538878887891769E-2</c:v>
                </c:pt>
                <c:pt idx="3">
                  <c:v>3.7436887621879578E-2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C5-4AEF-A66D-756CC9B8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5906992"/>
        <c:axId val="1835907536"/>
      </c:barChart>
      <c:catAx>
        <c:axId val="183590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7536"/>
        <c:crosses val="autoZero"/>
        <c:auto val="1"/>
        <c:lblAlgn val="ctr"/>
        <c:lblOffset val="100"/>
        <c:noMultiLvlLbl val="0"/>
      </c:catAx>
      <c:valAx>
        <c:axId val="1835907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69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E-2"/>
          <c:y val="0.77492048259521096"/>
          <c:w val="0.91442886041154003"/>
          <c:h val="4.49490883312963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AA9 - </a:t>
            </a:r>
            <a:r>
              <a:rPr lang="en-US" sz="1680" b="1"/>
              <a:t>Occupational composition of education, 2004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r_comp!$O$1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r_comp!$O$6:$O$9</c:f>
              <c:numCache>
                <c:formatCode>General</c:formatCode>
                <c:ptCount val="4"/>
                <c:pt idx="0">
                  <c:v>0.4026590883731842</c:v>
                </c:pt>
                <c:pt idx="1">
                  <c:v>0.33748680353164673</c:v>
                </c:pt>
                <c:pt idx="2">
                  <c:v>0.58594954013824463</c:v>
                </c:pt>
                <c:pt idx="3">
                  <c:v>0.33799615502357483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23-4F6A-8272-E24FE266EFAF}"/>
            </c:ext>
          </c:extLst>
        </c:ser>
        <c:ser>
          <c:idx val="1"/>
          <c:order val="1"/>
          <c:tx>
            <c:strRef>
              <c:f>r_comp!$N$1</c:f>
              <c:strCache>
                <c:ptCount val="1"/>
                <c:pt idx="0">
                  <c:v>Farmer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r_comp!$N$6:$N$9</c:f>
              <c:numCache>
                <c:formatCode>General</c:formatCode>
                <c:ptCount val="4"/>
                <c:pt idx="0">
                  <c:v>0.24377386271953583</c:v>
                </c:pt>
                <c:pt idx="1">
                  <c:v>0.11798485368490219</c:v>
                </c:pt>
                <c:pt idx="2">
                  <c:v>2.5510303676128387E-2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E3-40E1-A94D-C929E95A797D}"/>
            </c:ext>
          </c:extLst>
        </c:ser>
        <c:ser>
          <c:idx val="2"/>
          <c:order val="2"/>
          <c:tx>
            <c:strRef>
              <c:f>r_comp!$Q$1</c:f>
              <c:strCache>
                <c:ptCount val="1"/>
                <c:pt idx="0">
                  <c:v>Trader / Worker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r_comp!$Q$6:$Q$9</c:f>
              <c:numCache>
                <c:formatCode>General</c:formatCode>
                <c:ptCount val="4"/>
                <c:pt idx="0">
                  <c:v>0.27830657362937927</c:v>
                </c:pt>
                <c:pt idx="1">
                  <c:v>0.39424234628677368</c:v>
                </c:pt>
                <c:pt idx="2">
                  <c:v>0.22442647814750671</c:v>
                </c:pt>
                <c:pt idx="3">
                  <c:v>0.10671164840459824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6E3-40E1-A94D-C929E95A797D}"/>
            </c:ext>
          </c:extLst>
        </c:ser>
        <c:ser>
          <c:idx val="0"/>
          <c:order val="3"/>
          <c:tx>
            <c:strRef>
              <c:f>r_comp!$P$1</c:f>
              <c:strCache>
                <c:ptCount val="1"/>
                <c:pt idx="0">
                  <c:v>Professional / Employer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r_comp!$P$6:$P$9</c:f>
              <c:numCache>
                <c:formatCode>General</c:formatCode>
                <c:ptCount val="4"/>
                <c:pt idx="0">
                  <c:v>7.5260467827320099E-2</c:v>
                </c:pt>
                <c:pt idx="1">
                  <c:v>0.150286003947258</c:v>
                </c:pt>
                <c:pt idx="2">
                  <c:v>0.16411370038986206</c:v>
                </c:pt>
                <c:pt idx="3">
                  <c:v>0.55529218912124634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E3-40E1-A94D-C929E95A7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5908080"/>
        <c:axId val="1713966992"/>
      </c:barChart>
      <c:catAx>
        <c:axId val="183590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66992"/>
        <c:crosses val="autoZero"/>
        <c:auto val="1"/>
        <c:lblAlgn val="ctr"/>
        <c:lblOffset val="100"/>
        <c:noMultiLvlLbl val="0"/>
      </c:catAx>
      <c:valAx>
        <c:axId val="1713966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80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E-2"/>
          <c:y val="0.77492048259521096"/>
          <c:w val="0.91131995398635801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AA10 - </a:t>
            </a:r>
            <a:r>
              <a:rPr lang="en-US" sz="1680" b="1"/>
              <a:t>Occupational composition of education, 2019</a:t>
            </a:r>
          </a:p>
        </c:rich>
      </c:tx>
      <c:layout>
        <c:manualLayout>
          <c:xMode val="edge"/>
          <c:yMode val="edge"/>
          <c:x val="0.18275210983242501"/>
          <c:y val="4.19287211740042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r_comp!$O$1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r_comp!$O$26:$O$29</c:f>
              <c:numCache>
                <c:formatCode>General</c:formatCode>
                <c:ptCount val="4"/>
                <c:pt idx="0">
                  <c:v>0.36524644494056702</c:v>
                </c:pt>
                <c:pt idx="1">
                  <c:v>0.31143948435783386</c:v>
                </c:pt>
                <c:pt idx="2">
                  <c:v>0.40790084004402161</c:v>
                </c:pt>
                <c:pt idx="3">
                  <c:v>0.36794361472129822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EC-4413-88BC-0E210587A519}"/>
            </c:ext>
          </c:extLst>
        </c:ser>
        <c:ser>
          <c:idx val="1"/>
          <c:order val="1"/>
          <c:tx>
            <c:strRef>
              <c:f>r_comp!$N$1</c:f>
              <c:strCache>
                <c:ptCount val="1"/>
                <c:pt idx="0">
                  <c:v>Farmer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r_comp!$N$26:$N$29</c:f>
              <c:numCache>
                <c:formatCode>General</c:formatCode>
                <c:ptCount val="4"/>
                <c:pt idx="0">
                  <c:v>0.11525674164295197</c:v>
                </c:pt>
                <c:pt idx="1">
                  <c:v>6.2188185751438141E-2</c:v>
                </c:pt>
                <c:pt idx="2">
                  <c:v>2.2247608751058578E-2</c:v>
                </c:pt>
                <c:pt idx="3">
                  <c:v>1.7634915187954903E-2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C-4413-88BC-0E210587A519}"/>
            </c:ext>
          </c:extLst>
        </c:ser>
        <c:ser>
          <c:idx val="2"/>
          <c:order val="2"/>
          <c:tx>
            <c:strRef>
              <c:f>r_comp!$Q$1</c:f>
              <c:strCache>
                <c:ptCount val="1"/>
                <c:pt idx="0">
                  <c:v>Trader / Worker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r_comp!$Q$26:$Q$29</c:f>
              <c:numCache>
                <c:formatCode>General</c:formatCode>
                <c:ptCount val="4"/>
                <c:pt idx="0">
                  <c:v>0.46093001961708069</c:v>
                </c:pt>
                <c:pt idx="1">
                  <c:v>0.55865877866744995</c:v>
                </c:pt>
                <c:pt idx="2">
                  <c:v>0.45199313759803772</c:v>
                </c:pt>
                <c:pt idx="3">
                  <c:v>0.2614428699016571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EC-4413-88BC-0E210587A519}"/>
            </c:ext>
          </c:extLst>
        </c:ser>
        <c:ser>
          <c:idx val="0"/>
          <c:order val="3"/>
          <c:tx>
            <c:strRef>
              <c:f>r_comp!$P$1</c:f>
              <c:strCache>
                <c:ptCount val="1"/>
                <c:pt idx="0">
                  <c:v>Professional / Employer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r_comp!$P$26:$P$29</c:f>
              <c:numCache>
                <c:formatCode>General</c:formatCode>
                <c:ptCount val="4"/>
                <c:pt idx="0">
                  <c:v>5.8566812425851822E-2</c:v>
                </c:pt>
                <c:pt idx="1">
                  <c:v>6.7713528871536255E-2</c:v>
                </c:pt>
                <c:pt idx="2">
                  <c:v>0.11785843223333359</c:v>
                </c:pt>
                <c:pt idx="3">
                  <c:v>0.35297861695289612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EC-4413-88BC-0E210587A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13974608"/>
        <c:axId val="1713969712"/>
      </c:barChart>
      <c:catAx>
        <c:axId val="171397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69712"/>
        <c:crosses val="autoZero"/>
        <c:auto val="1"/>
        <c:lblAlgn val="ctr"/>
        <c:lblOffset val="100"/>
        <c:noMultiLvlLbl val="0"/>
      </c:catAx>
      <c:valAx>
        <c:axId val="1713969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46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E-2"/>
          <c:y val="0.77492048259521096"/>
          <c:w val="0.91131995398635801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AA11 - </a:t>
            </a:r>
            <a:r>
              <a:rPr lang="en-US" sz="1680" b="1"/>
              <a:t>Rural-urban composition of education, 2004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08972069563095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r_comp!$H$1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r_comp!$H$6:$H$9</c:f>
              <c:numCache>
                <c:formatCode>General</c:formatCode>
                <c:ptCount val="4"/>
                <c:pt idx="0">
                  <c:v>0.24625231325626373</c:v>
                </c:pt>
                <c:pt idx="1">
                  <c:v>0.37297794222831726</c:v>
                </c:pt>
                <c:pt idx="2">
                  <c:v>0.52406537532806396</c:v>
                </c:pt>
                <c:pt idx="3">
                  <c:v>0.70119893550872803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D3-4892-A273-3EA4CA28355B}"/>
            </c:ext>
          </c:extLst>
        </c:ser>
        <c:ser>
          <c:idx val="2"/>
          <c:order val="1"/>
          <c:tx>
            <c:strRef>
              <c:f>r_comp!$I$1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r_comp!$I$6:$I$9</c:f>
              <c:numCache>
                <c:formatCode>General</c:formatCode>
                <c:ptCount val="4"/>
                <c:pt idx="0">
                  <c:v>0.75374770164489746</c:v>
                </c:pt>
                <c:pt idx="1">
                  <c:v>0.62702208757400513</c:v>
                </c:pt>
                <c:pt idx="2">
                  <c:v>0.47593462467193604</c:v>
                </c:pt>
                <c:pt idx="3">
                  <c:v>0.29880109429359436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D3-4892-A273-3EA4CA283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13968080"/>
        <c:axId val="1713964816"/>
      </c:barChart>
      <c:catAx>
        <c:axId val="171396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64816"/>
        <c:crosses val="autoZero"/>
        <c:auto val="1"/>
        <c:lblAlgn val="ctr"/>
        <c:lblOffset val="100"/>
        <c:noMultiLvlLbl val="0"/>
      </c:catAx>
      <c:valAx>
        <c:axId val="17139648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680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7910864657996803"/>
          <c:w val="0.906233923576242"/>
          <c:h val="7.22115319611325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AA12 - </a:t>
            </a:r>
            <a:r>
              <a:rPr lang="en-US" sz="1680" b="1"/>
              <a:t>Rural-urban composition of education,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089720695630950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r_comp!$H$1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r_comp!$H$26:$H$29</c:f>
              <c:numCache>
                <c:formatCode>General</c:formatCode>
                <c:ptCount val="4"/>
                <c:pt idx="0">
                  <c:v>0.53453212976455688</c:v>
                </c:pt>
                <c:pt idx="1">
                  <c:v>0.49451902508735657</c:v>
                </c:pt>
                <c:pt idx="2">
                  <c:v>0.70958763360977173</c:v>
                </c:pt>
                <c:pt idx="3">
                  <c:v>0.84555482864379883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4D3-4892-A273-3EA4CA28355B}"/>
            </c:ext>
          </c:extLst>
        </c:ser>
        <c:ser>
          <c:idx val="2"/>
          <c:order val="1"/>
          <c:tx>
            <c:strRef>
              <c:f>r_comp!$I$1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r_comp!$I$26:$I$29</c:f>
              <c:numCache>
                <c:formatCode>General</c:formatCode>
                <c:ptCount val="4"/>
                <c:pt idx="0">
                  <c:v>0.4654679000377655</c:v>
                </c:pt>
                <c:pt idx="1">
                  <c:v>0.50548100471496582</c:v>
                </c:pt>
                <c:pt idx="2">
                  <c:v>0.29041236639022827</c:v>
                </c:pt>
                <c:pt idx="3">
                  <c:v>0.15444518625736237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D3-4892-A273-3EA4CA283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13967536"/>
        <c:axId val="1713993648"/>
      </c:barChart>
      <c:catAx>
        <c:axId val="171396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3648"/>
        <c:crosses val="autoZero"/>
        <c:auto val="1"/>
        <c:lblAlgn val="ctr"/>
        <c:lblOffset val="100"/>
        <c:noMultiLvlLbl val="0"/>
      </c:catAx>
      <c:valAx>
        <c:axId val="1713993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675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1832005604E-2"/>
          <c:y val="0.77910864657996803"/>
          <c:w val="0.906233923576242"/>
          <c:h val="7.22115319611325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AA13 - </a:t>
            </a:r>
            <a:r>
              <a:rPr lang="en-US" sz="1680" b="1"/>
              <a:t>The composition of the electorate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4"/>
          <c:order val="0"/>
          <c:tx>
            <c:v>South-East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'TA2'!$C$25:$F$25</c:f>
              <c:numCache>
                <c:formatCode>0%</c:formatCode>
                <c:ptCount val="4"/>
                <c:pt idx="0">
                  <c:v>0.35889425873756409</c:v>
                </c:pt>
                <c:pt idx="1">
                  <c:v>0.36083641648292542</c:v>
                </c:pt>
                <c:pt idx="2">
                  <c:v>0.36855185031890869</c:v>
                </c:pt>
                <c:pt idx="3">
                  <c:v>0.36580899357795715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EA-4A7C-8654-02181FC263E4}"/>
            </c:ext>
          </c:extLst>
        </c:ser>
        <c:ser>
          <c:idx val="0"/>
          <c:order val="1"/>
          <c:tx>
            <c:v>Gaborone</c:v>
          </c:tx>
          <c:spPr>
            <a:solidFill>
              <a:srgbClr val="3BCCFF"/>
            </a:solidFill>
            <a:ln>
              <a:noFill/>
            </a:ln>
            <a:effectLst/>
          </c:spPr>
          <c:invertIfNegative val="0"/>
          <c:cat>
            <c:strRef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'TA2'!$C$22:$F$22</c:f>
              <c:numCache>
                <c:formatCode>0%</c:formatCode>
                <c:ptCount val="4"/>
                <c:pt idx="0">
                  <c:v>0.11483237892389297</c:v>
                </c:pt>
                <c:pt idx="1">
                  <c:v>0.13073645532131195</c:v>
                </c:pt>
                <c:pt idx="2">
                  <c:v>0.11943609267473221</c:v>
                </c:pt>
                <c:pt idx="3">
                  <c:v>0.11353408545255661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EA-4A7C-8654-02181FC263E4}"/>
            </c:ext>
          </c:extLst>
        </c:ser>
        <c:ser>
          <c:idx val="2"/>
          <c:order val="2"/>
          <c:tx>
            <c:v>East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'TA2'!$C$21:$F$21</c:f>
              <c:numCache>
                <c:formatCode>0%</c:formatCode>
                <c:ptCount val="4"/>
                <c:pt idx="0">
                  <c:v>0.39707449078559875</c:v>
                </c:pt>
                <c:pt idx="1">
                  <c:v>0.3689645528793335</c:v>
                </c:pt>
                <c:pt idx="2">
                  <c:v>0.38260501623153687</c:v>
                </c:pt>
                <c:pt idx="3">
                  <c:v>0.38689571619033813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0-4DB5-A337-E8F907C7AB93}"/>
            </c:ext>
          </c:extLst>
        </c:ser>
        <c:ser>
          <c:idx val="3"/>
          <c:order val="3"/>
          <c:tx>
            <c:v>North-West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'TA2'!$C$24:$F$24</c:f>
              <c:numCache>
                <c:formatCode>0%</c:formatCode>
                <c:ptCount val="4"/>
                <c:pt idx="0">
                  <c:v>8.0667898058891296E-2</c:v>
                </c:pt>
                <c:pt idx="1">
                  <c:v>8.8988974690437317E-2</c:v>
                </c:pt>
                <c:pt idx="2">
                  <c:v>8.5914820432662964E-2</c:v>
                </c:pt>
                <c:pt idx="3">
                  <c:v>8.7235182523727417E-2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EA-4A7C-8654-02181FC263E4}"/>
            </c:ext>
          </c:extLst>
        </c:ser>
        <c:ser>
          <c:idx val="1"/>
          <c:order val="4"/>
          <c:tx>
            <c:v>Kalahari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'TA2'!$C$23:$F$23</c:f>
              <c:numCache>
                <c:formatCode>0%</c:formatCode>
                <c:ptCount val="4"/>
                <c:pt idx="0">
                  <c:v>4.8530977219343185E-2</c:v>
                </c:pt>
                <c:pt idx="1">
                  <c:v>5.0473585724830627E-2</c:v>
                </c:pt>
                <c:pt idx="2">
                  <c:v>4.349224641919136E-2</c:v>
                </c:pt>
                <c:pt idx="3">
                  <c:v>4.6526044607162476E-2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EA-4A7C-8654-02181FC2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13977328"/>
        <c:axId val="1713976784"/>
      </c:barChart>
      <c:catAx>
        <c:axId val="171397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6784"/>
        <c:crosses val="autoZero"/>
        <c:auto val="1"/>
        <c:lblAlgn val="ctr"/>
        <c:lblOffset val="100"/>
        <c:noMultiLvlLbl val="0"/>
      </c:catAx>
      <c:valAx>
        <c:axId val="171397678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73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3.2198489190173901E-2"/>
          <c:y val="0.76863359468264902"/>
          <c:w val="0.93495547627342801"/>
          <c:h val="9.52303804886159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AA14 - </a:t>
            </a:r>
            <a:r>
              <a:rPr lang="en-US" sz="1680" b="1"/>
              <a:t>Regional composition of education, 2004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0897206956309502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r_comp!$G$1</c:f>
              <c:strCache>
                <c:ptCount val="1"/>
                <c:pt idx="0">
                  <c:v>South East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r_comp!$G$6:$G$9</c:f>
              <c:numCache>
                <c:formatCode>General</c:formatCode>
                <c:ptCount val="4"/>
                <c:pt idx="0">
                  <c:v>0.40592029690742493</c:v>
                </c:pt>
                <c:pt idx="1">
                  <c:v>0.39424142241477966</c:v>
                </c:pt>
                <c:pt idx="2">
                  <c:v>0.33708715438842773</c:v>
                </c:pt>
                <c:pt idx="3">
                  <c:v>0.26545289158821106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C05-405D-9E92-22017FA1A343}"/>
            </c:ext>
          </c:extLst>
        </c:ser>
        <c:ser>
          <c:idx val="0"/>
          <c:order val="1"/>
          <c:tx>
            <c:strRef>
              <c:f>r_comp!$D$1</c:f>
              <c:strCache>
                <c:ptCount val="1"/>
                <c:pt idx="0">
                  <c:v>Gaborone</c:v>
                </c:pt>
              </c:strCache>
            </c:strRef>
          </c:tx>
          <c:spPr>
            <a:solidFill>
              <a:srgbClr val="3BCCFF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r_comp!$D$6:$D$9</c:f>
              <c:numCache>
                <c:formatCode>General</c:formatCode>
                <c:ptCount val="4"/>
                <c:pt idx="0">
                  <c:v>2.0776325836777687E-2</c:v>
                </c:pt>
                <c:pt idx="1">
                  <c:v>3.7300944328308105E-2</c:v>
                </c:pt>
                <c:pt idx="2">
                  <c:v>0.13989230990409851</c:v>
                </c:pt>
                <c:pt idx="3">
                  <c:v>0.30515897274017334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C05-405D-9E92-22017FA1A343}"/>
            </c:ext>
          </c:extLst>
        </c:ser>
        <c:ser>
          <c:idx val="2"/>
          <c:order val="2"/>
          <c:tx>
            <c:strRef>
              <c:f>r_comp!$C$1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r_comp!$C$6:$C$9</c:f>
              <c:numCache>
                <c:formatCode>General</c:formatCode>
                <c:ptCount val="4"/>
                <c:pt idx="0">
                  <c:v>0.42352432012557983</c:v>
                </c:pt>
                <c:pt idx="1">
                  <c:v>0.39346885681152344</c:v>
                </c:pt>
                <c:pt idx="2">
                  <c:v>0.39596393704414368</c:v>
                </c:pt>
                <c:pt idx="3">
                  <c:v>0.41023087501525879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2A-4EE0-B752-6348028F6C08}"/>
            </c:ext>
          </c:extLst>
        </c:ser>
        <c:ser>
          <c:idx val="3"/>
          <c:order val="3"/>
          <c:tx>
            <c:strRef>
              <c:f>r_comp!$F$1</c:f>
              <c:strCache>
                <c:ptCount val="1"/>
                <c:pt idx="0">
                  <c:v>North-West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r_comp!$F$6:$F$9</c:f>
              <c:numCache>
                <c:formatCode>General</c:formatCode>
                <c:ptCount val="4"/>
                <c:pt idx="0">
                  <c:v>8.8427901268005371E-2</c:v>
                </c:pt>
                <c:pt idx="1">
                  <c:v>0.13278138637542725</c:v>
                </c:pt>
                <c:pt idx="2">
                  <c:v>7.4254214763641357E-2</c:v>
                </c:pt>
                <c:pt idx="3">
                  <c:v>6.8396539427340031E-3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C05-405D-9E92-22017FA1A343}"/>
            </c:ext>
          </c:extLst>
        </c:ser>
        <c:ser>
          <c:idx val="1"/>
          <c:order val="4"/>
          <c:tx>
            <c:strRef>
              <c:f>r_comp!$E$1</c:f>
              <c:strCache>
                <c:ptCount val="1"/>
                <c:pt idx="0">
                  <c:v>Kalahari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r_comp!$B$6:$B$9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r_comp!$E$6:$E$9</c:f>
              <c:numCache>
                <c:formatCode>General</c:formatCode>
                <c:ptCount val="4"/>
                <c:pt idx="0">
                  <c:v>6.1351165175437927E-2</c:v>
                </c:pt>
                <c:pt idx="1">
                  <c:v>4.2207416146993637E-2</c:v>
                </c:pt>
                <c:pt idx="2">
                  <c:v>5.2802402526140213E-2</c:v>
                </c:pt>
                <c:pt idx="3">
                  <c:v>1.2317596934735775E-2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C05-405D-9E92-22017FA1A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13968624"/>
        <c:axId val="1713986032"/>
      </c:barChart>
      <c:catAx>
        <c:axId val="171396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6032"/>
        <c:crosses val="autoZero"/>
        <c:auto val="1"/>
        <c:lblAlgn val="ctr"/>
        <c:lblOffset val="100"/>
        <c:noMultiLvlLbl val="0"/>
      </c:catAx>
      <c:valAx>
        <c:axId val="1713986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686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0000010776258"/>
          <c:y val="0.78329217648040905"/>
          <c:w val="0.88165765366279203"/>
          <c:h val="9.421707721232379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A2 - </a:t>
            </a:r>
            <a:r>
              <a:rPr lang="en-US" sz="1680" b="1"/>
              <a:t>Ethnolinguistic educational inequalities in Botswana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r_comp!$M$1</c:f>
              <c:strCache>
                <c:ptCount val="1"/>
                <c:pt idx="0">
                  <c:v>Sotho-tswana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r_comp!$M$26:$M$29</c:f>
              <c:numCache>
                <c:formatCode>General</c:formatCode>
                <c:ptCount val="4"/>
                <c:pt idx="0">
                  <c:v>0.79913538694381714</c:v>
                </c:pt>
                <c:pt idx="1">
                  <c:v>0.84261459112167358</c:v>
                </c:pt>
                <c:pt idx="2">
                  <c:v>0.79823344945907593</c:v>
                </c:pt>
                <c:pt idx="3">
                  <c:v>0.83089262247085571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3E-4D30-84F5-9269225F65FB}"/>
            </c:ext>
          </c:extLst>
        </c:ser>
        <c:ser>
          <c:idx val="1"/>
          <c:order val="1"/>
          <c:tx>
            <c:strRef>
              <c:f>r_comp!$J$1</c:f>
              <c:strCache>
                <c:ptCount val="1"/>
                <c:pt idx="0">
                  <c:v>Kalanga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r_comp!$J$26:$J$29</c:f>
              <c:numCache>
                <c:formatCode>General</c:formatCode>
                <c:ptCount val="4"/>
                <c:pt idx="0">
                  <c:v>7.8386746346950531E-2</c:v>
                </c:pt>
                <c:pt idx="1">
                  <c:v>7.8354731202125549E-2</c:v>
                </c:pt>
                <c:pt idx="2">
                  <c:v>0.10484654456377029</c:v>
                </c:pt>
                <c:pt idx="3">
                  <c:v>9.6525721251964569E-2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3E-4D30-84F5-9269225F65FB}"/>
            </c:ext>
          </c:extLst>
        </c:ser>
        <c:ser>
          <c:idx val="0"/>
          <c:order val="2"/>
          <c:tx>
            <c:strRef>
              <c:f>r_comp!$K$1</c:f>
              <c:strCache>
                <c:ptCount val="1"/>
                <c:pt idx="0">
                  <c:v>Kgaladi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r_comp!$K$26:$K$29</c:f>
              <c:numCache>
                <c:formatCode>General</c:formatCode>
                <c:ptCount val="4"/>
                <c:pt idx="0">
                  <c:v>8.0079890787601471E-2</c:v>
                </c:pt>
                <c:pt idx="1">
                  <c:v>3.9642073214054108E-2</c:v>
                </c:pt>
                <c:pt idx="2">
                  <c:v>4.6381138265132904E-2</c:v>
                </c:pt>
                <c:pt idx="3">
                  <c:v>3.514474630355835E-2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3E-4D30-84F5-9269225F65FB}"/>
            </c:ext>
          </c:extLst>
        </c:ser>
        <c:ser>
          <c:idx val="4"/>
          <c:order val="3"/>
          <c:tx>
            <c:strRef>
              <c:f>r_comp!$L$1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r_comp!$L$26:$L$29</c:f>
              <c:numCache>
                <c:formatCode>General</c:formatCode>
                <c:ptCount val="4"/>
                <c:pt idx="0">
                  <c:v>4.2397994548082352E-2</c:v>
                </c:pt>
                <c:pt idx="1">
                  <c:v>3.9388582110404968E-2</c:v>
                </c:pt>
                <c:pt idx="2">
                  <c:v>5.0538878887891769E-2</c:v>
                </c:pt>
                <c:pt idx="3">
                  <c:v>3.7436887621879578E-2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3E-4D30-84F5-9269225F6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5895024"/>
        <c:axId val="1835897744"/>
      </c:barChart>
      <c:catAx>
        <c:axId val="18358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7744"/>
        <c:crosses val="autoZero"/>
        <c:auto val="1"/>
        <c:lblAlgn val="ctr"/>
        <c:lblOffset val="100"/>
        <c:noMultiLvlLbl val="0"/>
      </c:catAx>
      <c:valAx>
        <c:axId val="1835897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50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05153340207684E-2"/>
          <c:y val="0.77492048259521096"/>
          <c:w val="0.91442886041154003"/>
          <c:h val="4.49490883312963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AA15 - </a:t>
            </a:r>
            <a:r>
              <a:rPr lang="en-US" sz="1680" b="1"/>
              <a:t>Regional composition of education,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0897206956309502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r_comp!$G$1</c:f>
              <c:strCache>
                <c:ptCount val="1"/>
                <c:pt idx="0">
                  <c:v>South East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r_comp!$G$26:$G$29</c:f>
              <c:numCache>
                <c:formatCode>General</c:formatCode>
                <c:ptCount val="4"/>
                <c:pt idx="0">
                  <c:v>0.48705628514289856</c:v>
                </c:pt>
                <c:pt idx="1">
                  <c:v>0.3626551628112793</c:v>
                </c:pt>
                <c:pt idx="2">
                  <c:v>0.35993808507919312</c:v>
                </c:pt>
                <c:pt idx="3">
                  <c:v>0.30896627902984619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7DB-48B8-A400-F6B74B91B217}"/>
            </c:ext>
          </c:extLst>
        </c:ser>
        <c:ser>
          <c:idx val="0"/>
          <c:order val="1"/>
          <c:tx>
            <c:strRef>
              <c:f>r_comp!$D$1</c:f>
              <c:strCache>
                <c:ptCount val="1"/>
                <c:pt idx="0">
                  <c:v>Gaborone</c:v>
                </c:pt>
              </c:strCache>
            </c:strRef>
          </c:tx>
          <c:spPr>
            <a:solidFill>
              <a:srgbClr val="3BCCFF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r_comp!$D$26:$D$29</c:f>
              <c:numCache>
                <c:formatCode>General</c:formatCode>
                <c:ptCount val="4"/>
                <c:pt idx="0">
                  <c:v>1.4300311915576458E-2</c:v>
                </c:pt>
                <c:pt idx="1">
                  <c:v>6.0864541679620743E-2</c:v>
                </c:pt>
                <c:pt idx="2">
                  <c:v>9.9948294460773468E-2</c:v>
                </c:pt>
                <c:pt idx="3">
                  <c:v>0.23947998881340027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7DB-48B8-A400-F6B74B91B217}"/>
            </c:ext>
          </c:extLst>
        </c:ser>
        <c:ser>
          <c:idx val="2"/>
          <c:order val="2"/>
          <c:tx>
            <c:strRef>
              <c:f>r_comp!$C$1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r_comp!$C$26:$C$29</c:f>
              <c:numCache>
                <c:formatCode>General</c:formatCode>
                <c:ptCount val="4"/>
                <c:pt idx="0">
                  <c:v>0.40308466553688049</c:v>
                </c:pt>
                <c:pt idx="1">
                  <c:v>0.4341871440410614</c:v>
                </c:pt>
                <c:pt idx="2">
                  <c:v>0.38753065466880798</c:v>
                </c:pt>
                <c:pt idx="3">
                  <c:v>0.31860345602035522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B-48B8-A400-F6B74B91B217}"/>
            </c:ext>
          </c:extLst>
        </c:ser>
        <c:ser>
          <c:idx val="3"/>
          <c:order val="3"/>
          <c:tx>
            <c:strRef>
              <c:f>r_comp!$F$1</c:f>
              <c:strCache>
                <c:ptCount val="1"/>
                <c:pt idx="0">
                  <c:v>North-West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r_comp!$F$26:$F$29</c:f>
              <c:numCache>
                <c:formatCode>General</c:formatCode>
                <c:ptCount val="4"/>
                <c:pt idx="0">
                  <c:v>5.2160054445266724E-2</c:v>
                </c:pt>
                <c:pt idx="1">
                  <c:v>8.9839436113834381E-2</c:v>
                </c:pt>
                <c:pt idx="2">
                  <c:v>0.1085481196641922</c:v>
                </c:pt>
                <c:pt idx="3">
                  <c:v>7.3996886610984802E-2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7DB-48B8-A400-F6B74B91B217}"/>
            </c:ext>
          </c:extLst>
        </c:ser>
        <c:ser>
          <c:idx val="1"/>
          <c:order val="4"/>
          <c:tx>
            <c:strRef>
              <c:f>r_comp!$E$1</c:f>
              <c:strCache>
                <c:ptCount val="1"/>
                <c:pt idx="0">
                  <c:v>Kalahari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r_comp!$B$26:$B$29</c:f>
              <c:strCache>
                <c:ptCount val="4"/>
                <c:pt idx="0">
                  <c:v>Illiterate</c:v>
                </c:pt>
                <c:pt idx="1">
                  <c:v>Primary</c:v>
                </c:pt>
                <c:pt idx="2">
                  <c:v>Secondary</c:v>
                </c:pt>
                <c:pt idx="3">
                  <c:v>Tertiary</c:v>
                </c:pt>
              </c:strCache>
            </c:strRef>
          </c:cat>
          <c:val>
            <c:numRef>
              <c:f>r_comp!$E$26:$E$29</c:f>
              <c:numCache>
                <c:formatCode>General</c:formatCode>
                <c:ptCount val="4"/>
                <c:pt idx="0">
                  <c:v>4.3398674577474594E-2</c:v>
                </c:pt>
                <c:pt idx="1">
                  <c:v>5.2453719079494476E-2</c:v>
                </c:pt>
                <c:pt idx="2">
                  <c:v>4.4034842401742935E-2</c:v>
                </c:pt>
                <c:pt idx="3">
                  <c:v>5.8953408151865005E-2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7DB-48B8-A400-F6B74B91B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13990928"/>
        <c:axId val="1713972432"/>
      </c:barChart>
      <c:catAx>
        <c:axId val="171399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2432"/>
        <c:crosses val="autoZero"/>
        <c:auto val="1"/>
        <c:lblAlgn val="ctr"/>
        <c:lblOffset val="100"/>
        <c:noMultiLvlLbl val="0"/>
      </c:catAx>
      <c:valAx>
        <c:axId val="17139724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09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5396140758921995E-2"/>
          <c:y val="0.78329818519633299"/>
          <c:w val="0.90352779860093502"/>
          <c:h val="9.421707721232379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AA16 - </a:t>
            </a:r>
            <a:r>
              <a:rPr lang="en-US" sz="1680" b="1"/>
              <a:t>Linguistic composition of regions, 2004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089720695630950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r_comp_region!$F$1</c:f>
              <c:strCache>
                <c:ptCount val="1"/>
                <c:pt idx="0">
                  <c:v>Sotho-tswana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r_comp_region!$B$2:$B$6</c:f>
              <c:strCache>
                <c:ptCount val="5"/>
                <c:pt idx="0">
                  <c:v>East</c:v>
                </c:pt>
                <c:pt idx="1">
                  <c:v>Gaborone</c:v>
                </c:pt>
                <c:pt idx="2">
                  <c:v>Kalahari</c:v>
                </c:pt>
                <c:pt idx="3">
                  <c:v>North-West</c:v>
                </c:pt>
                <c:pt idx="4">
                  <c:v>South East</c:v>
                </c:pt>
              </c:strCache>
            </c:strRef>
          </c:cat>
          <c:val>
            <c:numRef>
              <c:f>r_comp_region!$F$2:$F$6</c:f>
              <c:numCache>
                <c:formatCode>General</c:formatCode>
                <c:ptCount val="5"/>
                <c:pt idx="0">
                  <c:v>0.76194173097610474</c:v>
                </c:pt>
                <c:pt idx="1">
                  <c:v>0.82687515020370483</c:v>
                </c:pt>
                <c:pt idx="2">
                  <c:v>0.34233954548835754</c:v>
                </c:pt>
                <c:pt idx="3">
                  <c:v>0.50207811594009399</c:v>
                </c:pt>
                <c:pt idx="4">
                  <c:v>0.92470645904541016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EF-4733-B957-308C7F253967}"/>
            </c:ext>
          </c:extLst>
        </c:ser>
        <c:ser>
          <c:idx val="4"/>
          <c:order val="1"/>
          <c:tx>
            <c:strRef>
              <c:f>r_comp_region!$C$1</c:f>
              <c:strCache>
                <c:ptCount val="1"/>
                <c:pt idx="0">
                  <c:v>Kalanga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r_comp_region!$B$2:$B$6</c:f>
              <c:strCache>
                <c:ptCount val="5"/>
                <c:pt idx="0">
                  <c:v>East</c:v>
                </c:pt>
                <c:pt idx="1">
                  <c:v>Gaborone</c:v>
                </c:pt>
                <c:pt idx="2">
                  <c:v>Kalahari</c:v>
                </c:pt>
                <c:pt idx="3">
                  <c:v>North-West</c:v>
                </c:pt>
                <c:pt idx="4">
                  <c:v>South East</c:v>
                </c:pt>
              </c:strCache>
            </c:strRef>
          </c:cat>
          <c:val>
            <c:numRef>
              <c:f>r_comp_region!$C$2:$C$6</c:f>
              <c:numCache>
                <c:formatCode>General</c:formatCode>
                <c:ptCount val="5"/>
                <c:pt idx="0">
                  <c:v>0.20570871233940125</c:v>
                </c:pt>
                <c:pt idx="1">
                  <c:v>0.11826805770397186</c:v>
                </c:pt>
                <c:pt idx="2">
                  <c:v>1.856665126979351E-2</c:v>
                </c:pt>
                <c:pt idx="3">
                  <c:v>4.1823841631412506E-2</c:v>
                </c:pt>
                <c:pt idx="4">
                  <c:v>2.498304657638073E-2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AA-44D3-A397-FD8A2238EF8A}"/>
            </c:ext>
          </c:extLst>
        </c:ser>
        <c:ser>
          <c:idx val="2"/>
          <c:order val="2"/>
          <c:tx>
            <c:strRef>
              <c:f>r_comp_region!$D$1</c:f>
              <c:strCache>
                <c:ptCount val="1"/>
                <c:pt idx="0">
                  <c:v>Kgaladi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r_comp_region!$B$2:$B$6</c:f>
              <c:strCache>
                <c:ptCount val="5"/>
                <c:pt idx="0">
                  <c:v>East</c:v>
                </c:pt>
                <c:pt idx="1">
                  <c:v>Gaborone</c:v>
                </c:pt>
                <c:pt idx="2">
                  <c:v>Kalahari</c:v>
                </c:pt>
                <c:pt idx="3">
                  <c:v>North-West</c:v>
                </c:pt>
                <c:pt idx="4">
                  <c:v>South East</c:v>
                </c:pt>
              </c:strCache>
            </c:strRef>
          </c:cat>
          <c:val>
            <c:numRef>
              <c:f>r_comp_region!$D$2:$D$6</c:f>
              <c:numCache>
                <c:formatCode>General</c:formatCode>
                <c:ptCount val="5"/>
                <c:pt idx="0">
                  <c:v>1.7226508352905512E-3</c:v>
                </c:pt>
                <c:pt idx="1">
                  <c:v>2.2899053990840912E-2</c:v>
                </c:pt>
                <c:pt idx="2">
                  <c:v>0.50797098875045776</c:v>
                </c:pt>
                <c:pt idx="3">
                  <c:v>4.603474959731102E-2</c:v>
                </c:pt>
                <c:pt idx="4">
                  <c:v>3.0681494623422623E-2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AA-44D3-A397-FD8A2238EF8A}"/>
            </c:ext>
          </c:extLst>
        </c:ser>
        <c:ser>
          <c:idx val="0"/>
          <c:order val="3"/>
          <c:tx>
            <c:strRef>
              <c:f>r_comp_region!$E$1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r_comp_region!$B$2:$B$6</c:f>
              <c:strCache>
                <c:ptCount val="5"/>
                <c:pt idx="0">
                  <c:v>East</c:v>
                </c:pt>
                <c:pt idx="1">
                  <c:v>Gaborone</c:v>
                </c:pt>
                <c:pt idx="2">
                  <c:v>Kalahari</c:v>
                </c:pt>
                <c:pt idx="3">
                  <c:v>North-West</c:v>
                </c:pt>
                <c:pt idx="4">
                  <c:v>South East</c:v>
                </c:pt>
              </c:strCache>
            </c:strRef>
          </c:cat>
          <c:val>
            <c:numRef>
              <c:f>r_comp_region!$E$2:$E$6</c:f>
              <c:numCache>
                <c:formatCode>General</c:formatCode>
                <c:ptCount val="5"/>
                <c:pt idx="0">
                  <c:v>3.0626911669969559E-2</c:v>
                </c:pt>
                <c:pt idx="1">
                  <c:v>3.1957712024450302E-2</c:v>
                </c:pt>
                <c:pt idx="2">
                  <c:v>0.13112278282642365</c:v>
                </c:pt>
                <c:pt idx="3">
                  <c:v>0.41006329655647278</c:v>
                </c:pt>
                <c:pt idx="4">
                  <c:v>1.9628984853625298E-2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EF-4733-B957-308C7F253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13966448"/>
        <c:axId val="1713969168"/>
      </c:barChart>
      <c:catAx>
        <c:axId val="17139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69168"/>
        <c:crosses val="autoZero"/>
        <c:auto val="1"/>
        <c:lblAlgn val="ctr"/>
        <c:lblOffset val="100"/>
        <c:noMultiLvlLbl val="0"/>
      </c:catAx>
      <c:valAx>
        <c:axId val="1713969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6644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91445075513102E-2"/>
          <c:y val="0.77090485289757205"/>
          <c:w val="0.91719708704444702"/>
          <c:h val="4.92663372464986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AA17 - </a:t>
            </a:r>
            <a:r>
              <a:rPr lang="en-US" sz="1680" b="1"/>
              <a:t>Linguistic composition of regions,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089720695630950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r_comp_region!$F$1</c:f>
              <c:strCache>
                <c:ptCount val="1"/>
                <c:pt idx="0">
                  <c:v>Sotho-tswana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r_comp_region!$B$27:$B$31</c:f>
              <c:strCache>
                <c:ptCount val="5"/>
                <c:pt idx="0">
                  <c:v>East</c:v>
                </c:pt>
                <c:pt idx="1">
                  <c:v>Gaborone</c:v>
                </c:pt>
                <c:pt idx="2">
                  <c:v>Kalahari</c:v>
                </c:pt>
                <c:pt idx="3">
                  <c:v>North-West</c:v>
                </c:pt>
                <c:pt idx="4">
                  <c:v>South East</c:v>
                </c:pt>
              </c:strCache>
            </c:strRef>
          </c:cat>
          <c:val>
            <c:numRef>
              <c:f>r_comp_region!$F$27:$F$31</c:f>
              <c:numCache>
                <c:formatCode>General</c:formatCode>
                <c:ptCount val="5"/>
                <c:pt idx="0">
                  <c:v>0.7658722996711731</c:v>
                </c:pt>
                <c:pt idx="1">
                  <c:v>0.87930923700332642</c:v>
                </c:pt>
                <c:pt idx="2">
                  <c:v>0.54700952768325806</c:v>
                </c:pt>
                <c:pt idx="3">
                  <c:v>0.74779099225997925</c:v>
                </c:pt>
                <c:pt idx="4">
                  <c:v>0.88253998756408691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8-42F3-A78F-B0DCDEE153CA}"/>
            </c:ext>
          </c:extLst>
        </c:ser>
        <c:ser>
          <c:idx val="4"/>
          <c:order val="1"/>
          <c:tx>
            <c:strRef>
              <c:f>r_comp_region!$C$1</c:f>
              <c:strCache>
                <c:ptCount val="1"/>
                <c:pt idx="0">
                  <c:v>Kalanga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r_comp_region!$B$27:$B$31</c:f>
              <c:strCache>
                <c:ptCount val="5"/>
                <c:pt idx="0">
                  <c:v>East</c:v>
                </c:pt>
                <c:pt idx="1">
                  <c:v>Gaborone</c:v>
                </c:pt>
                <c:pt idx="2">
                  <c:v>Kalahari</c:v>
                </c:pt>
                <c:pt idx="3">
                  <c:v>North-West</c:v>
                </c:pt>
                <c:pt idx="4">
                  <c:v>South East</c:v>
                </c:pt>
              </c:strCache>
            </c:strRef>
          </c:cat>
          <c:val>
            <c:numRef>
              <c:f>r_comp_region!$C$27:$C$31</c:f>
              <c:numCache>
                <c:formatCode>General</c:formatCode>
                <c:ptCount val="5"/>
                <c:pt idx="0">
                  <c:v>0.18911266326904297</c:v>
                </c:pt>
                <c:pt idx="1">
                  <c:v>7.6701529324054718E-2</c:v>
                </c:pt>
                <c:pt idx="2">
                  <c:v>1.4163091778755188E-2</c:v>
                </c:pt>
                <c:pt idx="3">
                  <c:v>3.8658328354358673E-2</c:v>
                </c:pt>
                <c:pt idx="4">
                  <c:v>2.7409171685576439E-2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91B-4672-AF7C-688BD1477734}"/>
            </c:ext>
          </c:extLst>
        </c:ser>
        <c:ser>
          <c:idx val="2"/>
          <c:order val="2"/>
          <c:tx>
            <c:strRef>
              <c:f>r_comp_region!$D$1</c:f>
              <c:strCache>
                <c:ptCount val="1"/>
                <c:pt idx="0">
                  <c:v>Kgaladi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r_comp_region!$B$27:$B$31</c:f>
              <c:strCache>
                <c:ptCount val="5"/>
                <c:pt idx="0">
                  <c:v>East</c:v>
                </c:pt>
                <c:pt idx="1">
                  <c:v>Gaborone</c:v>
                </c:pt>
                <c:pt idx="2">
                  <c:v>Kalahari</c:v>
                </c:pt>
                <c:pt idx="3">
                  <c:v>North-West</c:v>
                </c:pt>
                <c:pt idx="4">
                  <c:v>South East</c:v>
                </c:pt>
              </c:strCache>
            </c:strRef>
          </c:cat>
          <c:val>
            <c:numRef>
              <c:f>r_comp_region!$D$27:$D$31</c:f>
              <c:numCache>
                <c:formatCode>General</c:formatCode>
                <c:ptCount val="5"/>
                <c:pt idx="0">
                  <c:v>2.5720251724123955E-3</c:v>
                </c:pt>
                <c:pt idx="1">
                  <c:v>2.0195070654153824E-2</c:v>
                </c:pt>
                <c:pt idx="2">
                  <c:v>0.42574706673622131</c:v>
                </c:pt>
                <c:pt idx="3">
                  <c:v>1.0875144973397255E-2</c:v>
                </c:pt>
                <c:pt idx="4">
                  <c:v>6.4006976783275604E-2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1B-4672-AF7C-688BD1477734}"/>
            </c:ext>
          </c:extLst>
        </c:ser>
        <c:ser>
          <c:idx val="0"/>
          <c:order val="3"/>
          <c:tx>
            <c:strRef>
              <c:f>r_comp_region!$E$1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r_comp_region!$B$27:$B$31</c:f>
              <c:strCache>
                <c:ptCount val="5"/>
                <c:pt idx="0">
                  <c:v>East</c:v>
                </c:pt>
                <c:pt idx="1">
                  <c:v>Gaborone</c:v>
                </c:pt>
                <c:pt idx="2">
                  <c:v>Kalahari</c:v>
                </c:pt>
                <c:pt idx="3">
                  <c:v>North-West</c:v>
                </c:pt>
                <c:pt idx="4">
                  <c:v>South East</c:v>
                </c:pt>
              </c:strCache>
            </c:strRef>
          </c:cat>
          <c:val>
            <c:numRef>
              <c:f>r_comp_region!$E$27:$E$31</c:f>
              <c:numCache>
                <c:formatCode>General</c:formatCode>
                <c:ptCount val="5"/>
                <c:pt idx="0">
                  <c:v>4.2442992329597473E-2</c:v>
                </c:pt>
                <c:pt idx="1">
                  <c:v>2.3794146254658699E-2</c:v>
                </c:pt>
                <c:pt idx="2">
                  <c:v>1.3080280274152756E-2</c:v>
                </c:pt>
                <c:pt idx="3">
                  <c:v>0.20267553627490997</c:v>
                </c:pt>
                <c:pt idx="4">
                  <c:v>2.6043843477964401E-2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8-42F3-A78F-B0DCDEE15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13972976"/>
        <c:axId val="1713965360"/>
      </c:barChart>
      <c:catAx>
        <c:axId val="171397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65360"/>
        <c:crosses val="autoZero"/>
        <c:auto val="1"/>
        <c:lblAlgn val="ctr"/>
        <c:lblOffset val="100"/>
        <c:noMultiLvlLbl val="0"/>
      </c:catAx>
      <c:valAx>
        <c:axId val="17139653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29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12268376383907E-2"/>
          <c:y val="0.787563407914599"/>
          <c:w val="0.91772272810684896"/>
          <c:h val="4.92037765757014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AB1 - </a:t>
            </a:r>
            <a:r>
              <a:rPr lang="en-US" b="1"/>
              <a:t>Vote for BDP 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</c:f>
              <c:strCache>
                <c:ptCount val="1"/>
                <c:pt idx="0">
                  <c:v>Illiterate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(r_vote!$C$2:$F$2,r_vote!$G$2)</c:f>
              <c:numCache>
                <c:formatCode>General</c:formatCode>
                <c:ptCount val="5"/>
                <c:pt idx="0">
                  <c:v>0.68648415803909302</c:v>
                </c:pt>
                <c:pt idx="1">
                  <c:v>0.59800118207931519</c:v>
                </c:pt>
                <c:pt idx="2">
                  <c:v>0.60599434375762939</c:v>
                </c:pt>
                <c:pt idx="3">
                  <c:v>0.62030249834060669</c:v>
                </c:pt>
                <c:pt idx="4">
                  <c:v>0.74375724792480469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13C3-43E7-958C-F6A663945521}"/>
            </c:ext>
          </c:extLst>
        </c:ser>
        <c:ser>
          <c:idx val="1"/>
          <c:order val="1"/>
          <c:tx>
            <c:strRef>
              <c:f>r_vote!$B$3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(r_vote!$C$3:$F$3,r_vote!$G$3)</c:f>
              <c:numCache>
                <c:formatCode>General</c:formatCode>
                <c:ptCount val="5"/>
                <c:pt idx="0">
                  <c:v>0.5947527289390564</c:v>
                </c:pt>
                <c:pt idx="1">
                  <c:v>0.53793972730636597</c:v>
                </c:pt>
                <c:pt idx="2">
                  <c:v>0.52659344673156738</c:v>
                </c:pt>
                <c:pt idx="3">
                  <c:v>0.56769329309463501</c:v>
                </c:pt>
                <c:pt idx="4">
                  <c:v>0.65951412916183472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7-13C3-43E7-958C-F6A663945521}"/>
            </c:ext>
          </c:extLst>
        </c:ser>
        <c:ser>
          <c:idx val="2"/>
          <c:order val="2"/>
          <c:tx>
            <c:strRef>
              <c:f>r_vote!$B$4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(r_vote!$C$4:$F$4,r_vote!$G$4)</c:f>
              <c:numCache>
                <c:formatCode>General</c:formatCode>
                <c:ptCount val="5"/>
                <c:pt idx="0">
                  <c:v>0.49609270691871643</c:v>
                </c:pt>
                <c:pt idx="1">
                  <c:v>0.47508394718170166</c:v>
                </c:pt>
                <c:pt idx="2">
                  <c:v>0.52144861221313477</c:v>
                </c:pt>
                <c:pt idx="3">
                  <c:v>0.43097981810569763</c:v>
                </c:pt>
                <c:pt idx="4">
                  <c:v>0.62042683362960815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13C3-43E7-958C-F6A663945521}"/>
            </c:ext>
          </c:extLst>
        </c:ser>
        <c:ser>
          <c:idx val="3"/>
          <c:order val="3"/>
          <c:tx>
            <c:strRef>
              <c:f>r_vote!$B$5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(r_vote!$C$5:$F$5,r_vote!$G$5)</c:f>
              <c:numCache>
                <c:formatCode>General</c:formatCode>
                <c:ptCount val="5"/>
                <c:pt idx="0">
                  <c:v>0.63462215662002563</c:v>
                </c:pt>
                <c:pt idx="1">
                  <c:v>0.4942643940448761</c:v>
                </c:pt>
                <c:pt idx="2">
                  <c:v>0.4635295569896698</c:v>
                </c:pt>
                <c:pt idx="3">
                  <c:v>0.33349034190177917</c:v>
                </c:pt>
                <c:pt idx="4">
                  <c:v>0.29299870133399963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51-4F17-85EE-F89BF6B09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70256"/>
        <c:axId val="1713982224"/>
        <c:extLst xmlns:c16r2="http://schemas.microsoft.com/office/drawing/2015/06/chart"/>
      </c:barChart>
      <c:catAx>
        <c:axId val="171397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2224"/>
        <c:crosses val="autoZero"/>
        <c:auto val="1"/>
        <c:lblAlgn val="ctr"/>
        <c:lblOffset val="100"/>
        <c:noMultiLvlLbl val="0"/>
      </c:catAx>
      <c:valAx>
        <c:axId val="17139822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02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210104757571401"/>
          <c:y val="0.100626081049218"/>
          <c:w val="0.50396614157752895"/>
          <c:h val="0.1413162377096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AB2 - </a:t>
            </a:r>
            <a:r>
              <a:rPr lang="en-US" b="1"/>
              <a:t>Vote for BDP 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(r_vote!$C$6:$F$6,r_vote!$G$6)</c:f>
              <c:numCache>
                <c:formatCode>General</c:formatCode>
                <c:ptCount val="5"/>
                <c:pt idx="0">
                  <c:v>0.61660075187683105</c:v>
                </c:pt>
                <c:pt idx="1">
                  <c:v>0.55048555135726929</c:v>
                </c:pt>
                <c:pt idx="2">
                  <c:v>0.55754375457763672</c:v>
                </c:pt>
                <c:pt idx="3">
                  <c:v>0.53256881237030029</c:v>
                </c:pt>
                <c:pt idx="4">
                  <c:v>0.66267389059066772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2E-4AB9-87A6-219B3EB22032}"/>
            </c:ext>
          </c:extLst>
        </c:ser>
        <c:ser>
          <c:idx val="1"/>
          <c:order val="1"/>
          <c:tx>
            <c:strRef>
              <c:f>r_vote!$B$7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(r_vote!$C$7:$F$7,r_vote!$G$7)</c:f>
              <c:numCache>
                <c:formatCode>General</c:formatCode>
                <c:ptCount val="5"/>
                <c:pt idx="0">
                  <c:v>0.49590033292770386</c:v>
                </c:pt>
                <c:pt idx="1">
                  <c:v>0.475526362657547</c:v>
                </c:pt>
                <c:pt idx="2">
                  <c:v>0.51642662286758423</c:v>
                </c:pt>
                <c:pt idx="3">
                  <c:v>0.40577873587608337</c:v>
                </c:pt>
                <c:pt idx="4">
                  <c:v>0.52786022424697876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AF-4DAA-8B63-C6DC6F14BB18}"/>
            </c:ext>
          </c:extLst>
        </c:ser>
        <c:ser>
          <c:idx val="2"/>
          <c:order val="2"/>
          <c:tx>
            <c:strRef>
              <c:f>r_vote!$B$8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(r_vote!$C$8:$F$8,r_vote!$G$8)</c:f>
              <c:numCache>
                <c:formatCode>General</c:formatCode>
                <c:ptCount val="5"/>
                <c:pt idx="0">
                  <c:v>0.62124055624008179</c:v>
                </c:pt>
                <c:pt idx="1">
                  <c:v>0.4942643940448761</c:v>
                </c:pt>
                <c:pt idx="2">
                  <c:v>0.4635295569896698</c:v>
                </c:pt>
                <c:pt idx="3">
                  <c:v>0.33295810222625732</c:v>
                </c:pt>
                <c:pt idx="4">
                  <c:v>0.29291620850563049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AF-4DAA-8B63-C6DC6F14B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70800"/>
        <c:axId val="1713990384"/>
        <c:extLst xmlns:c16r2="http://schemas.microsoft.com/office/drawing/2015/06/chart"/>
      </c:barChart>
      <c:catAx>
        <c:axId val="171397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0384"/>
        <c:crosses val="autoZero"/>
        <c:auto val="1"/>
        <c:lblAlgn val="ctr"/>
        <c:lblOffset val="100"/>
        <c:noMultiLvlLbl val="0"/>
      </c:catAx>
      <c:valAx>
        <c:axId val="17139903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08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3826556353973398"/>
          <c:y val="0.104814245033975"/>
          <c:w val="0.40647273099300302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AB3 - </a:t>
            </a:r>
            <a:r>
              <a:rPr lang="en-US" b="1"/>
              <a:t>Vote for BDP 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r_vote!$B$22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r_vote!$C$22:$G$22</c:f>
              <c:numCache>
                <c:formatCode>General</c:formatCode>
                <c:ptCount val="5"/>
                <c:pt idx="0">
                  <c:v>0.63428968191146851</c:v>
                </c:pt>
                <c:pt idx="1">
                  <c:v>0.55315625667572021</c:v>
                </c:pt>
                <c:pt idx="2">
                  <c:v>0.55077159404754639</c:v>
                </c:pt>
                <c:pt idx="3">
                  <c:v>0.53721892833709717</c:v>
                </c:pt>
                <c:pt idx="4">
                  <c:v>0.7241179347038269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0-45A6-8A17-49F04450D219}"/>
            </c:ext>
          </c:extLst>
        </c:ser>
        <c:ser>
          <c:idx val="0"/>
          <c:order val="1"/>
          <c:tx>
            <c:strRef>
              <c:f>r_vote!$B$21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r_vote!$C$1:$G$1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r_vote!$C$21:$G$21</c:f>
              <c:numCache>
                <c:formatCode>General</c:formatCode>
                <c:ptCount val="5"/>
                <c:pt idx="0">
                  <c:v>0.48792806267738342</c:v>
                </c:pt>
                <c:pt idx="1">
                  <c:v>0.46878790855407715</c:v>
                </c:pt>
                <c:pt idx="2">
                  <c:v>0.51743191480636597</c:v>
                </c:pt>
                <c:pt idx="3">
                  <c:v>0.42208144068717957</c:v>
                </c:pt>
                <c:pt idx="4">
                  <c:v>0.50135308504104614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EB-4B0B-B25D-A1CBD003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74064"/>
        <c:axId val="1713971344"/>
        <c:extLst xmlns:c16r2="http://schemas.microsoft.com/office/drawing/2015/06/chart"/>
      </c:barChart>
      <c:catAx>
        <c:axId val="171397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1344"/>
        <c:crosses val="autoZero"/>
        <c:auto val="1"/>
        <c:lblAlgn val="ctr"/>
        <c:lblOffset val="100"/>
        <c:noMultiLvlLbl val="0"/>
      </c:catAx>
      <c:valAx>
        <c:axId val="171397134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40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503463649849704"/>
          <c:y val="0.106908327026354"/>
          <c:w val="0.16367531883617101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AB4 - </a:t>
            </a:r>
            <a:r>
              <a:rPr lang="en-US" b="1"/>
              <a:t>Vote for BDP by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r_vote!$B$25</c:f>
              <c:strCache>
                <c:ptCount val="1"/>
                <c:pt idx="0">
                  <c:v>Kalahari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r_vote!$D$25:$G$25</c:f>
              <c:numCache>
                <c:formatCode>General</c:formatCode>
                <c:ptCount val="4"/>
                <c:pt idx="0">
                  <c:v>0.45902669429779053</c:v>
                </c:pt>
                <c:pt idx="1">
                  <c:v>0.40026664733886719</c:v>
                </c:pt>
                <c:pt idx="2">
                  <c:v>0.58462357521057129</c:v>
                </c:pt>
                <c:pt idx="3">
                  <c:v>0.50359797477722168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72-4594-88A1-33177FC9DA63}"/>
            </c:ext>
          </c:extLst>
        </c:ser>
        <c:ser>
          <c:idx val="0"/>
          <c:order val="1"/>
          <c:tx>
            <c:strRef>
              <c:f>r_vote!$B$24</c:f>
              <c:strCache>
                <c:ptCount val="1"/>
                <c:pt idx="0">
                  <c:v>Gaborone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r_vote!$D$24:$G$24</c:f>
              <c:numCache>
                <c:formatCode>General</c:formatCode>
                <c:ptCount val="4"/>
                <c:pt idx="0">
                  <c:v>0.45741209387779236</c:v>
                </c:pt>
                <c:pt idx="1">
                  <c:v>0.43442621827125549</c:v>
                </c:pt>
                <c:pt idx="2">
                  <c:v>0.35229474306106567</c:v>
                </c:pt>
                <c:pt idx="3">
                  <c:v>0.29445156455039978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72-4594-88A1-33177FC9DA63}"/>
            </c:ext>
          </c:extLst>
        </c:ser>
        <c:ser>
          <c:idx val="1"/>
          <c:order val="2"/>
          <c:tx>
            <c:v>South-East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r_vote!$D$27:$G$27</c:f>
              <c:numCache>
                <c:formatCode>General</c:formatCode>
                <c:ptCount val="4"/>
                <c:pt idx="0">
                  <c:v>0.45174357295036316</c:v>
                </c:pt>
                <c:pt idx="1">
                  <c:v>0.48263463377952576</c:v>
                </c:pt>
                <c:pt idx="2">
                  <c:v>0.41886258125305176</c:v>
                </c:pt>
                <c:pt idx="3">
                  <c:v>0.58578658103942871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72-4594-88A1-33177FC9DA63}"/>
            </c:ext>
          </c:extLst>
        </c:ser>
        <c:ser>
          <c:idx val="7"/>
          <c:order val="3"/>
          <c:tx>
            <c:strRef>
              <c:f>r_vote!$B$26</c:f>
              <c:strCache>
                <c:ptCount val="1"/>
                <c:pt idx="0">
                  <c:v>North-West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r_vote!$D$26:$G$26</c:f>
              <c:numCache>
                <c:formatCode>General</c:formatCode>
                <c:ptCount val="4"/>
                <c:pt idx="0">
                  <c:v>0.63372170925140381</c:v>
                </c:pt>
                <c:pt idx="1">
                  <c:v>0.49736011028289795</c:v>
                </c:pt>
                <c:pt idx="2">
                  <c:v>0.48414871096611023</c:v>
                </c:pt>
                <c:pt idx="3">
                  <c:v>0.62988334894180298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72-4594-88A1-33177FC9DA63}"/>
            </c:ext>
          </c:extLst>
        </c:ser>
        <c:ser>
          <c:idx val="4"/>
          <c:order val="4"/>
          <c:tx>
            <c:strRef>
              <c:f>r_vote!$B$23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r_vote!$D$23:$G$23</c:f>
              <c:numCache>
                <c:formatCode>General</c:formatCode>
                <c:ptCount val="4"/>
                <c:pt idx="0">
                  <c:v>0.57239943742752075</c:v>
                </c:pt>
                <c:pt idx="1">
                  <c:v>0.63769155740737915</c:v>
                </c:pt>
                <c:pt idx="2">
                  <c:v>0.52075731754302979</c:v>
                </c:pt>
                <c:pt idx="3">
                  <c:v>0.64004611968994141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C04-4644-8F54-B3723D28B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93104"/>
        <c:axId val="1713971888"/>
        <c:extLst xmlns:c16r2="http://schemas.microsoft.com/office/drawing/2015/06/chart"/>
      </c:barChart>
      <c:catAx>
        <c:axId val="171399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1888"/>
        <c:crosses val="autoZero"/>
        <c:auto val="1"/>
        <c:lblAlgn val="ctr"/>
        <c:lblOffset val="100"/>
        <c:noMultiLvlLbl val="0"/>
      </c:catAx>
      <c:valAx>
        <c:axId val="17139718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31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40430277881071E-2"/>
          <c:y val="0.109001208308889"/>
          <c:w val="0.86912784724909198"/>
          <c:h val="9.421707721232379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AB5 - </a:t>
            </a:r>
            <a:r>
              <a:rPr lang="en-US" b="1"/>
              <a:t>Vote for BDP by language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r_vote!$B$29</c:f>
              <c:strCache>
                <c:ptCount val="1"/>
                <c:pt idx="0">
                  <c:v>Kgaladi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r_vote!$C$29:$G$29</c15:sqref>
                  </c15:fullRef>
                </c:ext>
              </c:extLst>
              <c:f>r_vote!$D$29:$G$29</c:f>
              <c:numCache>
                <c:formatCode>General</c:formatCode>
                <c:ptCount val="4"/>
                <c:pt idx="0">
                  <c:v>0.47574207186698914</c:v>
                </c:pt>
                <c:pt idx="1">
                  <c:v>0.39744523167610168</c:v>
                </c:pt>
                <c:pt idx="2">
                  <c:v>0.48263227939605713</c:v>
                </c:pt>
                <c:pt idx="3">
                  <c:v>0.58727985620498657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F83-4F3C-9421-4F60D826897C}"/>
            </c:ext>
          </c:extLst>
        </c:ser>
        <c:ser>
          <c:idx val="2"/>
          <c:order val="1"/>
          <c:tx>
            <c:strRef>
              <c:f>r_vote!$B$30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r_vote!$C$30:$G$30</c15:sqref>
                  </c15:fullRef>
                </c:ext>
              </c:extLst>
              <c:f>r_vote!$D$30:$G$30</c:f>
              <c:numCache>
                <c:formatCode>General</c:formatCode>
                <c:ptCount val="4"/>
                <c:pt idx="0">
                  <c:v>0.63003796339035034</c:v>
                </c:pt>
                <c:pt idx="1">
                  <c:v>0.46995192766189575</c:v>
                </c:pt>
                <c:pt idx="2">
                  <c:v>0.52128493785858154</c:v>
                </c:pt>
                <c:pt idx="3">
                  <c:v>0.59725916385650635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F83-4F3C-9421-4F60D826897C}"/>
            </c:ext>
          </c:extLst>
        </c:ser>
        <c:ser>
          <c:idx val="0"/>
          <c:order val="2"/>
          <c:tx>
            <c:strRef>
              <c:f>r_vote!$B$31</c:f>
              <c:strCache>
                <c:ptCount val="1"/>
                <c:pt idx="0">
                  <c:v>Sotho-tswana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r_vote!$C$31:$G$31</c15:sqref>
                  </c15:fullRef>
                </c:ext>
              </c:extLst>
              <c:f>r_vote!$D$31:$G$31</c:f>
              <c:numCache>
                <c:formatCode>General</c:formatCode>
                <c:ptCount val="4"/>
                <c:pt idx="0">
                  <c:v>0.50658273696899414</c:v>
                </c:pt>
                <c:pt idx="1">
                  <c:v>0.53576153516769409</c:v>
                </c:pt>
                <c:pt idx="2">
                  <c:v>0.45394140481948853</c:v>
                </c:pt>
                <c:pt idx="3">
                  <c:v>0.55481129884719849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6B-49A5-9496-C9D5263BC1E4}"/>
            </c:ext>
          </c:extLst>
        </c:ser>
        <c:ser>
          <c:idx val="1"/>
          <c:order val="3"/>
          <c:tx>
            <c:strRef>
              <c:f>r_vote!$B$28</c:f>
              <c:strCache>
                <c:ptCount val="1"/>
                <c:pt idx="0">
                  <c:v>Kalanga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r_vote!$C$28:$G$28</c15:sqref>
                  </c15:fullRef>
                </c:ext>
              </c:extLst>
              <c:f>r_vote!$D$28:$G$28</c:f>
              <c:numCache>
                <c:formatCode>General</c:formatCode>
                <c:ptCount val="4"/>
                <c:pt idx="0">
                  <c:v>0.55391335487365723</c:v>
                </c:pt>
                <c:pt idx="1">
                  <c:v>0.67513388395309448</c:v>
                </c:pt>
                <c:pt idx="2">
                  <c:v>0.49464648962020874</c:v>
                </c:pt>
                <c:pt idx="3">
                  <c:v>0.70228809118270874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6B-49A5-9496-C9D5263BC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81680"/>
        <c:axId val="1713973520"/>
        <c:extLst xmlns:c16r2="http://schemas.microsoft.com/office/drawing/2015/06/chart"/>
      </c:barChart>
      <c:catAx>
        <c:axId val="171398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3520"/>
        <c:crosses val="autoZero"/>
        <c:auto val="1"/>
        <c:lblAlgn val="ctr"/>
        <c:lblOffset val="100"/>
        <c:noMultiLvlLbl val="0"/>
      </c:catAx>
      <c:valAx>
        <c:axId val="17139735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16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6501457882933198E-2"/>
          <c:y val="0.11109649101111201"/>
          <c:w val="0.45105516453463201"/>
          <c:h val="4.49490883312963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AB6 - </a:t>
            </a:r>
            <a:r>
              <a:rPr lang="en-US" b="1"/>
              <a:t>Vote for BDP by age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r_vote!$B$11</c:f>
              <c:strCache>
                <c:ptCount val="1"/>
                <c:pt idx="0">
                  <c:v>20-29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(r_vote!$C$11:$F$11,r_vote!$G$11)</c:f>
              <c:numCache>
                <c:formatCode>General</c:formatCode>
                <c:ptCount val="5"/>
                <c:pt idx="0">
                  <c:v>0.51651155948638916</c:v>
                </c:pt>
                <c:pt idx="1">
                  <c:v>0.49104070663452148</c:v>
                </c:pt>
                <c:pt idx="2">
                  <c:v>0.51940762996673584</c:v>
                </c:pt>
                <c:pt idx="3">
                  <c:v>0.38611328601837158</c:v>
                </c:pt>
                <c:pt idx="4">
                  <c:v>0.57325899600982666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DB-491E-ABB6-DD060E8BED92}"/>
            </c:ext>
          </c:extLst>
        </c:ser>
        <c:ser>
          <c:idx val="1"/>
          <c:order val="1"/>
          <c:tx>
            <c:strRef>
              <c:f>r_vote!$B$12</c:f>
              <c:strCache>
                <c:ptCount val="1"/>
                <c:pt idx="0">
                  <c:v>30-49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(r_vote!$C$12:$F$12,r_vote!$G$12)</c:f>
              <c:numCache>
                <c:formatCode>General</c:formatCode>
                <c:ptCount val="5"/>
                <c:pt idx="0">
                  <c:v>0.51867049932479858</c:v>
                </c:pt>
                <c:pt idx="1">
                  <c:v>0.48909738659858704</c:v>
                </c:pt>
                <c:pt idx="2">
                  <c:v>0.48046836256980896</c:v>
                </c:pt>
                <c:pt idx="3">
                  <c:v>0.44088348746299744</c:v>
                </c:pt>
                <c:pt idx="4">
                  <c:v>0.52123236656188965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3-42A4-9F59-4DC3EC9B245B}"/>
            </c:ext>
          </c:extLst>
        </c:ser>
        <c:ser>
          <c:idx val="2"/>
          <c:order val="2"/>
          <c:tx>
            <c:strRef>
              <c:f>r_vote!$B$13</c:f>
              <c:strCache>
                <c:ptCount val="1"/>
                <c:pt idx="0">
                  <c:v>50+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(r_vote!$C$13:$F$13,r_vote!$G$13)</c:f>
              <c:numCache>
                <c:formatCode>General</c:formatCode>
                <c:ptCount val="5"/>
                <c:pt idx="0">
                  <c:v>0.75556278228759766</c:v>
                </c:pt>
                <c:pt idx="1">
                  <c:v>0.61139744520187378</c:v>
                </c:pt>
                <c:pt idx="2">
                  <c:v>0.62017822265625</c:v>
                </c:pt>
                <c:pt idx="3">
                  <c:v>0.64150106906890869</c:v>
                </c:pt>
                <c:pt idx="4">
                  <c:v>0.6811487078666687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E3-42A4-9F59-4DC3EC9B2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75152"/>
        <c:axId val="1713986576"/>
        <c:extLst xmlns:c16r2="http://schemas.microsoft.com/office/drawing/2015/06/chart"/>
      </c:barChart>
      <c:catAx>
        <c:axId val="171397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6576"/>
        <c:crosses val="autoZero"/>
        <c:auto val="1"/>
        <c:lblAlgn val="ctr"/>
        <c:lblOffset val="100"/>
        <c:noMultiLvlLbl val="0"/>
      </c:catAx>
      <c:valAx>
        <c:axId val="1713986576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51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4707602260459"/>
          <c:y val="0.10272016304159599"/>
          <c:w val="0.41701143199823798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AB7 - </a:t>
            </a:r>
            <a:r>
              <a:rPr lang="en-US" b="1"/>
              <a:t>Vote for BDP 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r_vote!$B$9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(r_vote!$C$9:$F$9,r_vote!$G$9)</c:f>
              <c:numCache>
                <c:formatCode>General</c:formatCode>
                <c:ptCount val="5"/>
                <c:pt idx="0">
                  <c:v>0.6551249623298645</c:v>
                </c:pt>
                <c:pt idx="1">
                  <c:v>0.57022517919540405</c:v>
                </c:pt>
                <c:pt idx="2">
                  <c:v>0.57635962963104248</c:v>
                </c:pt>
                <c:pt idx="3">
                  <c:v>0.52770394086837769</c:v>
                </c:pt>
                <c:pt idx="4">
                  <c:v>0.65660542249679565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C-4047-A4EC-8CA0A229CC9F}"/>
            </c:ext>
          </c:extLst>
        </c:ser>
        <c:ser>
          <c:idx val="1"/>
          <c:order val="1"/>
          <c:tx>
            <c:strRef>
              <c:f>r_vote!$B$10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(r_vote!$C$10:$F$10,r_vote!$G$10)</c:f>
              <c:numCache>
                <c:formatCode>General</c:formatCode>
                <c:ptCount val="5"/>
                <c:pt idx="0">
                  <c:v>0.47741836309432983</c:v>
                </c:pt>
                <c:pt idx="1">
                  <c:v>0.46792569756507874</c:v>
                </c:pt>
                <c:pt idx="2">
                  <c:v>0.49139508605003357</c:v>
                </c:pt>
                <c:pt idx="3">
                  <c:v>0.41016721725463867</c:v>
                </c:pt>
                <c:pt idx="4">
                  <c:v>0.49830487370491028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D2-4DBE-8C06-963F86BBB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78960"/>
        <c:axId val="1713989840"/>
        <c:extLst xmlns:c16r2="http://schemas.microsoft.com/office/drawing/2015/06/chart"/>
      </c:barChart>
      <c:catAx>
        <c:axId val="171397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9840"/>
        <c:crosses val="autoZero"/>
        <c:auto val="1"/>
        <c:lblAlgn val="ctr"/>
        <c:lblOffset val="100"/>
        <c:noMultiLvlLbl val="0"/>
      </c:catAx>
      <c:valAx>
        <c:axId val="1713989840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896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7503463649849704"/>
          <c:y val="0.106908327026354"/>
          <c:w val="0.17005155763281801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A3 - </a:t>
            </a:r>
            <a:r>
              <a:rPr lang="en-US" b="1"/>
              <a:t>Vote for the Botswana Democratic Party by language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r_vote!$B$29</c:f>
              <c:strCache>
                <c:ptCount val="1"/>
                <c:pt idx="0">
                  <c:v>Kgaladi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r_vote!$C$29:$G$29</c15:sqref>
                  </c15:fullRef>
                </c:ext>
              </c:extLst>
              <c:f>r_vote!$D$29:$G$29</c:f>
              <c:numCache>
                <c:formatCode>General</c:formatCode>
                <c:ptCount val="4"/>
                <c:pt idx="0">
                  <c:v>0.47574207186698914</c:v>
                </c:pt>
                <c:pt idx="1">
                  <c:v>0.39744523167610168</c:v>
                </c:pt>
                <c:pt idx="2">
                  <c:v>0.48263227939605713</c:v>
                </c:pt>
                <c:pt idx="3">
                  <c:v>0.58727985620498657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C0-471D-BDAC-F2945FA8F4C0}"/>
            </c:ext>
          </c:extLst>
        </c:ser>
        <c:ser>
          <c:idx val="2"/>
          <c:order val="1"/>
          <c:tx>
            <c:strRef>
              <c:f>r_vote!$B$30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r_vote!$C$30:$G$30</c15:sqref>
                  </c15:fullRef>
                </c:ext>
              </c:extLst>
              <c:f>r_vote!$D$30:$G$30</c:f>
              <c:numCache>
                <c:formatCode>General</c:formatCode>
                <c:ptCount val="4"/>
                <c:pt idx="0">
                  <c:v>0.63003796339035034</c:v>
                </c:pt>
                <c:pt idx="1">
                  <c:v>0.46995192766189575</c:v>
                </c:pt>
                <c:pt idx="2">
                  <c:v>0.52128493785858154</c:v>
                </c:pt>
                <c:pt idx="3">
                  <c:v>0.59725916385650635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C0-471D-BDAC-F2945FA8F4C0}"/>
            </c:ext>
          </c:extLst>
        </c:ser>
        <c:ser>
          <c:idx val="0"/>
          <c:order val="2"/>
          <c:tx>
            <c:strRef>
              <c:f>r_vote!$B$31</c:f>
              <c:strCache>
                <c:ptCount val="1"/>
                <c:pt idx="0">
                  <c:v>Sotho-tswana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r_vote!$C$31:$G$31</c15:sqref>
                  </c15:fullRef>
                </c:ext>
              </c:extLst>
              <c:f>r_vote!$D$31:$G$31</c:f>
              <c:numCache>
                <c:formatCode>General</c:formatCode>
                <c:ptCount val="4"/>
                <c:pt idx="0">
                  <c:v>0.50658273696899414</c:v>
                </c:pt>
                <c:pt idx="1">
                  <c:v>0.53576153516769409</c:v>
                </c:pt>
                <c:pt idx="2">
                  <c:v>0.45394140481948853</c:v>
                </c:pt>
                <c:pt idx="3">
                  <c:v>0.55481129884719849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C0-471D-BDAC-F2945FA8F4C0}"/>
            </c:ext>
          </c:extLst>
        </c:ser>
        <c:ser>
          <c:idx val="1"/>
          <c:order val="3"/>
          <c:tx>
            <c:strRef>
              <c:f>r_vote!$B$28</c:f>
              <c:strCache>
                <c:ptCount val="1"/>
                <c:pt idx="0">
                  <c:v>Kalanga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r_vote!$C$28:$G$28</c15:sqref>
                  </c15:fullRef>
                </c:ext>
              </c:extLst>
              <c:f>r_vote!$D$28:$G$28</c:f>
              <c:numCache>
                <c:formatCode>General</c:formatCode>
                <c:ptCount val="4"/>
                <c:pt idx="0">
                  <c:v>0.55391335487365723</c:v>
                </c:pt>
                <c:pt idx="1">
                  <c:v>0.67513388395309448</c:v>
                </c:pt>
                <c:pt idx="2">
                  <c:v>0.49464648962020874</c:v>
                </c:pt>
                <c:pt idx="3">
                  <c:v>0.70228809118270874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3C0-471D-BDAC-F2945FA8F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5895568"/>
        <c:axId val="1835893936"/>
        <c:extLst xmlns:c16r2="http://schemas.microsoft.com/office/drawing/2015/06/chart"/>
      </c:barChart>
      <c:catAx>
        <c:axId val="18358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3936"/>
        <c:crosses val="autoZero"/>
        <c:auto val="1"/>
        <c:lblAlgn val="ctr"/>
        <c:lblOffset val="100"/>
        <c:noMultiLvlLbl val="0"/>
      </c:catAx>
      <c:valAx>
        <c:axId val="18358939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55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6501457882933198E-2"/>
          <c:y val="0.11109649101111201"/>
          <c:w val="0.45105516453463201"/>
          <c:h val="4.49490883312963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AB8 - </a:t>
            </a:r>
            <a:r>
              <a:rPr lang="en-US" b="1"/>
              <a:t>Vote for BDP by religion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r_vote!$B$16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F2-4622-ADAD-3656626D2B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F2-4622-ADAD-3656626D2B26}"/>
              </c:ext>
            </c:extLst>
          </c:dPt>
          <c:cat>
            <c:strRef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r_vote!$D$16:$G$16</c:f>
              <c:numCache>
                <c:formatCode>General</c:formatCode>
                <c:ptCount val="4"/>
                <c:pt idx="0">
                  <c:v>0.47949069738388062</c:v>
                </c:pt>
                <c:pt idx="1">
                  <c:v>0.48263451457023621</c:v>
                </c:pt>
                <c:pt idx="2">
                  <c:v>0.45423603057861328</c:v>
                </c:pt>
                <c:pt idx="3">
                  <c:v>0.50444322824478149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28-4AFD-85D1-CA57E9A8345E}"/>
            </c:ext>
          </c:extLst>
        </c:ser>
        <c:ser>
          <c:idx val="0"/>
          <c:order val="1"/>
          <c:tx>
            <c:strRef>
              <c:f>r_vote!$B$17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r_vote!$D$17:$G$17</c:f>
              <c:numCache>
                <c:formatCode>General</c:formatCode>
                <c:ptCount val="4"/>
                <c:pt idx="0">
                  <c:v>0.51743298768997192</c:v>
                </c:pt>
                <c:pt idx="1">
                  <c:v>0.53600490093231201</c:v>
                </c:pt>
                <c:pt idx="2">
                  <c:v>0.46419760584831238</c:v>
                </c:pt>
                <c:pt idx="3">
                  <c:v>0.48144111037254333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28-4AFD-85D1-CA57E9A8345E}"/>
            </c:ext>
          </c:extLst>
        </c:ser>
        <c:ser>
          <c:idx val="1"/>
          <c:order val="2"/>
          <c:tx>
            <c:strRef>
              <c:f>r_vote!$B$18</c:f>
              <c:strCache>
                <c:ptCount val="1"/>
                <c:pt idx="0">
                  <c:v>Other Christian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F2-4622-ADAD-3656626D2B26}"/>
              </c:ext>
            </c:extLst>
          </c:dPt>
          <c:cat>
            <c:strRef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r_vote!$D$18:$G$18</c:f>
              <c:numCache>
                <c:formatCode>General</c:formatCode>
                <c:ptCount val="4"/>
                <c:pt idx="0">
                  <c:v>0.53740561008453369</c:v>
                </c:pt>
                <c:pt idx="1">
                  <c:v>0.54693460464477539</c:v>
                </c:pt>
                <c:pt idx="2">
                  <c:v>0.46777936816215515</c:v>
                </c:pt>
                <c:pt idx="3">
                  <c:v>0.58383488655090332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3A-4E19-BAD8-E33981BD846A}"/>
            </c:ext>
          </c:extLst>
        </c:ser>
        <c:ser>
          <c:idx val="3"/>
          <c:order val="4"/>
          <c:tx>
            <c:strRef>
              <c:f>r_vote!$B$20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r_vote!$D$1:$G$1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r_vote!$D$20:$G$20</c:f>
              <c:numCache>
                <c:formatCode>General</c:formatCode>
                <c:ptCount val="4"/>
                <c:pt idx="0">
                  <c:v>0.52396243810653687</c:v>
                </c:pt>
                <c:pt idx="1">
                  <c:v>0.82165813446044922</c:v>
                </c:pt>
                <c:pt idx="2">
                  <c:v>0.48741647601127625</c:v>
                </c:pt>
                <c:pt idx="3">
                  <c:v>0.72367358207702637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28-4AFD-85D1-CA57E9A8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96368"/>
        <c:axId val="17139827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r_vote!$B$19</c15:sqref>
                        </c15:formulaRef>
                      </c:ext>
                    </c:extLst>
                    <c:strCache>
                      <c:ptCount val="1"/>
                      <c:pt idx="0">
                        <c:v>Muslim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r_vote!$D$1:$G$1</c15:sqref>
                        </c15:formulaRef>
                      </c:ext>
                    </c:extLst>
                    <c:strCache>
                      <c:ptCount val="4"/>
                      <c:pt idx="0">
                        <c:v>2004</c:v>
                      </c:pt>
                      <c:pt idx="1">
                        <c:v>2009</c:v>
                      </c:pt>
                      <c:pt idx="2">
                        <c:v>2014</c:v>
                      </c:pt>
                      <c:pt idx="3">
                        <c:v>2019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r_vote!$D$19:$G$19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0.48038989305496216</c:v>
                      </c:pt>
                      <c:pt idx="2">
                        <c:v>0.11368139088153839</c:v>
                      </c:pt>
                      <c:pt idx="3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B328-4AFD-85D1-CA57E9A8345E}"/>
                  </c:ext>
                </c:extLst>
              </c15:ser>
            </c15:filteredBarSeries>
          </c:ext>
        </c:extLst>
      </c:barChart>
      <c:catAx>
        <c:axId val="171399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2768"/>
        <c:crosses val="autoZero"/>
        <c:auto val="1"/>
        <c:lblAlgn val="ctr"/>
        <c:lblOffset val="100"/>
        <c:noMultiLvlLbl val="0"/>
      </c:catAx>
      <c:valAx>
        <c:axId val="17139827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63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789480703179299"/>
          <c:y val="9.8537720035945395E-2"/>
          <c:w val="0.83473870824528695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AB8 - </a:t>
            </a:r>
            <a:r>
              <a:rPr lang="en-US" b="1"/>
              <a:t>Vote for BDP by employment</a:t>
            </a:r>
            <a:r>
              <a:rPr lang="en-US" b="1" baseline="0"/>
              <a:t> status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r_vote!$B$14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(r_vote!$C$14:$F$14,r_vote!$G$14)</c:f>
              <c:numCache>
                <c:formatCode>General</c:formatCode>
                <c:ptCount val="5"/>
                <c:pt idx="0">
                  <c:v>0.52835953235626221</c:v>
                </c:pt>
                <c:pt idx="1">
                  <c:v>0.47376573085784912</c:v>
                </c:pt>
                <c:pt idx="2">
                  <c:v>0.44668230414390564</c:v>
                </c:pt>
                <c:pt idx="3">
                  <c:v>0.38553047180175781</c:v>
                </c:pt>
                <c:pt idx="4">
                  <c:v>0.49244651198387146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F3-459B-A140-C13CD3BD936B}"/>
            </c:ext>
          </c:extLst>
        </c:ser>
        <c:ser>
          <c:idx val="1"/>
          <c:order val="1"/>
          <c:tx>
            <c:strRef>
              <c:f>r_vote!$B$15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(r_vote!$C$1:$F$1,r_vote!$G$1)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(r_vote!$C$15:$F$15,r_vote!$G$15)</c:f>
              <c:numCache>
                <c:formatCode>General</c:formatCode>
                <c:ptCount val="5"/>
                <c:pt idx="0">
                  <c:v>0.67800599336624146</c:v>
                </c:pt>
                <c:pt idx="1">
                  <c:v>0.53254568576812744</c:v>
                </c:pt>
                <c:pt idx="2">
                  <c:v>0.56930285692214966</c:v>
                </c:pt>
                <c:pt idx="3">
                  <c:v>0.49815508723258972</c:v>
                </c:pt>
                <c:pt idx="4">
                  <c:v>0.61627775430679321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DD-4556-8793-EB5D4DD2A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65904"/>
        <c:axId val="1713994192"/>
        <c:extLst xmlns:c16r2="http://schemas.microsoft.com/office/drawing/2015/06/chart"/>
      </c:barChart>
      <c:catAx>
        <c:axId val="171396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4192"/>
        <c:crosses val="autoZero"/>
        <c:auto val="1"/>
        <c:lblAlgn val="ctr"/>
        <c:lblOffset val="100"/>
        <c:noMultiLvlLbl val="0"/>
      </c:catAx>
      <c:valAx>
        <c:axId val="1713994192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659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741323375396101"/>
          <c:y val="0.106908327026354"/>
          <c:w val="0.41057851314331301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AB10 - </a:t>
            </a:r>
            <a:r>
              <a:rPr lang="en-US" b="1"/>
              <a:t>Vote for BDP by occupation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r_vote!$B$32</c:f>
              <c:strCache>
                <c:ptCount val="1"/>
                <c:pt idx="0">
                  <c:v>Farmer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(r_vote!$C$1:$D$1,r_vote!$F$1:$G$1)</c:f>
              <c:strCache>
                <c:ptCount val="4"/>
                <c:pt idx="0">
                  <c:v>1999</c:v>
                </c:pt>
                <c:pt idx="1">
                  <c:v>2004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(r_vote!$C$32:$D$32,r_vote!$F$32:$G$32)</c:f>
              <c:numCache>
                <c:formatCode>General</c:formatCode>
                <c:ptCount val="4"/>
                <c:pt idx="0">
                  <c:v>0.770133376121521</c:v>
                </c:pt>
                <c:pt idx="1">
                  <c:v>0.644805908203125</c:v>
                </c:pt>
                <c:pt idx="2">
                  <c:v>0.58453953266143799</c:v>
                </c:pt>
                <c:pt idx="3">
                  <c:v>0.75779479742050171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8D-4DB2-9493-9AA2FF74B987}"/>
            </c:ext>
          </c:extLst>
        </c:ser>
        <c:ser>
          <c:idx val="2"/>
          <c:order val="1"/>
          <c:tx>
            <c:strRef>
              <c:f>r_vote!$B$33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(r_vote!$C$1:$D$1,r_vote!$F$1:$G$1)</c:f>
              <c:strCache>
                <c:ptCount val="4"/>
                <c:pt idx="0">
                  <c:v>1999</c:v>
                </c:pt>
                <c:pt idx="1">
                  <c:v>2004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(r_vote!$C$33:$D$33,r_vote!$F$33:$G$33)</c:f>
              <c:numCache>
                <c:formatCode>General</c:formatCode>
                <c:ptCount val="4"/>
                <c:pt idx="0">
                  <c:v>0.68367630243301392</c:v>
                </c:pt>
                <c:pt idx="1">
                  <c:v>0.5202973484992981</c:v>
                </c:pt>
                <c:pt idx="2">
                  <c:v>0.45028159022331238</c:v>
                </c:pt>
                <c:pt idx="3">
                  <c:v>0.6088983416557312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99-43D7-8865-1A75842C516D}"/>
            </c:ext>
          </c:extLst>
        </c:ser>
        <c:ser>
          <c:idx val="3"/>
          <c:order val="2"/>
          <c:tx>
            <c:strRef>
              <c:f>r_vote!$B$35</c:f>
              <c:strCache>
                <c:ptCount val="1"/>
                <c:pt idx="0">
                  <c:v>Trader / Worker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(r_vote!$C$1:$D$1,r_vote!$F$1:$G$1)</c:f>
              <c:strCache>
                <c:ptCount val="4"/>
                <c:pt idx="0">
                  <c:v>1999</c:v>
                </c:pt>
                <c:pt idx="1">
                  <c:v>2004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(r_vote!$C$35:$D$35,r_vote!$F$35:$G$35)</c:f>
              <c:numCache>
                <c:formatCode>General</c:formatCode>
                <c:ptCount val="4"/>
                <c:pt idx="0">
                  <c:v>0.48942393064498901</c:v>
                </c:pt>
                <c:pt idx="1">
                  <c:v>0.48800313472747803</c:v>
                </c:pt>
                <c:pt idx="2">
                  <c:v>0.48014283180236816</c:v>
                </c:pt>
                <c:pt idx="3">
                  <c:v>0.56266015768051147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8D-4DB2-9493-9AA2FF74B987}"/>
            </c:ext>
          </c:extLst>
        </c:ser>
        <c:ser>
          <c:idx val="0"/>
          <c:order val="3"/>
          <c:tx>
            <c:strRef>
              <c:f>r_vote!$B$34</c:f>
              <c:strCache>
                <c:ptCount val="1"/>
                <c:pt idx="0">
                  <c:v>Professional / Employer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(r_vote!$C$1:$D$1,r_vote!$F$1:$G$1)</c:f>
              <c:strCache>
                <c:ptCount val="4"/>
                <c:pt idx="0">
                  <c:v>1999</c:v>
                </c:pt>
                <c:pt idx="1">
                  <c:v>2004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(r_vote!$C$34:$D$34,r_vote!$F$34:$G$34)</c:f>
              <c:numCache>
                <c:formatCode>General</c:formatCode>
                <c:ptCount val="4"/>
                <c:pt idx="0">
                  <c:v>0.58112764358520508</c:v>
                </c:pt>
                <c:pt idx="1">
                  <c:v>0.51371300220489502</c:v>
                </c:pt>
                <c:pt idx="2">
                  <c:v>0.32496076822280884</c:v>
                </c:pt>
                <c:pt idx="3">
                  <c:v>0.48231658339500427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8D-4DB2-9493-9AA2FF74B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3980592"/>
        <c:axId val="1713975696"/>
        <c:extLst xmlns:c16r2="http://schemas.microsoft.com/office/drawing/2015/06/chart"/>
      </c:barChart>
      <c:catAx>
        <c:axId val="171398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5696"/>
        <c:crosses val="autoZero"/>
        <c:auto val="1"/>
        <c:lblAlgn val="ctr"/>
        <c:lblOffset val="100"/>
        <c:noMultiLvlLbl val="0"/>
      </c:catAx>
      <c:valAx>
        <c:axId val="1713975696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059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6501457882933198E-2"/>
          <c:y val="9.6437917064459797E-2"/>
          <c:w val="0.64823168609967197"/>
          <c:h val="4.92037765757014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AC1 - </a:t>
            </a:r>
            <a:r>
              <a:rPr lang="en-US"/>
              <a:t>Vote for BDP among</a:t>
            </a:r>
            <a:r>
              <a:rPr lang="en-US" baseline="0"/>
              <a:t> </a:t>
            </a:r>
            <a:r>
              <a:rPr lang="en-US"/>
              <a:t>highest-educated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9.0338697151224001E-2"/>
          <c:w val="0.91746654138476003"/>
          <c:h val="0.69728346450201295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D0-4223-96D4-6E4A931DFA19}"/>
            </c:ext>
          </c:extLst>
        </c:ser>
        <c:ser>
          <c:idx val="1"/>
          <c:order val="1"/>
          <c:tx>
            <c:v>Difference between (% of top 10%) and (% of bottom 90%) educated voting BDP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r_votediff!$Y$2:$Y$8</c:f>
              <c:numCache>
                <c:formatCode>General</c:formatCode>
                <c:ptCount val="7"/>
                <c:pt idx="0">
                  <c:v>5.8191132545471191</c:v>
                </c:pt>
                <c:pt idx="1">
                  <c:v>-2.4878370761871338</c:v>
                </c:pt>
                <c:pt idx="2">
                  <c:v>-7.6073317527770996</c:v>
                </c:pt>
                <c:pt idx="3">
                  <c:v>-14.493820190429688</c:v>
                </c:pt>
                <c:pt idx="4">
                  <c:v>-30.625167846679688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D0-4223-96D4-6E4A931DFA19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r_votediff!$Z$2:$Z$8</c:f>
              <c:numCache>
                <c:formatCode>General</c:formatCode>
                <c:ptCount val="7"/>
                <c:pt idx="0">
                  <c:v>5.1609625816345215</c:v>
                </c:pt>
                <c:pt idx="1">
                  <c:v>-1.2912403345108032</c:v>
                </c:pt>
                <c:pt idx="2">
                  <c:v>-6.9800896644592285</c:v>
                </c:pt>
                <c:pt idx="3">
                  <c:v>-12.811817169189453</c:v>
                </c:pt>
                <c:pt idx="4">
                  <c:v>-26.542758941650391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D0-4223-96D4-6E4A931DFA19}"/>
            </c:ext>
          </c:extLst>
        </c:ser>
        <c:ser>
          <c:idx val="3"/>
          <c:order val="3"/>
          <c:tx>
            <c:v>After controlling for region, language, age, gender, occupation, religion,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r_votediff!$AA$2:$AA$8</c:f>
              <c:numCache>
                <c:formatCode>General</c:formatCode>
                <c:ptCount val="7"/>
                <c:pt idx="0">
                  <c:v>12.099983215332031</c:v>
                </c:pt>
                <c:pt idx="1">
                  <c:v>1.5330688953399658</c:v>
                </c:pt>
                <c:pt idx="2">
                  <c:v>-4.2343640327453613</c:v>
                </c:pt>
                <c:pt idx="3">
                  <c:v>-6.4104666709899902</c:v>
                </c:pt>
                <c:pt idx="4">
                  <c:v>-20.662897109985352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D0-4223-96D4-6E4A931D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994736"/>
        <c:axId val="1713976240"/>
      </c:lineChart>
      <c:dateAx>
        <c:axId val="171399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6240"/>
        <c:crosses val="autoZero"/>
        <c:auto val="0"/>
        <c:lblOffset val="200"/>
        <c:baseTimeUnit val="days"/>
        <c:majorUnit val="2"/>
        <c:majorTimeUnit val="days"/>
      </c:dateAx>
      <c:valAx>
        <c:axId val="1713976240"/>
        <c:scaling>
          <c:orientation val="minMax"/>
          <c:max val="2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473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8799393693007299"/>
          <c:y val="0.10480731972344901"/>
          <c:w val="0.77591881339605295"/>
          <c:h val="0.189477813904593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AC2 - </a:t>
            </a:r>
            <a:r>
              <a:rPr lang="en-US"/>
              <a:t>Vote for BDP</a:t>
            </a:r>
            <a:r>
              <a:rPr lang="en-US" baseline="0"/>
              <a:t> among</a:t>
            </a:r>
            <a:r>
              <a:rPr lang="en-US"/>
              <a:t> university graduates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D7-4DBB-BC34-CA4E5EAC9030}"/>
            </c:ext>
          </c:extLst>
        </c:ser>
        <c:ser>
          <c:idx val="1"/>
          <c:order val="1"/>
          <c:tx>
            <c:v>Difference between (% of univ. graduates) and (% of other voters) voting BDP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r_votediff!$D$2:$D$6</c15:sqref>
                  </c15:fullRef>
                </c:ext>
              </c:extLst>
              <c:f>r_votediff!$D$2:$D$6</c:f>
              <c:numCache>
                <c:formatCode>General</c:formatCode>
                <c:ptCount val="5"/>
                <c:pt idx="0">
                  <c:v>7.6034269332885742</c:v>
                </c:pt>
                <c:pt idx="1">
                  <c:v>-2.5120651721954346</c:v>
                </c:pt>
                <c:pt idx="2">
                  <c:v>-7.9064598083496094</c:v>
                </c:pt>
                <c:pt idx="3">
                  <c:v>-16.332378387451172</c:v>
                </c:pt>
                <c:pt idx="4">
                  <c:v>-34.741157531738281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D2-47BE-9842-06E30A49DD98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r_votediff!$E$2:$E$6</c15:sqref>
                  </c15:fullRef>
                </c:ext>
              </c:extLst>
              <c:f>r_votediff!$E$2:$E$6</c:f>
              <c:numCache>
                <c:formatCode>General</c:formatCode>
                <c:ptCount val="5"/>
                <c:pt idx="0">
                  <c:v>6.8887920379638672</c:v>
                </c:pt>
                <c:pt idx="1">
                  <c:v>-1.3083921670913696</c:v>
                </c:pt>
                <c:pt idx="2">
                  <c:v>-7.3340506553649902</c:v>
                </c:pt>
                <c:pt idx="3">
                  <c:v>-14.784896850585938</c:v>
                </c:pt>
                <c:pt idx="4">
                  <c:v>-30.899524688720703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2-47BE-9842-06E30A49DD98}"/>
            </c:ext>
          </c:extLst>
        </c:ser>
        <c:ser>
          <c:idx val="3"/>
          <c:order val="3"/>
          <c:tx>
            <c:v>After controlling for region, language, age, gender, occupation, religion,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r_votediff!$F$2:$F$6</c15:sqref>
                  </c15:fullRef>
                </c:ext>
              </c:extLst>
              <c:f>r_votediff!$F$2:$F$6</c:f>
              <c:numCache>
                <c:formatCode>General</c:formatCode>
                <c:ptCount val="5"/>
                <c:pt idx="0">
                  <c:v>14.262355804443359</c:v>
                </c:pt>
                <c:pt idx="1">
                  <c:v>1.5712704658508301</c:v>
                </c:pt>
                <c:pt idx="2">
                  <c:v>-4.5563149452209473</c:v>
                </c:pt>
                <c:pt idx="3">
                  <c:v>-7.9435176849365234</c:v>
                </c:pt>
                <c:pt idx="4">
                  <c:v>-26.529132843017578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D2-47BE-9842-06E30A49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987120"/>
        <c:axId val="1713977872"/>
      </c:lineChart>
      <c:dateAx>
        <c:axId val="1713987120"/>
        <c:scaling>
          <c:orientation val="minMax"/>
          <c:max val="20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7872"/>
        <c:crosses val="autoZero"/>
        <c:auto val="0"/>
        <c:lblOffset val="200"/>
        <c:baseTimeUnit val="days"/>
        <c:majorUnit val="2"/>
        <c:majorTimeUnit val="days"/>
      </c:dateAx>
      <c:valAx>
        <c:axId val="1713977872"/>
        <c:scaling>
          <c:orientation val="minMax"/>
          <c:max val="3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712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2042340040931199"/>
          <c:y val="9.8531999056838696E-2"/>
          <c:w val="0.72159822111340799"/>
          <c:h val="0.193721498178253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AC3 - </a:t>
            </a:r>
            <a:r>
              <a:rPr lang="en-US"/>
              <a:t>Vote for BDP among lowest-educated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CD-4BBD-8299-54EBBEC1DC89}"/>
            </c:ext>
          </c:extLst>
        </c:ser>
        <c:ser>
          <c:idx val="1"/>
          <c:order val="1"/>
          <c:tx>
            <c:v>Difference between (% of bottom 50%) and (% of top 50%) educated voting BDP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r_votediff!$S$2:$S$6</c15:sqref>
                  </c15:fullRef>
                </c:ext>
              </c:extLst>
              <c:f>r_votediff!$S$2:$S$6</c:f>
              <c:numCache>
                <c:formatCode>General</c:formatCode>
                <c:ptCount val="5"/>
                <c:pt idx="0">
                  <c:v>9.4284677505493164</c:v>
                </c:pt>
                <c:pt idx="1">
                  <c:v>7.1609892845153809</c:v>
                </c:pt>
                <c:pt idx="2">
                  <c:v>5.1090912818908691</c:v>
                </c:pt>
                <c:pt idx="3">
                  <c:v>14.066664695739746</c:v>
                </c:pt>
                <c:pt idx="4">
                  <c:v>17.408864974975586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CD-4BBD-8299-54EBBEC1DC89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r_votediff!$T$2:$T$6</c15:sqref>
                  </c15:fullRef>
                </c:ext>
              </c:extLst>
              <c:f>r_votediff!$T$2:$T$6</c:f>
              <c:numCache>
                <c:formatCode>General</c:formatCode>
                <c:ptCount val="5"/>
                <c:pt idx="0">
                  <c:v>9.5662717819213867</c:v>
                </c:pt>
                <c:pt idx="1">
                  <c:v>7.245396614074707</c:v>
                </c:pt>
                <c:pt idx="2">
                  <c:v>5.0266718864440918</c:v>
                </c:pt>
                <c:pt idx="3">
                  <c:v>13.19724178314209</c:v>
                </c:pt>
                <c:pt idx="4">
                  <c:v>14.954381942749023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ACD-4BBD-8299-54EBBEC1DC89}"/>
            </c:ext>
          </c:extLst>
        </c:ser>
        <c:ser>
          <c:idx val="3"/>
          <c:order val="3"/>
          <c:tx>
            <c:v>After controlling for region, language, age, gender, occupation, religion,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r_votediff!$U$2:$U$6</c15:sqref>
                  </c15:fullRef>
                </c:ext>
              </c:extLst>
              <c:f>r_votediff!$U$2:$U$6</c:f>
              <c:numCache>
                <c:formatCode>General</c:formatCode>
                <c:ptCount val="5"/>
                <c:pt idx="0">
                  <c:v>0.92658138275146484</c:v>
                </c:pt>
                <c:pt idx="1">
                  <c:v>4.1229414939880371</c:v>
                </c:pt>
                <c:pt idx="2">
                  <c:v>1.3029730319976807</c:v>
                </c:pt>
                <c:pt idx="3">
                  <c:v>4.0895199775695801</c:v>
                </c:pt>
                <c:pt idx="4">
                  <c:v>10.813541412353516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ACD-4BBD-8299-54EBBEC1D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983312"/>
        <c:axId val="1713983856"/>
      </c:lineChart>
      <c:dateAx>
        <c:axId val="171398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3856"/>
        <c:crosses val="autoZero"/>
        <c:auto val="0"/>
        <c:lblOffset val="200"/>
        <c:baseTimeUnit val="days"/>
        <c:majorUnit val="2"/>
        <c:majorTimeUnit val="days"/>
      </c:dateAx>
      <c:valAx>
        <c:axId val="1713983856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3312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97856451503863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AC4 - </a:t>
            </a:r>
            <a:r>
              <a:rPr lang="en-US"/>
              <a:t>Vote for BDP among women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6-46A5-BA9E-B751775B82CF}"/>
            </c:ext>
          </c:extLst>
        </c:ser>
        <c:ser>
          <c:idx val="1"/>
          <c:order val="1"/>
          <c:tx>
            <c:v>Difference between (% of women) and (% of men) voting BDP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r_votediff!$AK$2:$AK$8</c:f>
              <c:numCache>
                <c:formatCode>General</c:formatCode>
                <c:ptCount val="7"/>
                <c:pt idx="0">
                  <c:v>17.233575820922852</c:v>
                </c:pt>
                <c:pt idx="1">
                  <c:v>10.229947090148926</c:v>
                </c:pt>
                <c:pt idx="2">
                  <c:v>8.4964523315429687</c:v>
                </c:pt>
                <c:pt idx="3">
                  <c:v>11.676252365112305</c:v>
                </c:pt>
                <c:pt idx="4">
                  <c:v>17.109037399291992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6-46A5-BA9E-B751775B82CF}"/>
            </c:ext>
          </c:extLst>
        </c:ser>
        <c:ser>
          <c:idx val="3"/>
          <c:order val="3"/>
          <c:tx>
            <c:v>After controlling for region, language, education, age, occupation, religion, location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r_votediff!$AM$2:$AM$8</c:f>
              <c:numCache>
                <c:formatCode>General</c:formatCode>
                <c:ptCount val="7"/>
                <c:pt idx="0">
                  <c:v>15.765242576599121</c:v>
                </c:pt>
                <c:pt idx="1">
                  <c:v>9.9546794891357422</c:v>
                </c:pt>
                <c:pt idx="2">
                  <c:v>8.2342643737792969</c:v>
                </c:pt>
                <c:pt idx="3">
                  <c:v>11.192237854003906</c:v>
                </c:pt>
                <c:pt idx="4">
                  <c:v>13.645790100097656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36-46A5-BA9E-B751775B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984400"/>
        <c:axId val="171397841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r_votediff!$C$2:$C$8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1999</c:v>
                      </c:pt>
                      <c:pt idx="1">
                        <c:v>2004</c:v>
                      </c:pt>
                      <c:pt idx="2">
                        <c:v>2009</c:v>
                      </c:pt>
                      <c:pt idx="3">
                        <c:v>2014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r_votediff!$AL$2:$AL$5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17.160232543945313</c:v>
                      </c:pt>
                      <c:pt idx="1">
                        <c:v>10.227458000183105</c:v>
                      </c:pt>
                      <c:pt idx="2">
                        <c:v>9.086151123046875</c:v>
                      </c:pt>
                      <c:pt idx="3">
                        <c:v>11.540107727050781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C936-46A5-BA9E-B751775B82CF}"/>
                  </c:ext>
                </c:extLst>
              </c15:ser>
            </c15:filteredLineSeries>
          </c:ext>
        </c:extLst>
      </c:lineChart>
      <c:dateAx>
        <c:axId val="171398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8416"/>
        <c:crosses val="autoZero"/>
        <c:auto val="0"/>
        <c:lblOffset val="200"/>
        <c:baseTimeUnit val="days"/>
        <c:majorUnit val="2"/>
        <c:majorTimeUnit val="days"/>
      </c:dateAx>
      <c:valAx>
        <c:axId val="1713978416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440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404330302695799"/>
          <c:h val="0.17063338560293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AC5 - </a:t>
            </a:r>
            <a:r>
              <a:rPr lang="en-US"/>
              <a:t>Vote for BDP among </a:t>
            </a:r>
            <a:r>
              <a:rPr lang="en-US" baseline="0"/>
              <a:t>rural areas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(r_votediff!$C$2:$C$6,r_votediff!$C$8)</c:f>
              <c:numCache>
                <c:formatCode>General</c:formatCode>
                <c:ptCount val="6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r_votediff!$B$2:$B$8</c15:sqref>
                  </c15:fullRef>
                </c:ext>
              </c:extLst>
              <c:f>(r_votediff!$B$2:$B$6,r_votediff!$B$8)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7F-4862-AEE2-AC3DFB66FFDA}"/>
            </c:ext>
          </c:extLst>
        </c:ser>
        <c:ser>
          <c:idx val="1"/>
          <c:order val="1"/>
          <c:tx>
            <c:v>Difference between (% rural areas) and (% urban areas) voting BDP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(r_votediff!$C$2:$C$6,r_votediff!$C$8)</c:f>
              <c:numCache>
                <c:formatCode>General</c:formatCode>
                <c:ptCount val="6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r_votediff!$AN$2:$AN$8</c15:sqref>
                  </c15:fullRef>
                </c:ext>
              </c:extLst>
              <c:f>(r_votediff!$AN$2:$AN$6,r_votediff!$AN$8)</c:f>
              <c:numCache>
                <c:formatCode>General</c:formatCode>
                <c:ptCount val="6"/>
                <c:pt idx="0">
                  <c:v>14.93104076385498</c:v>
                </c:pt>
                <c:pt idx="1">
                  <c:v>8.4368314743041992</c:v>
                </c:pt>
                <c:pt idx="2">
                  <c:v>3.3339638710021973</c:v>
                </c:pt>
                <c:pt idx="3">
                  <c:v>11.487052917480469</c:v>
                </c:pt>
                <c:pt idx="4">
                  <c:v>22.966581344604492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F-4862-AEE2-AC3DFB66FFDA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(r_votediff!$C$2:$C$6,r_votediff!$C$8)</c:f>
              <c:numCache>
                <c:formatCode>General</c:formatCode>
                <c:ptCount val="6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r_votediff!$AO$2:$AO$8</c15:sqref>
                  </c15:fullRef>
                </c:ext>
              </c:extLst>
              <c:f>(r_votediff!$AO$2:$AO$6,r_votediff!$AO$8)</c:f>
              <c:numCache>
                <c:formatCode>General</c:formatCode>
                <c:ptCount val="6"/>
                <c:pt idx="0">
                  <c:v>15.581099510192871</c:v>
                </c:pt>
                <c:pt idx="1">
                  <c:v>8.4698419570922852</c:v>
                </c:pt>
                <c:pt idx="2">
                  <c:v>2.8061747550964355</c:v>
                </c:pt>
                <c:pt idx="3">
                  <c:v>8.6587686538696289</c:v>
                </c:pt>
                <c:pt idx="4">
                  <c:v>20.209104537963867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777F-4862-AEE2-AC3DFB66FFDA}"/>
            </c:ext>
          </c:extLst>
        </c:ser>
        <c:ser>
          <c:idx val="3"/>
          <c:order val="3"/>
          <c:tx>
            <c:v>After controlling for region, language, education, age, gender, occupation, religion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(r_votediff!$C$2:$C$6,r_votediff!$C$8)</c:f>
              <c:numCache>
                <c:formatCode>General</c:formatCode>
                <c:ptCount val="6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r_votediff!$AP$2:$AP$8</c15:sqref>
                  </c15:fullRef>
                </c:ext>
              </c:extLst>
              <c:f>(r_votediff!$AP$2:$AP$6,r_votediff!$AP$8)</c:f>
              <c:numCache>
                <c:formatCode>General</c:formatCode>
                <c:ptCount val="6"/>
                <c:pt idx="0">
                  <c:v>11.964521408081055</c:v>
                </c:pt>
                <c:pt idx="1">
                  <c:v>6.2724480628967285</c:v>
                </c:pt>
                <c:pt idx="2">
                  <c:v>1.7443891763687134</c:v>
                </c:pt>
                <c:pt idx="3">
                  <c:v>5.8708200454711914</c:v>
                </c:pt>
                <c:pt idx="4">
                  <c:v>15.180585861206055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7F-4862-AEE2-AC3DFB66F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979504"/>
        <c:axId val="1713980048"/>
        <c:extLst xmlns:c16r2="http://schemas.microsoft.com/office/drawing/2015/06/chart"/>
      </c:lineChart>
      <c:dateAx>
        <c:axId val="171397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0048"/>
        <c:crosses val="autoZero"/>
        <c:auto val="0"/>
        <c:lblOffset val="200"/>
        <c:baseTimeUnit val="days"/>
        <c:majorUnit val="2"/>
        <c:majorTimeUnit val="days"/>
      </c:dateAx>
      <c:valAx>
        <c:axId val="1713980048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79504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74821549587696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AC6 - </a:t>
            </a:r>
            <a:r>
              <a:rPr lang="en-US"/>
              <a:t>Ethnolinguistic cleavages in Botswana</a:t>
            </a:r>
          </a:p>
        </c:rich>
      </c:tx>
      <c:layout>
        <c:manualLayout>
          <c:xMode val="edge"/>
          <c:yMode val="edge"/>
          <c:x val="0.23413021912405399"/>
          <c:y val="1.4645039013626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4056451174087596E-2"/>
          <c:w val="0.91746654138476003"/>
          <c:h val="0.70356571047914895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r_votediff!$C$3:$C$8</c:f>
              <c:numCache>
                <c:formatCode>General</c:formatCode>
                <c:ptCount val="6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r_votediff!$B$2:$B$8</c15:sqref>
                  </c15:fullRef>
                </c:ext>
              </c:extLst>
              <c:f>r_votediff!$B$3:$B$8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AD-4CB1-BE9B-16E27334FEEF}"/>
            </c:ext>
          </c:extLst>
        </c:ser>
        <c:ser>
          <c:idx val="1"/>
          <c:order val="1"/>
          <c:tx>
            <c:v>Difference between (% Tswana speakers) and (% other voters) voting BDP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r_votediff!$C$3:$C$8</c:f>
              <c:numCache>
                <c:formatCode>General</c:formatCode>
                <c:ptCount val="6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r_votediff!$BO$2:$BO$8</c15:sqref>
                  </c15:fullRef>
                </c:ext>
              </c:extLst>
              <c:f>r_votediff!$BO$3:$BO$8</c:f>
              <c:numCache>
                <c:formatCode>General</c:formatCode>
                <c:ptCount val="6"/>
                <c:pt idx="0">
                  <c:v>-5.3262896537780762</c:v>
                </c:pt>
                <c:pt idx="1">
                  <c:v>1.5390423536300659</c:v>
                </c:pt>
                <c:pt idx="2">
                  <c:v>-4.7706890106201172</c:v>
                </c:pt>
                <c:pt idx="3">
                  <c:v>-9.3822031021118164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AD-4CB1-BE9B-16E27334FEEF}"/>
            </c:ext>
          </c:extLst>
        </c:ser>
        <c:ser>
          <c:idx val="3"/>
          <c:order val="3"/>
          <c:tx>
            <c:v>After controlling for income, education, age, gender, employment, marital status, religion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2"/>
            <c:marker>
              <c:symbol val="circle"/>
              <c:size val="9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r_votediff!$C$3:$C$8</c:f>
              <c:numCache>
                <c:formatCode>General</c:formatCode>
                <c:ptCount val="6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r_votediff!$BQ$2:$BQ$8</c15:sqref>
                  </c15:fullRef>
                </c:ext>
              </c:extLst>
              <c:f>r_votediff!$BQ$3:$BQ$8</c:f>
              <c:numCache>
                <c:formatCode>General</c:formatCode>
                <c:ptCount val="6"/>
                <c:pt idx="0">
                  <c:v>-3.6002774238586426</c:v>
                </c:pt>
                <c:pt idx="1">
                  <c:v>3.4030723571777344</c:v>
                </c:pt>
                <c:pt idx="2">
                  <c:v>-1.6787350177764893</c:v>
                </c:pt>
                <c:pt idx="3">
                  <c:v>-6.5729885101318359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AD-4CB1-BE9B-16E27334F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984944"/>
        <c:axId val="17139854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>After controlling for income, education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r_votediff!$C$2:$C$8</c15:sqref>
                        </c15:fullRef>
                        <c15:formulaRef>
                          <c15:sqref>r_votediff!$C$3:$C$8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2004</c:v>
                      </c:pt>
                      <c:pt idx="1">
                        <c:v>2009</c:v>
                      </c:pt>
                      <c:pt idx="2">
                        <c:v>2014</c:v>
                      </c:pt>
                      <c:pt idx="3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r_votediff!$BP$2:$BP$8</c15:sqref>
                        </c15:fullRef>
                        <c15:formulaRef>
                          <c15:sqref>r_votediff!$BP$3:$BP$8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-2.835435152053833</c:v>
                      </c:pt>
                      <c:pt idx="1">
                        <c:v>2.0504727363586426</c:v>
                      </c:pt>
                      <c:pt idx="2">
                        <c:v>-1.0573263168334961</c:v>
                      </c:pt>
                      <c:pt idx="3">
                        <c:v>-8.5952377319335938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DBAD-4CB1-BE9B-16E27334FEEF}"/>
                  </c:ext>
                </c:extLst>
              </c15:ser>
            </c15:filteredLineSeries>
          </c:ext>
        </c:extLst>
      </c:lineChart>
      <c:dateAx>
        <c:axId val="1713984944"/>
        <c:scaling>
          <c:orientation val="minMax"/>
          <c:max val="2019"/>
          <c:min val="2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5488"/>
        <c:crosses val="autoZero"/>
        <c:auto val="0"/>
        <c:lblOffset val="200"/>
        <c:baseTimeUnit val="days"/>
        <c:majorUnit val="1"/>
        <c:majorTimeUnit val="days"/>
      </c:dateAx>
      <c:valAx>
        <c:axId val="1713985488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4944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550651672324998"/>
          <c:h val="0.2145062171150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AC7 - </a:t>
            </a:r>
            <a:r>
              <a:rPr lang="en-US"/>
              <a:t>Vote for BDP among farmers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1746654138476003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A0-4D2A-8879-5C8D25D3574D}"/>
            </c:ext>
          </c:extLst>
        </c:ser>
        <c:ser>
          <c:idx val="1"/>
          <c:order val="1"/>
          <c:tx>
            <c:v>Difference between (% Farmers) and (% other voters) voting BDP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r_votediff!$BR$2:$BR$6</c:f>
              <c:numCache>
                <c:formatCode>General</c:formatCode>
                <c:ptCount val="5"/>
                <c:pt idx="0">
                  <c:v>21.943559646606445</c:v>
                </c:pt>
                <c:pt idx="1">
                  <c:v>13.782731056213379</c:v>
                </c:pt>
                <c:pt idx="3">
                  <c:v>13.969698905944824</c:v>
                </c:pt>
                <c:pt idx="4">
                  <c:v>18.319793701171875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A0-4D2A-8879-5C8D25D3574D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r_votediff!$BS$2:$BS$6</c:f>
              <c:numCache>
                <c:formatCode>General</c:formatCode>
                <c:ptCount val="5"/>
                <c:pt idx="0">
                  <c:v>22.329566955566406</c:v>
                </c:pt>
                <c:pt idx="1">
                  <c:v>11.534526824951172</c:v>
                </c:pt>
                <c:pt idx="3">
                  <c:v>14.923751831054688</c:v>
                </c:pt>
                <c:pt idx="4">
                  <c:v>17.698659896850586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2FA0-4D2A-8879-5C8D25D3574D}"/>
            </c:ext>
          </c:extLst>
        </c:ser>
        <c:ser>
          <c:idx val="3"/>
          <c:order val="3"/>
          <c:tx>
            <c:v>After controlling for region, language, education, age, gender, occupation,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r_votediff!$C$2:$C$8</c:f>
              <c:numCache>
                <c:formatCode>General</c:formatCode>
                <c:ptCount val="7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f>r_votediff!$BT$2:$BT$6</c:f>
              <c:numCache>
                <c:formatCode>General</c:formatCode>
                <c:ptCount val="5"/>
                <c:pt idx="0">
                  <c:v>19.577299118041992</c:v>
                </c:pt>
                <c:pt idx="1">
                  <c:v>6.5906524658203125</c:v>
                </c:pt>
                <c:pt idx="3">
                  <c:v>7.4785919189453125</c:v>
                </c:pt>
                <c:pt idx="4">
                  <c:v>14.905202865600586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FA0-4D2A-8879-5C8D25D35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995280"/>
        <c:axId val="1713981136"/>
        <c:extLst xmlns:c16r2="http://schemas.microsoft.com/office/drawing/2015/06/chart"/>
      </c:lineChart>
      <c:dateAx>
        <c:axId val="171399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81136"/>
        <c:crosses val="autoZero"/>
        <c:auto val="0"/>
        <c:lblOffset val="200"/>
        <c:baseTimeUnit val="days"/>
        <c:majorUnit val="2"/>
        <c:majorTimeUnit val="days"/>
      </c:dateAx>
      <c:valAx>
        <c:axId val="1713981136"/>
        <c:scaling>
          <c:orientation val="minMax"/>
          <c:max val="4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1399528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74821549587696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A4 - </a:t>
            </a:r>
            <a:r>
              <a:rPr lang="en-US"/>
              <a:t>Vote for the Botswana Democratic Party among rural areas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(r_votediff!$C$2:$C$6,r_votediff!$C$8)</c:f>
              <c:numCache>
                <c:formatCode>General</c:formatCode>
                <c:ptCount val="6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r_votediff!$B$2:$B$8</c15:sqref>
                  </c15:fullRef>
                </c:ext>
              </c:extLst>
              <c:f>(r_votediff!$B$2:$B$6,r_votediff!$B$8)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35-4665-B395-5289A4BEED8D}"/>
            </c:ext>
          </c:extLst>
        </c:ser>
        <c:ser>
          <c:idx val="1"/>
          <c:order val="1"/>
          <c:tx>
            <c:v>Difference between (% rural areas) and (% urban areas) voting BDP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(r_votediff!$C$2:$C$6,r_votediff!$C$8)</c:f>
              <c:numCache>
                <c:formatCode>General</c:formatCode>
                <c:ptCount val="6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r_votediff!$AN$2:$AN$8</c15:sqref>
                  </c15:fullRef>
                </c:ext>
              </c:extLst>
              <c:f>(r_votediff!$AN$2:$AN$6,r_votediff!$AN$8)</c:f>
              <c:numCache>
                <c:formatCode>General</c:formatCode>
                <c:ptCount val="6"/>
                <c:pt idx="0">
                  <c:v>14.93104076385498</c:v>
                </c:pt>
                <c:pt idx="1">
                  <c:v>8.4368314743041992</c:v>
                </c:pt>
                <c:pt idx="2">
                  <c:v>3.3339638710021973</c:v>
                </c:pt>
                <c:pt idx="3">
                  <c:v>11.487052917480469</c:v>
                </c:pt>
                <c:pt idx="4">
                  <c:v>22.966581344604492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35-4665-B395-5289A4BEED8D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(r_votediff!$C$2:$C$6,r_votediff!$C$8)</c:f>
              <c:numCache>
                <c:formatCode>General</c:formatCode>
                <c:ptCount val="6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r_votediff!$AO$2:$AO$8</c15:sqref>
                  </c15:fullRef>
                </c:ext>
              </c:extLst>
              <c:f>(r_votediff!$AO$2:$AO$6,r_votediff!$AO$8)</c:f>
              <c:numCache>
                <c:formatCode>General</c:formatCode>
                <c:ptCount val="6"/>
                <c:pt idx="0">
                  <c:v>15.581099510192871</c:v>
                </c:pt>
                <c:pt idx="1">
                  <c:v>8.4698419570922852</c:v>
                </c:pt>
                <c:pt idx="2">
                  <c:v>2.8061747550964355</c:v>
                </c:pt>
                <c:pt idx="3">
                  <c:v>8.6587686538696289</c:v>
                </c:pt>
                <c:pt idx="4">
                  <c:v>20.209104537963867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2-6335-4665-B395-5289A4BEED8D}"/>
            </c:ext>
          </c:extLst>
        </c:ser>
        <c:ser>
          <c:idx val="3"/>
          <c:order val="3"/>
          <c:tx>
            <c:v>After controlling for region, language, education, age, gender, occupation, religion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r_votediff!$C$2:$C$8</c15:sqref>
                  </c15:fullRef>
                </c:ext>
              </c:extLst>
              <c:f>(r_votediff!$C$2:$C$6,r_votediff!$C$8)</c:f>
              <c:numCache>
                <c:formatCode>General</c:formatCode>
                <c:ptCount val="6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r_votediff!$AP$2:$AP$8</c15:sqref>
                  </c15:fullRef>
                </c:ext>
              </c:extLst>
              <c:f>(r_votediff!$AP$2:$AP$6,r_votediff!$AP$8)</c:f>
              <c:numCache>
                <c:formatCode>General</c:formatCode>
                <c:ptCount val="6"/>
                <c:pt idx="0">
                  <c:v>11.964521408081055</c:v>
                </c:pt>
                <c:pt idx="1">
                  <c:v>6.2724480628967285</c:v>
                </c:pt>
                <c:pt idx="2">
                  <c:v>1.7443891763687134</c:v>
                </c:pt>
                <c:pt idx="3">
                  <c:v>5.8708200454711914</c:v>
                </c:pt>
                <c:pt idx="4">
                  <c:v>15.180585861206055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35-4665-B395-5289A4BEE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896112"/>
        <c:axId val="1835896656"/>
        <c:extLst xmlns:c16r2="http://schemas.microsoft.com/office/drawing/2015/06/chart"/>
      </c:lineChart>
      <c:dateAx>
        <c:axId val="1835896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6656"/>
        <c:crosses val="autoZero"/>
        <c:auto val="0"/>
        <c:lblOffset val="200"/>
        <c:baseTimeUnit val="days"/>
        <c:majorUnit val="1"/>
        <c:majorTimeUnit val="days"/>
      </c:dateAx>
      <c:valAx>
        <c:axId val="1835896656"/>
        <c:scaling>
          <c:orientation val="minMax"/>
          <c:max val="5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6112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174821549587696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A5 - </a:t>
            </a:r>
            <a:r>
              <a:rPr lang="en-US"/>
              <a:t>Vote for the Botswana Democratic Party among higher-educated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334711560636511"/>
          <c:w val="0.90363229580889004"/>
          <c:h val="0.67427503047474702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D7-4DBB-BC34-CA4E5EAC9030}"/>
            </c:ext>
          </c:extLst>
        </c:ser>
        <c:ser>
          <c:idx val="1"/>
          <c:order val="1"/>
          <c:tx>
            <c:v>Difference between (% of univ. graduates) and (% of other voters) voting BDP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r_votediff!$D$2:$D$6</c15:sqref>
                  </c15:fullRef>
                </c:ext>
              </c:extLst>
              <c:f>r_votediff!$D$2:$D$6</c:f>
              <c:numCache>
                <c:formatCode>General</c:formatCode>
                <c:ptCount val="5"/>
                <c:pt idx="0">
                  <c:v>7.6034269332885742</c:v>
                </c:pt>
                <c:pt idx="1">
                  <c:v>-2.5120651721954346</c:v>
                </c:pt>
                <c:pt idx="2">
                  <c:v>-7.9064598083496094</c:v>
                </c:pt>
                <c:pt idx="3">
                  <c:v>-16.332378387451172</c:v>
                </c:pt>
                <c:pt idx="4">
                  <c:v>-34.741157531738281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D2-47BE-9842-06E30A49DD98}"/>
            </c:ext>
          </c:extLst>
        </c:ser>
        <c:ser>
          <c:idx val="2"/>
          <c:order val="2"/>
          <c:tx>
            <c:v>After controlling for region, language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r_votediff!$E$2:$E$6</c15:sqref>
                  </c15:fullRef>
                </c:ext>
              </c:extLst>
              <c:f>r_votediff!$E$2:$E$6</c:f>
              <c:numCache>
                <c:formatCode>General</c:formatCode>
                <c:ptCount val="5"/>
                <c:pt idx="0">
                  <c:v>6.8887920379638672</c:v>
                </c:pt>
                <c:pt idx="1">
                  <c:v>-1.3083921670913696</c:v>
                </c:pt>
                <c:pt idx="2">
                  <c:v>-7.3340506553649902</c:v>
                </c:pt>
                <c:pt idx="3">
                  <c:v>-14.784896850585938</c:v>
                </c:pt>
                <c:pt idx="4">
                  <c:v>-30.899524688720703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2-47BE-9842-06E30A49DD98}"/>
            </c:ext>
          </c:extLst>
        </c:ser>
        <c:ser>
          <c:idx val="3"/>
          <c:order val="3"/>
          <c:tx>
            <c:v>After controlling for region, language, age, gender, occupation, religion,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numCache>
                <c:formatCode>General</c:formatCod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r_votediff!$F$2:$F$6</c15:sqref>
                  </c15:fullRef>
                </c:ext>
              </c:extLst>
              <c:f>r_votediff!$F$2:$F$6</c:f>
              <c:numCache>
                <c:formatCode>General</c:formatCode>
                <c:ptCount val="5"/>
                <c:pt idx="0">
                  <c:v>14.262355804443359</c:v>
                </c:pt>
                <c:pt idx="1">
                  <c:v>1.5712704658508301</c:v>
                </c:pt>
                <c:pt idx="2">
                  <c:v>-4.5563149452209473</c:v>
                </c:pt>
                <c:pt idx="3">
                  <c:v>-7.9435176849365234</c:v>
                </c:pt>
                <c:pt idx="4">
                  <c:v>-26.529132843017578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D2-47BE-9842-06E30A49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902096"/>
        <c:axId val="1835898288"/>
      </c:lineChart>
      <c:dateAx>
        <c:axId val="1835902096"/>
        <c:scaling>
          <c:orientation val="minMax"/>
          <c:max val="201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8288"/>
        <c:crosses val="autoZero"/>
        <c:auto val="0"/>
        <c:lblOffset val="200"/>
        <c:baseTimeUnit val="days"/>
        <c:majorUnit val="2"/>
        <c:majorTimeUnit val="days"/>
      </c:dateAx>
      <c:valAx>
        <c:axId val="1835898288"/>
        <c:scaling>
          <c:orientation val="minMax"/>
          <c:max val="3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209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2452175035497612"/>
          <c:y val="0.12572859354923729"/>
          <c:w val="0.72159822111340799"/>
          <c:h val="0.193721498178253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AA1 - </a:t>
            </a:r>
            <a:r>
              <a:rPr lang="en-US" sz="1680" b="1"/>
              <a:t>The composition of the electorate by education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59850165960120105"/>
        </c:manualLayout>
      </c:layout>
      <c:barChart>
        <c:barDir val="col"/>
        <c:grouping val="percentStacked"/>
        <c:varyColors val="0"/>
        <c:ser>
          <c:idx val="2"/>
          <c:order val="0"/>
          <c:tx>
            <c:v>Illiterate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'TA2'!$B$2:$F$2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'TA2'!$B$3:$F$3</c:f>
              <c:numCache>
                <c:formatCode>0%</c:formatCode>
                <c:ptCount val="5"/>
                <c:pt idx="0">
                  <c:v>0.16653943061828613</c:v>
                </c:pt>
                <c:pt idx="1">
                  <c:v>0.17038272321224213</c:v>
                </c:pt>
                <c:pt idx="2">
                  <c:v>0.19555835425853729</c:v>
                </c:pt>
                <c:pt idx="3">
                  <c:v>0.11881145089864731</c:v>
                </c:pt>
                <c:pt idx="4">
                  <c:v>0.11032215505838394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BB-4A12-8B44-ACF2214FA80F}"/>
            </c:ext>
          </c:extLst>
        </c:ser>
        <c:ser>
          <c:idx val="3"/>
          <c:order val="1"/>
          <c:tx>
            <c:v>Primary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'TA2'!$B$2:$F$2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'TA2'!$B$4:$F$4</c:f>
              <c:numCache>
                <c:formatCode>0%</c:formatCode>
                <c:ptCount val="5"/>
                <c:pt idx="0">
                  <c:v>0.29785120487213135</c:v>
                </c:pt>
                <c:pt idx="1">
                  <c:v>0.26449835300445557</c:v>
                </c:pt>
                <c:pt idx="2">
                  <c:v>0.26098313927650452</c:v>
                </c:pt>
                <c:pt idx="3">
                  <c:v>0.20277237892150879</c:v>
                </c:pt>
                <c:pt idx="4">
                  <c:v>0.17545391619205475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0BB-4A12-8B44-ACF2214FA80F}"/>
            </c:ext>
          </c:extLst>
        </c:ser>
        <c:ser>
          <c:idx val="5"/>
          <c:order val="2"/>
          <c:tx>
            <c:v>Secondary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'TA2'!$B$2:$F$2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'TA2'!$B$5:$F$5</c:f>
              <c:numCache>
                <c:formatCode>0%</c:formatCode>
                <c:ptCount val="5"/>
                <c:pt idx="0">
                  <c:v>0.44714289903640747</c:v>
                </c:pt>
                <c:pt idx="1">
                  <c:v>0.45452046394348145</c:v>
                </c:pt>
                <c:pt idx="2">
                  <c:v>0.40614303946495056</c:v>
                </c:pt>
                <c:pt idx="3">
                  <c:v>0.46639764308929443</c:v>
                </c:pt>
                <c:pt idx="4">
                  <c:v>0.49282547831535339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0BB-4A12-8B44-ACF2214FA80F}"/>
            </c:ext>
          </c:extLst>
        </c:ser>
        <c:ser>
          <c:idx val="0"/>
          <c:order val="3"/>
          <c:tx>
            <c:v>Tertiary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'TA2'!$B$2:$F$2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'TA2'!$B$6:$F$6</c:f>
              <c:numCache>
                <c:formatCode>0%</c:formatCode>
                <c:ptCount val="5"/>
                <c:pt idx="0">
                  <c:v>8.8466495275497437E-2</c:v>
                </c:pt>
                <c:pt idx="1">
                  <c:v>0.11059845983982086</c:v>
                </c:pt>
                <c:pt idx="2">
                  <c:v>0.13731546700000763</c:v>
                </c:pt>
                <c:pt idx="3">
                  <c:v>0.21201851963996887</c:v>
                </c:pt>
                <c:pt idx="4">
                  <c:v>0.22139845788478851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DE-404C-87F6-972822A01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5892848"/>
        <c:axId val="1835902640"/>
      </c:barChart>
      <c:catAx>
        <c:axId val="183589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2640"/>
        <c:crosses val="autoZero"/>
        <c:auto val="1"/>
        <c:lblAlgn val="ctr"/>
        <c:lblOffset val="100"/>
        <c:noMultiLvlLbl val="0"/>
      </c:catAx>
      <c:valAx>
        <c:axId val="1835902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284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8E-2"/>
          <c:y val="0.75816782665617999"/>
          <c:w val="0.91153797899463895"/>
          <c:h val="8.89641879001634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AA2 - The composition of the electorate by age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44571463433536"/>
        </c:manualLayout>
      </c:layout>
      <c:barChart>
        <c:barDir val="col"/>
        <c:grouping val="percentStacked"/>
        <c:varyColors val="0"/>
        <c:ser>
          <c:idx val="2"/>
          <c:order val="0"/>
          <c:tx>
            <c:v>20-29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('TA2'!$B$2:$E$2,'TA2'!$F$2)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('TA2'!$B$7:$E$7,'TA2'!$F$7)</c:f>
              <c:numCache>
                <c:formatCode>0%</c:formatCode>
                <c:ptCount val="5"/>
                <c:pt idx="0">
                  <c:v>0.43854126334190369</c:v>
                </c:pt>
                <c:pt idx="1">
                  <c:v>0.44823724031448364</c:v>
                </c:pt>
                <c:pt idx="2">
                  <c:v>0.37915155291557312</c:v>
                </c:pt>
                <c:pt idx="3">
                  <c:v>0.3909953236579895</c:v>
                </c:pt>
                <c:pt idx="4">
                  <c:v>0.33543753623962402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65-45A0-9F78-5A54F3518D18}"/>
            </c:ext>
          </c:extLst>
        </c:ser>
        <c:ser>
          <c:idx val="0"/>
          <c:order val="1"/>
          <c:tx>
            <c:v>30-49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('TA2'!$B$2:$E$2,'TA2'!$F$2)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('TA2'!$B$8:$E$8,'TA2'!$F$8)</c:f>
              <c:numCache>
                <c:formatCode>0%</c:formatCode>
                <c:ptCount val="5"/>
                <c:pt idx="0">
                  <c:v>0.35238602757453918</c:v>
                </c:pt>
                <c:pt idx="1">
                  <c:v>0.36073693633079529</c:v>
                </c:pt>
                <c:pt idx="2">
                  <c:v>0.3600134551525116</c:v>
                </c:pt>
                <c:pt idx="3">
                  <c:v>0.38869282603263855</c:v>
                </c:pt>
                <c:pt idx="4">
                  <c:v>0.42204838991165161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E5-4067-9FA9-5D71955830D1}"/>
            </c:ext>
          </c:extLst>
        </c:ser>
        <c:ser>
          <c:idx val="1"/>
          <c:order val="2"/>
          <c:tx>
            <c:v>50+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('TA2'!$B$2:$E$2,'TA2'!$F$2)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('TA2'!$B$9:$E$9,'TA2'!$F$9)</c:f>
              <c:numCache>
                <c:formatCode>0%</c:formatCode>
                <c:ptCount val="5"/>
                <c:pt idx="0">
                  <c:v>0.20907269418239594</c:v>
                </c:pt>
                <c:pt idx="1">
                  <c:v>0.19102583825588226</c:v>
                </c:pt>
                <c:pt idx="2">
                  <c:v>0.26083499193191528</c:v>
                </c:pt>
                <c:pt idx="3">
                  <c:v>0.22031186521053314</c:v>
                </c:pt>
                <c:pt idx="4">
                  <c:v>0.24251407384872437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E5-4067-9FA9-5D719558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5905904"/>
        <c:axId val="1835903184"/>
      </c:barChart>
      <c:catAx>
        <c:axId val="183590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3184"/>
        <c:crosses val="autoZero"/>
        <c:auto val="1"/>
        <c:lblAlgn val="ctr"/>
        <c:lblOffset val="100"/>
        <c:noMultiLvlLbl val="0"/>
      </c:catAx>
      <c:valAx>
        <c:axId val="1835903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59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2.5436239098862199E-2"/>
          <c:y val="0.80423763048851504"/>
          <c:w val="0.96314208733988205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AA3 - </a:t>
            </a:r>
            <a:r>
              <a:rPr lang="en-US" sz="1680" b="1"/>
              <a:t>The composition of the electorate by religion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2"/>
          <c:order val="0"/>
          <c:tx>
            <c:v>No religion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'TA2'!$C$14:$F$14</c:f>
              <c:numCache>
                <c:formatCode>0%</c:formatCode>
                <c:ptCount val="4"/>
                <c:pt idx="0">
                  <c:v>0.30924502015113831</c:v>
                </c:pt>
                <c:pt idx="1">
                  <c:v>0.28602400422096252</c:v>
                </c:pt>
                <c:pt idx="2">
                  <c:v>0.17442989349365234</c:v>
                </c:pt>
                <c:pt idx="3">
                  <c:v>0.12438840419054031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1F-4E2F-93DB-710918E814FB}"/>
            </c:ext>
          </c:extLst>
        </c:ser>
        <c:ser>
          <c:idx val="0"/>
          <c:order val="1"/>
          <c:tx>
            <c:v>Catholic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'TA2'!$C$15:$F$15</c:f>
              <c:numCache>
                <c:formatCode>0%</c:formatCode>
                <c:ptCount val="4"/>
                <c:pt idx="0">
                  <c:v>6.8033434450626373E-2</c:v>
                </c:pt>
                <c:pt idx="1">
                  <c:v>3.4958135336637497E-2</c:v>
                </c:pt>
                <c:pt idx="2">
                  <c:v>3.9093341678380966E-2</c:v>
                </c:pt>
                <c:pt idx="3">
                  <c:v>2.680550329387188E-2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0A-48FC-8157-6273F53D97B6}"/>
            </c:ext>
          </c:extLst>
        </c:ser>
        <c:ser>
          <c:idx val="1"/>
          <c:order val="2"/>
          <c:tx>
            <c:v>Other Christian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'TA2'!$C$16:$F$16</c:f>
              <c:numCache>
                <c:formatCode>0%</c:formatCode>
                <c:ptCount val="4"/>
                <c:pt idx="0">
                  <c:v>0.57816755771636963</c:v>
                </c:pt>
                <c:pt idx="1">
                  <c:v>0.65818566083908081</c:v>
                </c:pt>
                <c:pt idx="2">
                  <c:v>0.72735846042633057</c:v>
                </c:pt>
                <c:pt idx="3">
                  <c:v>0.79427492618560791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0A-48FC-8157-6273F53D97B6}"/>
            </c:ext>
          </c:extLst>
        </c:ser>
        <c:ser>
          <c:idx val="3"/>
          <c:order val="3"/>
          <c:tx>
            <c:v>Muslim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'TA2'!$C$17:$F$17</c:f>
              <c:numCache>
                <c:formatCode>0%</c:formatCode>
                <c:ptCount val="4"/>
                <c:pt idx="0">
                  <c:v>2.8577656485140324E-3</c:v>
                </c:pt>
                <c:pt idx="1">
                  <c:v>5.3195469081401825E-3</c:v>
                </c:pt>
                <c:pt idx="2">
                  <c:v>7.7497996389865875E-3</c:v>
                </c:pt>
                <c:pt idx="3">
                  <c:v>2.1319200750440359E-3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C0A-48FC-8157-6273F53D97B6}"/>
            </c:ext>
          </c:extLst>
        </c:ser>
        <c:ser>
          <c:idx val="4"/>
          <c:order val="4"/>
          <c:tx>
            <c:v>Other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'TA2'!$C$2:$F$2</c:f>
              <c:strCache>
                <c:ptCount val="4"/>
                <c:pt idx="0">
                  <c:v>2004</c:v>
                </c:pt>
                <c:pt idx="1">
                  <c:v>2009</c:v>
                </c:pt>
                <c:pt idx="2">
                  <c:v>2014</c:v>
                </c:pt>
                <c:pt idx="3">
                  <c:v>2019</c:v>
                </c:pt>
              </c:strCache>
            </c:strRef>
          </c:cat>
          <c:val>
            <c:numRef>
              <c:f>'TA2'!$C$18:$F$18</c:f>
              <c:numCache>
                <c:formatCode>0%</c:formatCode>
                <c:ptCount val="4"/>
                <c:pt idx="0">
                  <c:v>4.1696224361658096E-2</c:v>
                </c:pt>
                <c:pt idx="1">
                  <c:v>1.5512675046920776E-2</c:v>
                </c:pt>
                <c:pt idx="2">
                  <c:v>5.136851966381073E-2</c:v>
                </c:pt>
                <c:pt idx="3">
                  <c:v>5.239926278591156E-2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C0A-48FC-8157-6273F53D9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5900464"/>
        <c:axId val="1835903728"/>
      </c:barChart>
      <c:catAx>
        <c:axId val="183590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3728"/>
        <c:crosses val="autoZero"/>
        <c:auto val="1"/>
        <c:lblAlgn val="ctr"/>
        <c:lblOffset val="100"/>
        <c:noMultiLvlLbl val="0"/>
      </c:catAx>
      <c:valAx>
        <c:axId val="183590372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046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8E-2"/>
          <c:y val="0.777014564587589"/>
          <c:w val="0.89999994615390899"/>
          <c:h val="4.4988466060207302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 i="0" u="none" strike="noStrike" baseline="0">
                <a:effectLst/>
              </a:rPr>
              <a:t>Figure AA4 - </a:t>
            </a:r>
            <a:r>
              <a:rPr lang="en-US" sz="1680" b="1"/>
              <a:t>The composition of the electorate 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2363064350974795"/>
        </c:manualLayout>
      </c:layout>
      <c:barChart>
        <c:barDir val="col"/>
        <c:grouping val="percentStacked"/>
        <c:varyColors val="0"/>
        <c:ser>
          <c:idx val="4"/>
          <c:order val="0"/>
          <c:tx>
            <c:v>Rural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'TA2'!$B$2:$F$2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'TA2'!$B$19:$F$19</c:f>
              <c:numCache>
                <c:formatCode>0%</c:formatCode>
                <c:ptCount val="5"/>
                <c:pt idx="0">
                  <c:v>0.55000972747802734</c:v>
                </c:pt>
                <c:pt idx="1">
                  <c:v>0.55145031213760376</c:v>
                </c:pt>
                <c:pt idx="2">
                  <c:v>0.45002663135528564</c:v>
                </c:pt>
                <c:pt idx="3">
                  <c:v>0.35519009828567505</c:v>
                </c:pt>
                <c:pt idx="4">
                  <c:v>0.31586724519729614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EA-4A7C-8654-02181FC263E4}"/>
            </c:ext>
          </c:extLst>
        </c:ser>
        <c:ser>
          <c:idx val="0"/>
          <c:order val="1"/>
          <c:tx>
            <c:v>Urban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'TA2'!$B$2:$F$2</c:f>
              <c:strCache>
                <c:ptCount val="5"/>
                <c:pt idx="0">
                  <c:v>1999</c:v>
                </c:pt>
                <c:pt idx="1">
                  <c:v>2004</c:v>
                </c:pt>
                <c:pt idx="2">
                  <c:v>2009</c:v>
                </c:pt>
                <c:pt idx="3">
                  <c:v>2014</c:v>
                </c:pt>
                <c:pt idx="4">
                  <c:v>2019</c:v>
                </c:pt>
              </c:strCache>
            </c:strRef>
          </c:cat>
          <c:val>
            <c:numRef>
              <c:f>'TA2'!$B$20:$F$20</c:f>
              <c:numCache>
                <c:formatCode>0%</c:formatCode>
                <c:ptCount val="5"/>
                <c:pt idx="0">
                  <c:v>0.44999027252197266</c:v>
                </c:pt>
                <c:pt idx="1">
                  <c:v>0.44854968786239624</c:v>
                </c:pt>
                <c:pt idx="2">
                  <c:v>0.54997336864471436</c:v>
                </c:pt>
                <c:pt idx="3">
                  <c:v>0.64480990171432495</c:v>
                </c:pt>
                <c:pt idx="4">
                  <c:v>0.68413275480270386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EA-4A7C-8654-02181FC2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35898832"/>
        <c:axId val="1835901008"/>
      </c:barChart>
      <c:catAx>
        <c:axId val="183589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901008"/>
        <c:crosses val="autoZero"/>
        <c:auto val="1"/>
        <c:lblAlgn val="ctr"/>
        <c:lblOffset val="100"/>
        <c:noMultiLvlLbl val="0"/>
      </c:catAx>
      <c:valAx>
        <c:axId val="18359010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3589883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3.2198489190173901E-2"/>
          <c:y val="0.76863359468264902"/>
          <c:w val="0.93495547627342801"/>
          <c:h val="9.52303804886159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1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3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4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5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6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7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8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9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1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3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4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5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6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7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8.bin"/></Relationships>
</file>

<file path=xl/chart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39.bin"/></Relationships>
</file>

<file path=xl/chart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0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1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12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13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14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Chart15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Chart16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Chart17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Chart18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Chart19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Chart20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Chart21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Chart22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Chart23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Chart24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Chart25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Chart26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Chart27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Chart28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Chart29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Chart30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Chart31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Chart32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Chart33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Chart34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Chart35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Chart36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Chart37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Chart38">
    <tabColor theme="5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Chart39">
    <tabColor theme="5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Chart40">
    <tabColor theme="5" tint="0.79998168889431442"/>
  </sheetPr>
  <sheetViews>
    <sheetView zoomScale="11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>
    <tabColor theme="8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>
    <tabColor theme="4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7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8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9">
    <tabColor theme="7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0">
    <tabColor theme="7" tint="0.79998168889431442"/>
  </sheetPr>
  <sheetViews>
    <sheetView zoomScale="7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university graduates and the share of other voters voting for BDP,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levels of the adult population in Botswana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0.02341</cdr:x>
      <cdr:y>0.87723</cdr:y>
    </cdr:from>
    <cdr:to>
      <cdr:x>0.98519</cdr:x>
      <cdr:y>0.96451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714" y="5325049"/>
          <a:ext cx="8942721" cy="529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age groups in the adult population in Botswana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religious affiliations in the adult population in Botswana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rural and urban adult population in Botswana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groups of political parties in Botswana in general elections between 1965 and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0.05355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0" y="5310448"/>
          <a:ext cx="8617373" cy="723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languages in the adult population in Botswana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occupations in the adult population in Botswana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composition of education groups by language of the population in Botswana in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composition of education groups by language of the population in Botswana in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0.01434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351" y="5397906"/>
          <a:ext cx="8983542" cy="631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education groups by occupation of the population in Botswana in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B6D60DE6-6306-4F36-A941-78BF3F21A6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0.01434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351" y="5397906"/>
          <a:ext cx="8983542" cy="631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education groups by occupation of the population in Botswana in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groups by location in 2004 in Botswana.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groups by location in 2019 in Botswana.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0.87405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00871"/>
          <a:ext cx="8575367" cy="72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regions in the adult population in Botswana and its evolution over time.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education groups by region in Botswana in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composition of education groups by language of the population in Botswana in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education groups by region in Botswana in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0.05792</cdr:x>
      <cdr:y>0.86691</cdr:y>
    </cdr:from>
    <cdr:to>
      <cdr:x>0.98142</cdr:x>
      <cdr:y>0.97088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454" y="5262693"/>
          <a:ext cx="8585225" cy="631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languages among regions in Botswana in 2004.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0.88923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79" y="5392898"/>
          <a:ext cx="8575367" cy="630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distribution of languages among regions in Botswana in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BDP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BDP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BDP by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BDP by region.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BDP by language.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BDP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BDP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BDP by language.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BDP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BDP by employment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0.90744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503332"/>
          <a:ext cx="8485481" cy="56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BDP by occupation.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top 10% educated voters and the share of other voters voting for BDP,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university graduates and the share of other voters voting for BDP,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bottom 50% education and the share top 50% education voters voting for BDP,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women and the share of men voting for BDP,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0.88716</cdr:y>
    </cdr:from>
    <cdr:to>
      <cdr:x>0.95893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438" y="5385371"/>
          <a:ext cx="8496801" cy="684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from rural areas and the share of urban voters voting for BDP,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0.04051</cdr:x>
      <cdr:y>0.87096</cdr:y>
    </cdr:from>
    <cdr:to>
      <cdr:x>0.95433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629" y="5287002"/>
          <a:ext cx="8496801" cy="783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Tswana voters and the share of non-Tswana voters voting for BDP,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0.89422</cdr:y>
    </cdr:from>
    <cdr:to>
      <cdr:x>0.95893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438" y="5428180"/>
          <a:ext cx="8496801" cy="642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lc="http://schemas.openxmlformats.org/drawingml/2006/lockedCanvas"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farmers and the share of other voters voting for BDP,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0.88716</cdr:y>
    </cdr:from>
    <cdr:to>
      <cdr:x>0.95893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438" y="5385371"/>
          <a:ext cx="8496801" cy="684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 xmlns:lc="http://schemas.openxmlformats.org/drawingml/2006/lockedCanvas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xmlns:lc="http://schemas.openxmlformats.org/drawingml/2006/lockedCanvas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Afrobarometer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from rural areas and the share of other voters voting for BDP,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B46"/>
  <sheetViews>
    <sheetView tabSelected="1" workbookViewId="0">
      <selection sqref="A1:B1"/>
    </sheetView>
  </sheetViews>
  <sheetFormatPr baseColWidth="10" defaultColWidth="10.88671875" defaultRowHeight="13.8" x14ac:dyDescent="0.25"/>
  <cols>
    <col min="1" max="1" width="22.88671875" style="46" customWidth="1"/>
    <col min="2" max="2" width="100" style="33" customWidth="1"/>
    <col min="3" max="16384" width="10.88671875" style="33"/>
  </cols>
  <sheetData>
    <row r="1" spans="1:2" ht="106.5" customHeight="1" thickBot="1" x14ac:dyDescent="0.3">
      <c r="A1" s="50" t="s">
        <v>292</v>
      </c>
      <c r="B1" s="51"/>
    </row>
    <row r="2" spans="1:2" ht="14.4" thickBot="1" x14ac:dyDescent="0.3">
      <c r="A2" s="52" t="s">
        <v>121</v>
      </c>
      <c r="B2" s="53"/>
    </row>
    <row r="3" spans="1:2" x14ac:dyDescent="0.25">
      <c r="A3" s="34" t="s">
        <v>232</v>
      </c>
      <c r="B3" s="35" t="s">
        <v>313</v>
      </c>
    </row>
    <row r="4" spans="1:2" x14ac:dyDescent="0.25">
      <c r="A4" s="36" t="s">
        <v>233</v>
      </c>
      <c r="B4" s="37" t="s">
        <v>308</v>
      </c>
    </row>
    <row r="5" spans="1:2" x14ac:dyDescent="0.25">
      <c r="A5" s="36" t="s">
        <v>234</v>
      </c>
      <c r="B5" s="37" t="s">
        <v>305</v>
      </c>
    </row>
    <row r="6" spans="1:2" x14ac:dyDescent="0.25">
      <c r="A6" s="36" t="s">
        <v>235</v>
      </c>
      <c r="B6" s="37" t="s">
        <v>306</v>
      </c>
    </row>
    <row r="7" spans="1:2" ht="14.4" thickBot="1" x14ac:dyDescent="0.3">
      <c r="A7" s="36" t="s">
        <v>236</v>
      </c>
      <c r="B7" s="37" t="s">
        <v>307</v>
      </c>
    </row>
    <row r="8" spans="1:2" ht="14.4" thickBot="1" x14ac:dyDescent="0.3">
      <c r="A8" s="54" t="s">
        <v>251</v>
      </c>
      <c r="B8" s="55"/>
    </row>
    <row r="9" spans="1:2" x14ac:dyDescent="0.25">
      <c r="A9" s="38" t="s">
        <v>241</v>
      </c>
      <c r="B9" s="39" t="s">
        <v>229</v>
      </c>
    </row>
    <row r="10" spans="1:2" x14ac:dyDescent="0.25">
      <c r="A10" s="38" t="s">
        <v>242</v>
      </c>
      <c r="B10" s="39" t="s">
        <v>230</v>
      </c>
    </row>
    <row r="11" spans="1:2" x14ac:dyDescent="0.25">
      <c r="A11" s="38" t="s">
        <v>243</v>
      </c>
      <c r="B11" s="39" t="s">
        <v>231</v>
      </c>
    </row>
    <row r="12" spans="1:2" x14ac:dyDescent="0.25">
      <c r="A12" s="38" t="s">
        <v>244</v>
      </c>
      <c r="B12" s="39" t="s">
        <v>310</v>
      </c>
    </row>
    <row r="13" spans="1:2" x14ac:dyDescent="0.25">
      <c r="A13" s="38" t="s">
        <v>237</v>
      </c>
      <c r="B13" s="39" t="s">
        <v>245</v>
      </c>
    </row>
    <row r="14" spans="1:2" x14ac:dyDescent="0.25">
      <c r="A14" s="38" t="s">
        <v>238</v>
      </c>
      <c r="B14" s="39" t="s">
        <v>250</v>
      </c>
    </row>
    <row r="15" spans="1:2" x14ac:dyDescent="0.25">
      <c r="A15" s="38" t="s">
        <v>239</v>
      </c>
      <c r="B15" s="39" t="s">
        <v>253</v>
      </c>
    </row>
    <row r="16" spans="1:2" x14ac:dyDescent="0.25">
      <c r="A16" s="38" t="s">
        <v>240</v>
      </c>
      <c r="B16" s="39" t="s">
        <v>252</v>
      </c>
    </row>
    <row r="17" spans="1:2" x14ac:dyDescent="0.25">
      <c r="A17" s="38" t="s">
        <v>246</v>
      </c>
      <c r="B17" s="39" t="s">
        <v>255</v>
      </c>
    </row>
    <row r="18" spans="1:2" x14ac:dyDescent="0.25">
      <c r="A18" s="38" t="s">
        <v>247</v>
      </c>
      <c r="B18" s="39" t="s">
        <v>254</v>
      </c>
    </row>
    <row r="19" spans="1:2" x14ac:dyDescent="0.25">
      <c r="A19" s="38" t="s">
        <v>248</v>
      </c>
      <c r="B19" s="39" t="s">
        <v>256</v>
      </c>
    </row>
    <row r="20" spans="1:2" x14ac:dyDescent="0.25">
      <c r="A20" s="38" t="s">
        <v>249</v>
      </c>
      <c r="B20" s="39" t="s">
        <v>257</v>
      </c>
    </row>
    <row r="21" spans="1:2" x14ac:dyDescent="0.25">
      <c r="A21" s="38" t="s">
        <v>293</v>
      </c>
      <c r="B21" s="39" t="s">
        <v>297</v>
      </c>
    </row>
    <row r="22" spans="1:2" x14ac:dyDescent="0.25">
      <c r="A22" s="38" t="s">
        <v>294</v>
      </c>
      <c r="B22" s="39" t="s">
        <v>298</v>
      </c>
    </row>
    <row r="23" spans="1:2" x14ac:dyDescent="0.25">
      <c r="A23" s="38" t="s">
        <v>295</v>
      </c>
      <c r="B23" s="39" t="s">
        <v>299</v>
      </c>
    </row>
    <row r="24" spans="1:2" x14ac:dyDescent="0.25">
      <c r="A24" s="38" t="s">
        <v>296</v>
      </c>
      <c r="B24" s="39" t="s">
        <v>300</v>
      </c>
    </row>
    <row r="25" spans="1:2" ht="14.4" thickBot="1" x14ac:dyDescent="0.3">
      <c r="A25" s="38" t="s">
        <v>302</v>
      </c>
      <c r="B25" s="39" t="s">
        <v>301</v>
      </c>
    </row>
    <row r="26" spans="1:2" ht="14.4" thickBot="1" x14ac:dyDescent="0.3">
      <c r="A26" s="56" t="s">
        <v>267</v>
      </c>
      <c r="B26" s="57"/>
    </row>
    <row r="27" spans="1:2" x14ac:dyDescent="0.25">
      <c r="A27" s="40" t="s">
        <v>258</v>
      </c>
      <c r="B27" s="41" t="s">
        <v>268</v>
      </c>
    </row>
    <row r="28" spans="1:2" x14ac:dyDescent="0.25">
      <c r="A28" s="40" t="s">
        <v>259</v>
      </c>
      <c r="B28" s="41" t="s">
        <v>269</v>
      </c>
    </row>
    <row r="29" spans="1:2" x14ac:dyDescent="0.25">
      <c r="A29" s="40" t="s">
        <v>260</v>
      </c>
      <c r="B29" s="41" t="s">
        <v>271</v>
      </c>
    </row>
    <row r="30" spans="1:2" x14ac:dyDescent="0.25">
      <c r="A30" s="40" t="s">
        <v>261</v>
      </c>
      <c r="B30" s="41" t="s">
        <v>270</v>
      </c>
    </row>
    <row r="31" spans="1:2" x14ac:dyDescent="0.25">
      <c r="A31" s="40" t="s">
        <v>262</v>
      </c>
      <c r="B31" s="41" t="s">
        <v>272</v>
      </c>
    </row>
    <row r="32" spans="1:2" x14ac:dyDescent="0.25">
      <c r="A32" s="40" t="s">
        <v>263</v>
      </c>
      <c r="B32" s="41" t="s">
        <v>273</v>
      </c>
    </row>
    <row r="33" spans="1:2" x14ac:dyDescent="0.25">
      <c r="A33" s="40" t="s">
        <v>274</v>
      </c>
      <c r="B33" s="41" t="s">
        <v>275</v>
      </c>
    </row>
    <row r="34" spans="1:2" x14ac:dyDescent="0.25">
      <c r="A34" s="40" t="s">
        <v>264</v>
      </c>
      <c r="B34" s="41" t="s">
        <v>276</v>
      </c>
    </row>
    <row r="35" spans="1:2" x14ac:dyDescent="0.25">
      <c r="A35" s="40" t="s">
        <v>265</v>
      </c>
      <c r="B35" s="41" t="s">
        <v>277</v>
      </c>
    </row>
    <row r="36" spans="1:2" x14ac:dyDescent="0.25">
      <c r="A36" s="40" t="s">
        <v>266</v>
      </c>
      <c r="B36" s="41" t="s">
        <v>278</v>
      </c>
    </row>
    <row r="37" spans="1:2" x14ac:dyDescent="0.25">
      <c r="A37" s="48" t="s">
        <v>279</v>
      </c>
      <c r="B37" s="49" t="s">
        <v>311</v>
      </c>
    </row>
    <row r="38" spans="1:2" x14ac:dyDescent="0.25">
      <c r="A38" s="48" t="s">
        <v>280</v>
      </c>
      <c r="B38" s="49" t="s">
        <v>286</v>
      </c>
    </row>
    <row r="39" spans="1:2" x14ac:dyDescent="0.25">
      <c r="A39" s="48" t="s">
        <v>281</v>
      </c>
      <c r="B39" s="49" t="s">
        <v>312</v>
      </c>
    </row>
    <row r="40" spans="1:2" x14ac:dyDescent="0.25">
      <c r="A40" s="48" t="s">
        <v>282</v>
      </c>
      <c r="B40" s="49" t="s">
        <v>287</v>
      </c>
    </row>
    <row r="41" spans="1:2" x14ac:dyDescent="0.25">
      <c r="A41" s="48" t="s">
        <v>283</v>
      </c>
      <c r="B41" s="49" t="s">
        <v>288</v>
      </c>
    </row>
    <row r="42" spans="1:2" x14ac:dyDescent="0.25">
      <c r="A42" s="48" t="s">
        <v>284</v>
      </c>
      <c r="B42" s="49" t="s">
        <v>289</v>
      </c>
    </row>
    <row r="43" spans="1:2" ht="14.4" thickBot="1" x14ac:dyDescent="0.3">
      <c r="A43" s="48" t="s">
        <v>285</v>
      </c>
      <c r="B43" s="49" t="s">
        <v>290</v>
      </c>
    </row>
    <row r="44" spans="1:2" ht="17.100000000000001" customHeight="1" thickBot="1" x14ac:dyDescent="0.3">
      <c r="A44" s="58" t="s">
        <v>122</v>
      </c>
      <c r="B44" s="59"/>
    </row>
    <row r="45" spans="1:2" x14ac:dyDescent="0.25">
      <c r="A45" s="42" t="s">
        <v>123</v>
      </c>
      <c r="B45" s="43" t="s">
        <v>124</v>
      </c>
    </row>
    <row r="46" spans="1:2" ht="14.4" thickBot="1" x14ac:dyDescent="0.3">
      <c r="A46" s="44" t="s">
        <v>125</v>
      </c>
      <c r="B46" s="45" t="s">
        <v>126</v>
      </c>
    </row>
  </sheetData>
  <mergeCells count="5">
    <mergeCell ref="A1:B1"/>
    <mergeCell ref="A2:B2"/>
    <mergeCell ref="A8:B8"/>
    <mergeCell ref="A26:B26"/>
    <mergeCell ref="A44:B4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1"/>
  </sheetPr>
  <dimension ref="A1:Q29"/>
  <sheetViews>
    <sheetView workbookViewId="0">
      <selection activeCell="O1" sqref="O1"/>
    </sheetView>
  </sheetViews>
  <sheetFormatPr baseColWidth="10" defaultColWidth="8.88671875" defaultRowHeight="14.4" x14ac:dyDescent="0.3"/>
  <sheetData>
    <row r="1" spans="1:17" x14ac:dyDescent="0.3">
      <c r="A1" t="s">
        <v>85</v>
      </c>
      <c r="B1" t="s">
        <v>148</v>
      </c>
      <c r="C1" t="s">
        <v>225</v>
      </c>
      <c r="D1" t="s">
        <v>196</v>
      </c>
      <c r="E1" t="s">
        <v>226</v>
      </c>
      <c r="F1" t="s">
        <v>227</v>
      </c>
      <c r="G1" t="s">
        <v>197</v>
      </c>
      <c r="H1" t="s">
        <v>101</v>
      </c>
      <c r="I1" t="s">
        <v>102</v>
      </c>
      <c r="J1" t="s">
        <v>219</v>
      </c>
      <c r="K1" t="s">
        <v>220</v>
      </c>
      <c r="L1" t="s">
        <v>98</v>
      </c>
      <c r="M1" t="s">
        <v>221</v>
      </c>
      <c r="N1" t="s">
        <v>171</v>
      </c>
      <c r="O1" t="s">
        <v>97</v>
      </c>
      <c r="P1" t="s">
        <v>172</v>
      </c>
      <c r="Q1" t="s">
        <v>173</v>
      </c>
    </row>
    <row r="2" spans="1:17" x14ac:dyDescent="0.3">
      <c r="A2">
        <v>1999</v>
      </c>
      <c r="B2" t="s">
        <v>130</v>
      </c>
      <c r="H2">
        <v>0.34142851829528809</v>
      </c>
      <c r="I2">
        <v>0.65857148170471191</v>
      </c>
      <c r="J2">
        <v>0</v>
      </c>
      <c r="K2">
        <v>0</v>
      </c>
      <c r="L2">
        <v>1.4404646120965481E-2</v>
      </c>
      <c r="M2">
        <v>0.98559534549713135</v>
      </c>
      <c r="N2">
        <v>7.3100820183753967E-2</v>
      </c>
      <c r="O2">
        <v>0.49685025215148926</v>
      </c>
      <c r="P2">
        <v>3.0361173674464226E-2</v>
      </c>
      <c r="Q2">
        <v>0.39968776702880859</v>
      </c>
    </row>
    <row r="3" spans="1:17" x14ac:dyDescent="0.3">
      <c r="A3">
        <v>1999</v>
      </c>
      <c r="B3" t="s">
        <v>26</v>
      </c>
      <c r="H3">
        <v>0.39053741097450256</v>
      </c>
      <c r="I3">
        <v>0.60946255922317505</v>
      </c>
      <c r="J3">
        <v>0</v>
      </c>
      <c r="K3">
        <v>0</v>
      </c>
      <c r="L3">
        <v>1.7256548628211021E-2</v>
      </c>
      <c r="M3">
        <v>0.98274344205856323</v>
      </c>
      <c r="N3">
        <v>7.936173677444458E-2</v>
      </c>
      <c r="O3">
        <v>0.33942335844039917</v>
      </c>
      <c r="P3">
        <v>6.7878827452659607E-2</v>
      </c>
      <c r="Q3">
        <v>0.51333606243133545</v>
      </c>
    </row>
    <row r="4" spans="1:17" x14ac:dyDescent="0.3">
      <c r="A4">
        <v>1999</v>
      </c>
      <c r="B4" t="s">
        <v>27</v>
      </c>
      <c r="H4">
        <v>0.50780802965164185</v>
      </c>
      <c r="I4">
        <v>0.49219194054603577</v>
      </c>
      <c r="J4">
        <v>0</v>
      </c>
      <c r="K4">
        <v>0</v>
      </c>
      <c r="L4">
        <v>1.941370777785778E-2</v>
      </c>
      <c r="M4">
        <v>0.98058629035949707</v>
      </c>
      <c r="N4">
        <v>5.1941364072263241E-3</v>
      </c>
      <c r="O4">
        <v>0.42579123377799988</v>
      </c>
      <c r="P4">
        <v>0.2018103152513504</v>
      </c>
      <c r="Q4">
        <v>0.36720430850982666</v>
      </c>
    </row>
    <row r="5" spans="1:17" x14ac:dyDescent="0.3">
      <c r="A5">
        <v>1999</v>
      </c>
      <c r="B5" t="s">
        <v>28</v>
      </c>
      <c r="H5">
        <v>0.57361096143722534</v>
      </c>
      <c r="I5">
        <v>0.42638903856277466</v>
      </c>
      <c r="J5">
        <v>0</v>
      </c>
      <c r="K5">
        <v>0</v>
      </c>
      <c r="L5">
        <v>8.6559072136878967E-2</v>
      </c>
      <c r="M5">
        <v>0.91344094276428223</v>
      </c>
      <c r="N5">
        <v>0</v>
      </c>
      <c r="O5">
        <v>0.15644338726997375</v>
      </c>
      <c r="P5">
        <v>0.73055064678192139</v>
      </c>
      <c r="Q5">
        <v>0.11300594359636307</v>
      </c>
    </row>
    <row r="6" spans="1:17" x14ac:dyDescent="0.3">
      <c r="A6">
        <v>2004</v>
      </c>
      <c r="B6" t="s">
        <v>130</v>
      </c>
      <c r="C6">
        <v>0.42352432012557983</v>
      </c>
      <c r="D6">
        <v>2.0776325836777687E-2</v>
      </c>
      <c r="E6">
        <v>6.1351165175437927E-2</v>
      </c>
      <c r="F6">
        <v>8.8427901268005371E-2</v>
      </c>
      <c r="G6">
        <v>0.40592029690742493</v>
      </c>
      <c r="H6">
        <v>0.24625231325626373</v>
      </c>
      <c r="I6">
        <v>0.75374770164489746</v>
      </c>
      <c r="J6">
        <v>6.9934949278831482E-2</v>
      </c>
      <c r="K6">
        <v>0.10459824651479721</v>
      </c>
      <c r="L6">
        <v>0.10348983854055405</v>
      </c>
      <c r="M6">
        <v>0.72197693586349487</v>
      </c>
      <c r="N6">
        <v>0.24377386271953583</v>
      </c>
      <c r="O6">
        <v>0.4026590883731842</v>
      </c>
      <c r="P6">
        <v>7.5260467827320099E-2</v>
      </c>
      <c r="Q6">
        <v>0.27830657362937927</v>
      </c>
    </row>
    <row r="7" spans="1:17" x14ac:dyDescent="0.3">
      <c r="A7">
        <v>2004</v>
      </c>
      <c r="B7" t="s">
        <v>26</v>
      </c>
      <c r="C7">
        <v>0.39346885681152344</v>
      </c>
      <c r="D7">
        <v>3.7300944328308105E-2</v>
      </c>
      <c r="E7">
        <v>4.2207416146993637E-2</v>
      </c>
      <c r="F7">
        <v>0.13278138637542725</v>
      </c>
      <c r="G7">
        <v>0.39424142241477966</v>
      </c>
      <c r="H7">
        <v>0.37297794222831726</v>
      </c>
      <c r="I7">
        <v>0.62702208757400513</v>
      </c>
      <c r="J7">
        <v>9.969022125005722E-2</v>
      </c>
      <c r="K7">
        <v>4.5008841902017593E-2</v>
      </c>
      <c r="L7">
        <v>6.848897784948349E-2</v>
      </c>
      <c r="M7">
        <v>0.7868119478225708</v>
      </c>
      <c r="N7">
        <v>0.11798485368490219</v>
      </c>
      <c r="O7">
        <v>0.33748680353164673</v>
      </c>
      <c r="P7">
        <v>0.150286003947258</v>
      </c>
      <c r="Q7">
        <v>0.39424234628677368</v>
      </c>
    </row>
    <row r="8" spans="1:17" x14ac:dyDescent="0.3">
      <c r="A8">
        <v>2004</v>
      </c>
      <c r="B8" t="s">
        <v>27</v>
      </c>
      <c r="C8">
        <v>0.39596393704414368</v>
      </c>
      <c r="D8">
        <v>0.13989230990409851</v>
      </c>
      <c r="E8">
        <v>5.2802402526140213E-2</v>
      </c>
      <c r="F8">
        <v>7.4254214763641357E-2</v>
      </c>
      <c r="G8">
        <v>0.33708715438842773</v>
      </c>
      <c r="H8">
        <v>0.52406537532806396</v>
      </c>
      <c r="I8">
        <v>0.47593462467193604</v>
      </c>
      <c r="J8">
        <v>0.12158571183681488</v>
      </c>
      <c r="K8">
        <v>2.6940507814288139E-2</v>
      </c>
      <c r="L8">
        <v>5.6753490120172501E-2</v>
      </c>
      <c r="M8">
        <v>0.79472029209136963</v>
      </c>
      <c r="N8">
        <v>2.5510303676128387E-2</v>
      </c>
      <c r="O8">
        <v>0.58594954013824463</v>
      </c>
      <c r="P8">
        <v>0.16411370038986206</v>
      </c>
      <c r="Q8">
        <v>0.22442647814750671</v>
      </c>
    </row>
    <row r="9" spans="1:17" x14ac:dyDescent="0.3">
      <c r="A9">
        <v>2004</v>
      </c>
      <c r="B9" t="s">
        <v>28</v>
      </c>
      <c r="C9">
        <v>0.41023087501525879</v>
      </c>
      <c r="D9">
        <v>0.30515897274017334</v>
      </c>
      <c r="E9">
        <v>1.2317596934735775E-2</v>
      </c>
      <c r="F9">
        <v>6.8396539427340031E-3</v>
      </c>
      <c r="G9">
        <v>0.26545289158821106</v>
      </c>
      <c r="H9">
        <v>0.70119893550872803</v>
      </c>
      <c r="I9">
        <v>0.29880109429359436</v>
      </c>
      <c r="J9">
        <v>0.14015540480613708</v>
      </c>
      <c r="K9">
        <v>0</v>
      </c>
      <c r="L9">
        <v>1.7795540392398834E-2</v>
      </c>
      <c r="M9">
        <v>0.84204906225204468</v>
      </c>
      <c r="N9">
        <v>0</v>
      </c>
      <c r="O9">
        <v>0.33799615502357483</v>
      </c>
      <c r="P9">
        <v>0.55529218912124634</v>
      </c>
      <c r="Q9">
        <v>0.10671164840459824</v>
      </c>
    </row>
    <row r="10" spans="1:17" x14ac:dyDescent="0.3">
      <c r="A10">
        <v>2005</v>
      </c>
      <c r="B10" t="s">
        <v>130</v>
      </c>
      <c r="C10">
        <v>0.3585394024848938</v>
      </c>
      <c r="D10">
        <v>3.551013395190239E-2</v>
      </c>
      <c r="E10">
        <v>6.5438680350780487E-2</v>
      </c>
      <c r="F10">
        <v>6.6517606377601624E-2</v>
      </c>
      <c r="G10">
        <v>0.47399416565895081</v>
      </c>
      <c r="H10">
        <v>0.22939741611480713</v>
      </c>
      <c r="I10">
        <v>0.77060258388519287</v>
      </c>
      <c r="J10">
        <v>9.6359722316265106E-2</v>
      </c>
      <c r="K10">
        <v>3.663601353764534E-2</v>
      </c>
      <c r="L10">
        <v>4.710831493139267E-2</v>
      </c>
      <c r="M10">
        <v>0.81989592313766479</v>
      </c>
      <c r="N10">
        <v>7.7294021844863892E-2</v>
      </c>
      <c r="O10">
        <v>0.46070301532745361</v>
      </c>
      <c r="P10">
        <v>7.2016112506389618E-2</v>
      </c>
      <c r="Q10">
        <v>0.38998684287071228</v>
      </c>
    </row>
    <row r="11" spans="1:17" x14ac:dyDescent="0.3">
      <c r="A11">
        <v>2005</v>
      </c>
      <c r="B11" t="s">
        <v>26</v>
      </c>
      <c r="C11">
        <v>0.37469732761383057</v>
      </c>
      <c r="D11">
        <v>6.760561466217041E-2</v>
      </c>
      <c r="E11">
        <v>5.1974192261695862E-2</v>
      </c>
      <c r="F11">
        <v>7.6476715505123138E-2</v>
      </c>
      <c r="G11">
        <v>0.42924615740776062</v>
      </c>
      <c r="H11">
        <v>0.36855238676071167</v>
      </c>
      <c r="I11">
        <v>0.63144761323928833</v>
      </c>
      <c r="J11">
        <v>6.9756574928760529E-2</v>
      </c>
      <c r="K11">
        <v>4.0950670838356018E-2</v>
      </c>
      <c r="L11">
        <v>5.5422119796276093E-2</v>
      </c>
      <c r="M11">
        <v>0.83387064933776855</v>
      </c>
      <c r="N11">
        <v>8.3084046840667725E-2</v>
      </c>
      <c r="O11">
        <v>0.31674253940582275</v>
      </c>
      <c r="P11">
        <v>0.1196804866194725</v>
      </c>
      <c r="Q11">
        <v>0.48049291968345642</v>
      </c>
    </row>
    <row r="12" spans="1:17" x14ac:dyDescent="0.3">
      <c r="A12">
        <v>2005</v>
      </c>
      <c r="B12" t="s">
        <v>27</v>
      </c>
      <c r="C12">
        <v>0.4227154552936554</v>
      </c>
      <c r="D12">
        <v>0.14408910274505615</v>
      </c>
      <c r="E12">
        <v>4.924328625202179E-2</v>
      </c>
      <c r="F12">
        <v>7.7685996890068054E-2</v>
      </c>
      <c r="G12">
        <v>0.30626615881919861</v>
      </c>
      <c r="H12">
        <v>0.50273025035858154</v>
      </c>
      <c r="I12">
        <v>0.49726974964141846</v>
      </c>
      <c r="J12">
        <v>8.699856698513031E-2</v>
      </c>
      <c r="K12">
        <v>4.7482196241617203E-2</v>
      </c>
      <c r="L12">
        <v>4.5073505491018295E-2</v>
      </c>
      <c r="M12">
        <v>0.820445716381073</v>
      </c>
      <c r="N12">
        <v>2.3869577795267105E-2</v>
      </c>
      <c r="O12">
        <v>0.44929510354995728</v>
      </c>
      <c r="P12">
        <v>0.16795067489147186</v>
      </c>
      <c r="Q12">
        <v>0.35888463258743286</v>
      </c>
    </row>
    <row r="13" spans="1:17" x14ac:dyDescent="0.3">
      <c r="A13">
        <v>2005</v>
      </c>
      <c r="B13" t="s">
        <v>28</v>
      </c>
      <c r="C13">
        <v>0.36773157119750977</v>
      </c>
      <c r="D13">
        <v>0.25820049643516541</v>
      </c>
      <c r="E13">
        <v>2.6990348473191261E-2</v>
      </c>
      <c r="F13">
        <v>0.11511872708797455</v>
      </c>
      <c r="G13">
        <v>0.23195885121822357</v>
      </c>
      <c r="H13">
        <v>0.70593541860580444</v>
      </c>
      <c r="I13">
        <v>0.29406455159187317</v>
      </c>
      <c r="J13">
        <v>0.10330162197351456</v>
      </c>
      <c r="K13">
        <v>5.5658020079135895E-2</v>
      </c>
      <c r="L13">
        <v>4.9134455621242523E-2</v>
      </c>
      <c r="M13">
        <v>0.79190587997436523</v>
      </c>
      <c r="N13">
        <v>2.5537053123116493E-2</v>
      </c>
      <c r="O13">
        <v>0.35882031917572021</v>
      </c>
      <c r="P13">
        <v>0.4487394392490387</v>
      </c>
      <c r="Q13">
        <v>0.16690321266651154</v>
      </c>
    </row>
    <row r="14" spans="1:17" x14ac:dyDescent="0.3">
      <c r="A14">
        <v>2008</v>
      </c>
      <c r="B14" t="s">
        <v>130</v>
      </c>
      <c r="C14">
        <v>0.37791621685028076</v>
      </c>
      <c r="D14">
        <v>1.9181067124009132E-2</v>
      </c>
      <c r="E14">
        <v>5.4578047245740891E-2</v>
      </c>
      <c r="F14">
        <v>9.0533964335918427E-2</v>
      </c>
      <c r="G14">
        <v>0.45779070258140564</v>
      </c>
      <c r="H14">
        <v>0.35620063543319702</v>
      </c>
      <c r="I14">
        <v>0.64379936456680298</v>
      </c>
      <c r="J14">
        <v>6.0106381773948669E-2</v>
      </c>
      <c r="K14">
        <v>0.11650991439819336</v>
      </c>
      <c r="L14">
        <v>0.10578438639640808</v>
      </c>
      <c r="M14">
        <v>0.71759933233261108</v>
      </c>
    </row>
    <row r="15" spans="1:17" x14ac:dyDescent="0.3">
      <c r="A15">
        <v>2008</v>
      </c>
      <c r="B15" t="s">
        <v>26</v>
      </c>
      <c r="C15">
        <v>0.39078429341316223</v>
      </c>
      <c r="D15">
        <v>0.10770869255065918</v>
      </c>
      <c r="E15">
        <v>6.8299829959869385E-2</v>
      </c>
      <c r="F15">
        <v>8.7961241602897644E-2</v>
      </c>
      <c r="G15">
        <v>0.34524592757225037</v>
      </c>
      <c r="H15">
        <v>0.49645540118217468</v>
      </c>
      <c r="I15">
        <v>0.50354462862014771</v>
      </c>
      <c r="J15">
        <v>0.10047949105501175</v>
      </c>
      <c r="K15">
        <v>3.3861186355352402E-2</v>
      </c>
      <c r="L15">
        <v>0.11285859346389771</v>
      </c>
      <c r="M15">
        <v>0.75280070304870605</v>
      </c>
    </row>
    <row r="16" spans="1:17" x14ac:dyDescent="0.3">
      <c r="A16">
        <v>2008</v>
      </c>
      <c r="B16" t="s">
        <v>27</v>
      </c>
      <c r="C16">
        <v>0.35961684584617615</v>
      </c>
      <c r="D16">
        <v>0.15896937251091003</v>
      </c>
      <c r="E16">
        <v>4.3762184679508209E-2</v>
      </c>
      <c r="F16">
        <v>9.9080398678779602E-2</v>
      </c>
      <c r="G16">
        <v>0.3385712206363678</v>
      </c>
      <c r="H16">
        <v>0.61806744337081909</v>
      </c>
      <c r="I16">
        <v>0.38193255662918091</v>
      </c>
      <c r="J16">
        <v>7.1333780884742737E-2</v>
      </c>
      <c r="K16">
        <v>4.7087676823139191E-2</v>
      </c>
      <c r="L16">
        <v>5.1323007792234421E-2</v>
      </c>
      <c r="M16">
        <v>0.83025556802749634</v>
      </c>
    </row>
    <row r="17" spans="1:17" x14ac:dyDescent="0.3">
      <c r="A17">
        <v>2008</v>
      </c>
      <c r="B17" t="s">
        <v>28</v>
      </c>
      <c r="C17">
        <v>0.34239327907562256</v>
      </c>
      <c r="D17">
        <v>0.24986980855464935</v>
      </c>
      <c r="E17">
        <v>3.0598016455769539E-2</v>
      </c>
      <c r="F17">
        <v>5.889422819018364E-2</v>
      </c>
      <c r="G17">
        <v>0.31824469566345215</v>
      </c>
      <c r="H17">
        <v>0.72624808549880981</v>
      </c>
      <c r="I17">
        <v>0.27375191450119019</v>
      </c>
      <c r="J17">
        <v>5.1646895706653595E-2</v>
      </c>
      <c r="K17">
        <v>2.8351133689284325E-2</v>
      </c>
      <c r="L17">
        <v>2.583853155374527E-2</v>
      </c>
      <c r="M17">
        <v>0.89416342973709106</v>
      </c>
    </row>
    <row r="18" spans="1:17" x14ac:dyDescent="0.3">
      <c r="A18">
        <v>2015</v>
      </c>
      <c r="B18" t="s">
        <v>130</v>
      </c>
      <c r="C18">
        <v>0.4472099244594574</v>
      </c>
      <c r="D18">
        <v>2.6734847575426102E-2</v>
      </c>
      <c r="E18">
        <v>2.0167823880910873E-2</v>
      </c>
      <c r="F18">
        <v>4.8997394740581512E-2</v>
      </c>
      <c r="G18">
        <v>0.45689001679420471</v>
      </c>
      <c r="H18">
        <v>0.45184293389320374</v>
      </c>
      <c r="I18">
        <v>0.54815703630447388</v>
      </c>
      <c r="J18">
        <v>8.1165216863155365E-2</v>
      </c>
      <c r="K18">
        <v>6.5246991813182831E-2</v>
      </c>
      <c r="L18">
        <v>4.2147472500801086E-2</v>
      </c>
      <c r="M18">
        <v>0.81144034862518311</v>
      </c>
    </row>
    <row r="19" spans="1:17" x14ac:dyDescent="0.3">
      <c r="A19">
        <v>2015</v>
      </c>
      <c r="B19" t="s">
        <v>26</v>
      </c>
      <c r="C19">
        <v>0.41689229011535645</v>
      </c>
      <c r="D19">
        <v>7.4921712279319763E-2</v>
      </c>
      <c r="E19">
        <v>5.7259555906057358E-2</v>
      </c>
      <c r="F19">
        <v>8.3626322448253632E-2</v>
      </c>
      <c r="G19">
        <v>0.3673001229763031</v>
      </c>
      <c r="H19">
        <v>0.51628988981246948</v>
      </c>
      <c r="I19">
        <v>0.48371011018753052</v>
      </c>
      <c r="J19">
        <v>0.13480517268180847</v>
      </c>
      <c r="K19">
        <v>3.9490930736064911E-2</v>
      </c>
      <c r="L19">
        <v>7.4223615229129791E-2</v>
      </c>
      <c r="M19">
        <v>0.75148028135299683</v>
      </c>
    </row>
    <row r="20" spans="1:17" x14ac:dyDescent="0.3">
      <c r="A20">
        <v>2015</v>
      </c>
      <c r="B20" t="s">
        <v>27</v>
      </c>
      <c r="C20">
        <v>0.37110638618469238</v>
      </c>
      <c r="D20">
        <v>0.12079900503158569</v>
      </c>
      <c r="E20">
        <v>4.8796478658914566E-2</v>
      </c>
      <c r="F20">
        <v>9.9068470299243927E-2</v>
      </c>
      <c r="G20">
        <v>0.36022967100143433</v>
      </c>
      <c r="H20">
        <v>0.6818123459815979</v>
      </c>
      <c r="I20">
        <v>0.31818762421607971</v>
      </c>
      <c r="J20">
        <v>9.3006886541843414E-2</v>
      </c>
      <c r="K20">
        <v>5.6988857686519623E-2</v>
      </c>
      <c r="L20">
        <v>4.5955035835504532E-2</v>
      </c>
      <c r="M20">
        <v>0.80404919385910034</v>
      </c>
    </row>
    <row r="21" spans="1:17" x14ac:dyDescent="0.3">
      <c r="A21">
        <v>2015</v>
      </c>
      <c r="B21" t="s">
        <v>28</v>
      </c>
      <c r="C21">
        <v>0.33783712983131409</v>
      </c>
      <c r="D21">
        <v>0.20812679827213287</v>
      </c>
      <c r="E21">
        <v>3.2111041247844696E-2</v>
      </c>
      <c r="F21">
        <v>9.143887460231781E-2</v>
      </c>
      <c r="G21">
        <v>0.33048614859580994</v>
      </c>
      <c r="H21">
        <v>0.82678771018981934</v>
      </c>
      <c r="I21">
        <v>0.17321230471134186</v>
      </c>
      <c r="J21">
        <v>9.9525496363639832E-2</v>
      </c>
      <c r="K21">
        <v>1.383615005761385E-2</v>
      </c>
      <c r="L21">
        <v>6.5375588834285736E-2</v>
      </c>
      <c r="M21">
        <v>0.82126277685165405</v>
      </c>
    </row>
    <row r="22" spans="1:17" x14ac:dyDescent="0.3">
      <c r="A22">
        <v>2016</v>
      </c>
      <c r="B22" t="s">
        <v>130</v>
      </c>
      <c r="C22">
        <v>0.36787509918212891</v>
      </c>
      <c r="D22">
        <v>5.975128710269928E-2</v>
      </c>
      <c r="E22">
        <v>8.3301372826099396E-2</v>
      </c>
      <c r="F22">
        <v>8.5002996027469635E-2</v>
      </c>
      <c r="G22">
        <v>0.40406924486160278</v>
      </c>
      <c r="H22">
        <v>0.4288497269153595</v>
      </c>
      <c r="I22">
        <v>0.57115030288696289</v>
      </c>
      <c r="J22">
        <v>8.0117307603359222E-2</v>
      </c>
      <c r="K22">
        <v>9.1323748230934143E-2</v>
      </c>
      <c r="L22">
        <v>0.18071706593036652</v>
      </c>
      <c r="M22">
        <v>0.64784187078475952</v>
      </c>
      <c r="N22">
        <v>8.3928421139717102E-2</v>
      </c>
      <c r="O22">
        <v>0.37977081537246704</v>
      </c>
      <c r="P22">
        <v>4.590880498290062E-2</v>
      </c>
      <c r="Q22">
        <v>0.49039196968078613</v>
      </c>
    </row>
    <row r="23" spans="1:17" x14ac:dyDescent="0.3">
      <c r="A23">
        <v>2016</v>
      </c>
      <c r="B23" t="s">
        <v>26</v>
      </c>
      <c r="C23">
        <v>0.40769809484481812</v>
      </c>
      <c r="D23">
        <v>2.8924936428666115E-2</v>
      </c>
      <c r="E23">
        <v>3.6115445196628571E-2</v>
      </c>
      <c r="F23">
        <v>7.3446772992610931E-2</v>
      </c>
      <c r="G23">
        <v>0.45381474494934082</v>
      </c>
      <c r="H23">
        <v>0.49537363648414612</v>
      </c>
      <c r="I23">
        <v>0.50462633371353149</v>
      </c>
      <c r="J23">
        <v>9.3607917428016663E-2</v>
      </c>
      <c r="K23">
        <v>7.2669170796871185E-2</v>
      </c>
      <c r="L23">
        <v>7.9312987625598907E-2</v>
      </c>
      <c r="M23">
        <v>0.75440990924835205</v>
      </c>
      <c r="N23">
        <v>6.9428771734237671E-2</v>
      </c>
      <c r="O23">
        <v>0.35521146655082703</v>
      </c>
      <c r="P23">
        <v>8.8545970618724823E-2</v>
      </c>
      <c r="Q23">
        <v>0.48681378364562988</v>
      </c>
    </row>
    <row r="24" spans="1:17" x14ac:dyDescent="0.3">
      <c r="A24">
        <v>2016</v>
      </c>
      <c r="B24" t="s">
        <v>27</v>
      </c>
      <c r="C24">
        <v>0.39819192886352539</v>
      </c>
      <c r="D24">
        <v>0.1093737781047821</v>
      </c>
      <c r="E24">
        <v>4.1053958237171173E-2</v>
      </c>
      <c r="F24">
        <v>0.10076013207435608</v>
      </c>
      <c r="G24">
        <v>0.35062021017074585</v>
      </c>
      <c r="H24">
        <v>0.67130601406097412</v>
      </c>
      <c r="I24">
        <v>0.32869395613670349</v>
      </c>
      <c r="J24">
        <v>8.5954673588275909E-2</v>
      </c>
      <c r="K24">
        <v>2.6180019602179527E-2</v>
      </c>
      <c r="L24">
        <v>9.5495879650115967E-2</v>
      </c>
      <c r="M24">
        <v>0.79236942529678345</v>
      </c>
      <c r="N24">
        <v>1.2055634520947933E-2</v>
      </c>
      <c r="O24">
        <v>0.39485612511634827</v>
      </c>
      <c r="P24">
        <v>9.9963992834091187E-2</v>
      </c>
      <c r="Q24">
        <v>0.49312424659729004</v>
      </c>
    </row>
    <row r="25" spans="1:17" x14ac:dyDescent="0.3">
      <c r="A25">
        <v>2016</v>
      </c>
      <c r="B25" t="s">
        <v>28</v>
      </c>
      <c r="C25">
        <v>0.33785545825958252</v>
      </c>
      <c r="D25">
        <v>0.25531020760536194</v>
      </c>
      <c r="E25">
        <v>2.9864957556128502E-2</v>
      </c>
      <c r="F25">
        <v>5.6563880294561386E-2</v>
      </c>
      <c r="G25">
        <v>0.320405513048172</v>
      </c>
      <c r="H25">
        <v>0.81868487596511841</v>
      </c>
      <c r="I25">
        <v>0.1813150942325592</v>
      </c>
      <c r="J25">
        <v>6.6754430532455444E-2</v>
      </c>
      <c r="K25">
        <v>2.2087600082159042E-2</v>
      </c>
      <c r="L25">
        <v>5.2152682095766068E-2</v>
      </c>
      <c r="M25">
        <v>0.85900527238845825</v>
      </c>
      <c r="N25">
        <v>2.4767184630036354E-2</v>
      </c>
      <c r="O25">
        <v>0.36520203948020935</v>
      </c>
      <c r="P25">
        <v>0.3720659613609314</v>
      </c>
      <c r="Q25">
        <v>0.23796482384204865</v>
      </c>
    </row>
    <row r="26" spans="1:17" x14ac:dyDescent="0.3">
      <c r="A26">
        <v>2019</v>
      </c>
      <c r="B26" t="s">
        <v>130</v>
      </c>
      <c r="C26">
        <v>0.40308466553688049</v>
      </c>
      <c r="D26">
        <v>1.4300311915576458E-2</v>
      </c>
      <c r="E26">
        <v>4.3398674577474594E-2</v>
      </c>
      <c r="F26">
        <v>5.2160054445266724E-2</v>
      </c>
      <c r="G26">
        <v>0.48705628514289856</v>
      </c>
      <c r="H26">
        <v>0.53453212976455688</v>
      </c>
      <c r="I26">
        <v>0.4654679000377655</v>
      </c>
      <c r="J26">
        <v>7.8386746346950531E-2</v>
      </c>
      <c r="K26">
        <v>8.0079890787601471E-2</v>
      </c>
      <c r="L26">
        <v>4.2397994548082352E-2</v>
      </c>
      <c r="M26">
        <v>0.79913538694381714</v>
      </c>
      <c r="N26">
        <v>0.11525674164295197</v>
      </c>
      <c r="O26">
        <v>0.36524644494056702</v>
      </c>
      <c r="P26">
        <v>5.8566812425851822E-2</v>
      </c>
      <c r="Q26">
        <v>0.46093001961708069</v>
      </c>
    </row>
    <row r="27" spans="1:17" x14ac:dyDescent="0.3">
      <c r="A27">
        <v>2019</v>
      </c>
      <c r="B27" t="s">
        <v>26</v>
      </c>
      <c r="C27">
        <v>0.4341871440410614</v>
      </c>
      <c r="D27">
        <v>6.0864541679620743E-2</v>
      </c>
      <c r="E27">
        <v>5.2453719079494476E-2</v>
      </c>
      <c r="F27">
        <v>8.9839436113834381E-2</v>
      </c>
      <c r="G27">
        <v>0.3626551628112793</v>
      </c>
      <c r="H27">
        <v>0.49451902508735657</v>
      </c>
      <c r="I27">
        <v>0.50548100471496582</v>
      </c>
      <c r="J27">
        <v>7.8354731202125549E-2</v>
      </c>
      <c r="K27">
        <v>3.9642073214054108E-2</v>
      </c>
      <c r="L27">
        <v>3.9388582110404968E-2</v>
      </c>
      <c r="M27">
        <v>0.84261459112167358</v>
      </c>
      <c r="N27">
        <v>6.2188185751438141E-2</v>
      </c>
      <c r="O27">
        <v>0.31143948435783386</v>
      </c>
      <c r="P27">
        <v>6.7713528871536255E-2</v>
      </c>
      <c r="Q27">
        <v>0.55865877866744995</v>
      </c>
    </row>
    <row r="28" spans="1:17" x14ac:dyDescent="0.3">
      <c r="A28">
        <v>2019</v>
      </c>
      <c r="B28" t="s">
        <v>27</v>
      </c>
      <c r="C28">
        <v>0.38753065466880798</v>
      </c>
      <c r="D28">
        <v>9.9948294460773468E-2</v>
      </c>
      <c r="E28">
        <v>4.4034842401742935E-2</v>
      </c>
      <c r="F28">
        <v>0.1085481196641922</v>
      </c>
      <c r="G28">
        <v>0.35993808507919312</v>
      </c>
      <c r="H28">
        <v>0.70958763360977173</v>
      </c>
      <c r="I28">
        <v>0.29041236639022827</v>
      </c>
      <c r="J28">
        <v>0.10484654456377029</v>
      </c>
      <c r="K28">
        <v>4.6381138265132904E-2</v>
      </c>
      <c r="L28">
        <v>5.0538878887891769E-2</v>
      </c>
      <c r="M28">
        <v>0.79823344945907593</v>
      </c>
      <c r="N28">
        <v>2.2247608751058578E-2</v>
      </c>
      <c r="O28">
        <v>0.40790084004402161</v>
      </c>
      <c r="P28">
        <v>0.11785843223333359</v>
      </c>
      <c r="Q28">
        <v>0.45199313759803772</v>
      </c>
    </row>
    <row r="29" spans="1:17" x14ac:dyDescent="0.3">
      <c r="A29">
        <v>2019</v>
      </c>
      <c r="B29" t="s">
        <v>28</v>
      </c>
      <c r="C29">
        <v>0.31860345602035522</v>
      </c>
      <c r="D29">
        <v>0.23947998881340027</v>
      </c>
      <c r="E29">
        <v>5.8953408151865005E-2</v>
      </c>
      <c r="F29">
        <v>7.3996886610984802E-2</v>
      </c>
      <c r="G29">
        <v>0.30896627902984619</v>
      </c>
      <c r="H29">
        <v>0.84555482864379883</v>
      </c>
      <c r="I29">
        <v>0.15444518625736237</v>
      </c>
      <c r="J29">
        <v>9.6525721251964569E-2</v>
      </c>
      <c r="K29">
        <v>3.514474630355835E-2</v>
      </c>
      <c r="L29">
        <v>3.7436887621879578E-2</v>
      </c>
      <c r="M29">
        <v>0.83089262247085571</v>
      </c>
      <c r="N29">
        <v>1.7634915187954903E-2</v>
      </c>
      <c r="O29">
        <v>0.36794361472129822</v>
      </c>
      <c r="P29">
        <v>0.35297861695289612</v>
      </c>
      <c r="Q29">
        <v>0.2614428699016571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1"/>
  </sheetPr>
  <dimension ref="A1:E13"/>
  <sheetViews>
    <sheetView workbookViewId="0">
      <selection activeCell="B4" sqref="B4"/>
    </sheetView>
  </sheetViews>
  <sheetFormatPr baseColWidth="10" defaultColWidth="10.88671875" defaultRowHeight="13.8" x14ac:dyDescent="0.25"/>
  <cols>
    <col min="1" max="1" width="10.88671875" style="23"/>
    <col min="2" max="5" width="8.109375" style="22" customWidth="1"/>
    <col min="6" max="16384" width="10.88671875" style="13"/>
  </cols>
  <sheetData>
    <row r="1" spans="1:5" ht="19.5" customHeight="1" thickBot="1" x14ac:dyDescent="0.3">
      <c r="A1" s="68" t="s">
        <v>77</v>
      </c>
      <c r="B1" s="69"/>
      <c r="C1" s="69"/>
      <c r="D1" s="69"/>
      <c r="E1" s="70"/>
    </row>
    <row r="2" spans="1:5" ht="14.4" thickBot="1" x14ac:dyDescent="0.3">
      <c r="A2" s="32"/>
      <c r="B2" s="28" t="str">
        <f>IF(r_miss!B1="","",r_miss!B1)</f>
        <v xml:space="preserve">2000 </v>
      </c>
      <c r="C2" s="15" t="str">
        <f>IF(r_miss!C1="","",r_miss!C1)</f>
        <v xml:space="preserve">2004 </v>
      </c>
      <c r="D2" s="15" t="str">
        <f>IF(r_miss!D1="","",r_miss!D1)</f>
        <v xml:space="preserve">2008 </v>
      </c>
      <c r="E2" s="17" t="str">
        <f>IF(r_miss!E1="","",r_miss!E1)</f>
        <v xml:space="preserve">2016 </v>
      </c>
    </row>
    <row r="3" spans="1:5" x14ac:dyDescent="0.25">
      <c r="A3" s="29" t="str">
        <f>IF(r_miss!A2="","",r_miss!A2)</f>
        <v>age</v>
      </c>
      <c r="B3" s="24">
        <f>IF(r_miss!B2="","",r_miss!B2)</f>
        <v>9.9800399038940668E-4</v>
      </c>
      <c r="C3" s="24">
        <f>IF(r_miss!C2="","",r_miss!C2)</f>
        <v>2.6282854378223419E-2</v>
      </c>
      <c r="D3" s="24">
        <f>IF(r_miss!D2="","",r_miss!D2)</f>
        <v>1.3333333656191826E-2</v>
      </c>
      <c r="E3" s="25">
        <f>IF(r_miss!E2="","",r_miss!E2)</f>
        <v>5.4166666232049465E-3</v>
      </c>
    </row>
    <row r="4" spans="1:5" x14ac:dyDescent="0.25">
      <c r="A4" s="30" t="str">
        <f>IF(r_miss!A3="","",r_miss!A3)</f>
        <v>educ</v>
      </c>
      <c r="B4" s="24">
        <f>IF(r_miss!B3="","",r_miss!B3)</f>
        <v>5.9880241751670837E-3</v>
      </c>
      <c r="C4" s="24">
        <f>IF(r_miss!C3="","",r_miss!C3)</f>
        <v>2.5031289551407099E-3</v>
      </c>
      <c r="D4" s="24">
        <f>IF(r_miss!D3="","",r_miss!D3)</f>
        <v>4.1666668839752674E-3</v>
      </c>
      <c r="E4" s="25">
        <f>IF(r_miss!E3="","",r_miss!E3)</f>
        <v>2.7083333116024733E-3</v>
      </c>
    </row>
    <row r="5" spans="1:5" x14ac:dyDescent="0.25">
      <c r="A5" s="30" t="str">
        <f>IF(r_miss!A4="","",r_miss!A4)</f>
        <v>emp</v>
      </c>
      <c r="B5" s="24">
        <f>IF(r_miss!B4="","",r_miss!B4)</f>
        <v>0</v>
      </c>
      <c r="C5" s="24">
        <f>IF(r_miss!C4="","",r_miss!C4)</f>
        <v>7.0921983569860458E-3</v>
      </c>
      <c r="D5" s="24">
        <f>IF(r_miss!D4="","",r_miss!D4)</f>
        <v>7.4999998323619366E-3</v>
      </c>
      <c r="E5" s="25">
        <f>IF(r_miss!E4="","",r_miss!E4)</f>
        <v>6.0416664928197861E-3</v>
      </c>
    </row>
    <row r="6" spans="1:5" x14ac:dyDescent="0.25">
      <c r="A6" s="30" t="str">
        <f>IF(r_miss!A5="","",r_miss!A5)</f>
        <v>inc</v>
      </c>
      <c r="B6" s="24" t="str">
        <f>IF(r_miss!B5="","",r_miss!B5)</f>
        <v/>
      </c>
      <c r="C6" s="24">
        <f>IF(r_miss!C5="","",r_miss!C5)</f>
        <v>0.5636211633682251</v>
      </c>
      <c r="D6" s="24" t="str">
        <f>IF(r_miss!D5="","",r_miss!D5)</f>
        <v/>
      </c>
      <c r="E6" s="25" t="str">
        <f>IF(r_miss!E5="","",r_miss!E5)</f>
        <v/>
      </c>
    </row>
    <row r="7" spans="1:5" x14ac:dyDescent="0.25">
      <c r="A7" s="30" t="str">
        <f>IF(r_miss!A6="","",r_miss!A6)</f>
        <v>language</v>
      </c>
      <c r="B7" s="24">
        <f>IF(r_miss!B6="","",r_miss!B6)</f>
        <v>0</v>
      </c>
      <c r="C7" s="24">
        <f>IF(r_miss!C6="","",r_miss!C6)</f>
        <v>0</v>
      </c>
      <c r="D7" s="24">
        <f>IF(r_miss!D6="","",r_miss!D6)</f>
        <v>0</v>
      </c>
      <c r="E7" s="25">
        <f>IF(r_miss!E6="","",r_miss!E6)</f>
        <v>0</v>
      </c>
    </row>
    <row r="8" spans="1:5" x14ac:dyDescent="0.25">
      <c r="A8" s="30" t="str">
        <f>IF(r_miss!A7="","",r_miss!A7)</f>
        <v>region</v>
      </c>
      <c r="B8" s="24" t="str">
        <f>IF(r_miss!B7="","",r_miss!B7)</f>
        <v/>
      </c>
      <c r="C8" s="24">
        <f>IF(r_miss!C7="","",r_miss!C7)</f>
        <v>0</v>
      </c>
      <c r="D8" s="24">
        <f>IF(r_miss!D7="","",r_miss!D7)</f>
        <v>0</v>
      </c>
      <c r="E8" s="25">
        <f>IF(r_miss!E7="","",r_miss!E7)</f>
        <v>0</v>
      </c>
    </row>
    <row r="9" spans="1:5" x14ac:dyDescent="0.25">
      <c r="A9" s="30" t="str">
        <f>IF(r_miss!A8="","",r_miss!A8)</f>
        <v>religion</v>
      </c>
      <c r="B9" s="24" t="str">
        <f>IF(r_miss!B8="","",r_miss!B8)</f>
        <v/>
      </c>
      <c r="C9" s="24">
        <f>IF(r_miss!C8="","",r_miss!C8)</f>
        <v>0</v>
      </c>
      <c r="D9" s="24">
        <f>IF(r_miss!D8="","",r_miss!D8)</f>
        <v>0</v>
      </c>
      <c r="E9" s="25">
        <f>IF(r_miss!E8="","",r_miss!E8)</f>
        <v>0</v>
      </c>
    </row>
    <row r="10" spans="1:5" x14ac:dyDescent="0.25">
      <c r="A10" s="30" t="str">
        <f>IF(r_miss!A9="","",r_miss!A9)</f>
        <v>rural</v>
      </c>
      <c r="B10" s="24">
        <f>IF(r_miss!B9="","",r_miss!B9)</f>
        <v>4.9900199519470334E-4</v>
      </c>
      <c r="C10" s="24">
        <f>IF(r_miss!C9="","",r_miss!C9)</f>
        <v>0</v>
      </c>
      <c r="D10" s="24">
        <f>IF(r_miss!D9="","",r_miss!D9)</f>
        <v>0</v>
      </c>
      <c r="E10" s="25">
        <f>IF(r_miss!E9="","",r_miss!E9)</f>
        <v>0</v>
      </c>
    </row>
    <row r="11" spans="1:5" x14ac:dyDescent="0.25">
      <c r="A11" s="30" t="str">
        <f>IF(r_miss!A10="","",r_miss!A10)</f>
        <v>sex</v>
      </c>
      <c r="B11" s="24">
        <f>IF(r_miss!B10="","",r_miss!B10)</f>
        <v>1.4970060437917709E-3</v>
      </c>
      <c r="C11" s="24">
        <f>IF(r_miss!C10="","",r_miss!C10)</f>
        <v>0</v>
      </c>
      <c r="D11" s="24">
        <f>IF(r_miss!D10="","",r_miss!D10)</f>
        <v>0</v>
      </c>
      <c r="E11" s="25">
        <f>IF(r_miss!E10="","",r_miss!E10)</f>
        <v>0</v>
      </c>
    </row>
    <row r="12" spans="1:5" x14ac:dyDescent="0.25">
      <c r="A12" s="30" t="str">
        <f>IF(r_miss!A11="","",r_miss!A11)</f>
        <v/>
      </c>
      <c r="B12" s="24" t="str">
        <f>IF(r_miss!B11="","",r_miss!B11)</f>
        <v/>
      </c>
      <c r="C12" s="24" t="str">
        <f>IF(r_miss!C11="","",r_miss!C11)</f>
        <v/>
      </c>
      <c r="D12" s="24" t="str">
        <f>IF(r_miss!D11="","",r_miss!D11)</f>
        <v/>
      </c>
      <c r="E12" s="25" t="str">
        <f>IF(r_miss!E11="","",r_miss!E11)</f>
        <v/>
      </c>
    </row>
    <row r="13" spans="1:5" ht="14.4" thickBot="1" x14ac:dyDescent="0.3">
      <c r="A13" s="31" t="str">
        <f>IF(r_miss!A12="","",r_miss!A12)</f>
        <v/>
      </c>
      <c r="B13" s="26" t="str">
        <f>IF(r_miss!B12="","",r_miss!B12)</f>
        <v/>
      </c>
      <c r="C13" s="26" t="str">
        <f>IF(r_miss!C12="","",r_miss!C12)</f>
        <v/>
      </c>
      <c r="D13" s="26" t="str">
        <f>IF(r_miss!D12="","",r_miss!D12)</f>
        <v/>
      </c>
      <c r="E13" s="27" t="str">
        <f>IF(r_miss!E12="","",r_miss!E12)</f>
        <v/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1"/>
  </sheetPr>
  <dimension ref="A1:H31"/>
  <sheetViews>
    <sheetView topLeftCell="A13" workbookViewId="0">
      <selection activeCell="K90" sqref="K90"/>
    </sheetView>
  </sheetViews>
  <sheetFormatPr baseColWidth="10" defaultColWidth="8.88671875" defaultRowHeight="14.4" x14ac:dyDescent="0.3"/>
  <sheetData>
    <row r="1" spans="1:8" x14ac:dyDescent="0.3">
      <c r="A1" t="s">
        <v>85</v>
      </c>
      <c r="B1" t="s">
        <v>165</v>
      </c>
      <c r="C1" t="s">
        <v>219</v>
      </c>
      <c r="D1" t="s">
        <v>220</v>
      </c>
      <c r="E1" t="s">
        <v>98</v>
      </c>
      <c r="F1" t="s">
        <v>221</v>
      </c>
      <c r="G1" t="s">
        <v>101</v>
      </c>
      <c r="H1" t="s">
        <v>102</v>
      </c>
    </row>
    <row r="2" spans="1:8" x14ac:dyDescent="0.3">
      <c r="A2">
        <v>2004</v>
      </c>
      <c r="B2" t="s">
        <v>225</v>
      </c>
      <c r="C2">
        <v>0.20570871233940125</v>
      </c>
      <c r="D2">
        <v>1.7226508352905512E-3</v>
      </c>
      <c r="E2">
        <v>3.0626911669969559E-2</v>
      </c>
      <c r="F2">
        <v>0.76194173097610474</v>
      </c>
      <c r="G2">
        <v>0.39309683442115784</v>
      </c>
      <c r="H2">
        <v>0.60690319538116455</v>
      </c>
    </row>
    <row r="3" spans="1:8" x14ac:dyDescent="0.3">
      <c r="A3">
        <v>2004</v>
      </c>
      <c r="B3" t="s">
        <v>196</v>
      </c>
      <c r="C3">
        <v>0.11826805770397186</v>
      </c>
      <c r="D3">
        <v>2.2899053990840912E-2</v>
      </c>
      <c r="E3">
        <v>3.1957712024450302E-2</v>
      </c>
      <c r="F3">
        <v>0.82687515020370483</v>
      </c>
      <c r="G3">
        <v>1</v>
      </c>
      <c r="H3">
        <v>0</v>
      </c>
    </row>
    <row r="4" spans="1:8" x14ac:dyDescent="0.3">
      <c r="A4">
        <v>2004</v>
      </c>
      <c r="B4" t="s">
        <v>226</v>
      </c>
      <c r="C4">
        <v>1.856665126979351E-2</v>
      </c>
      <c r="D4">
        <v>0.50797098875045776</v>
      </c>
      <c r="E4">
        <v>0.13112278282642365</v>
      </c>
      <c r="F4">
        <v>0.34233954548835754</v>
      </c>
      <c r="G4">
        <v>0.14229653775691986</v>
      </c>
      <c r="H4">
        <v>0.85770344734191895</v>
      </c>
    </row>
    <row r="5" spans="1:8" x14ac:dyDescent="0.3">
      <c r="A5">
        <v>2004</v>
      </c>
      <c r="B5" t="s">
        <v>227</v>
      </c>
      <c r="C5">
        <v>4.1823841631412506E-2</v>
      </c>
      <c r="D5">
        <v>4.603474959731102E-2</v>
      </c>
      <c r="E5">
        <v>0.41006329655647278</v>
      </c>
      <c r="F5">
        <v>0.50207811594009399</v>
      </c>
      <c r="G5">
        <v>0.38169819116592407</v>
      </c>
      <c r="H5">
        <v>0.61830180883407593</v>
      </c>
    </row>
    <row r="6" spans="1:8" x14ac:dyDescent="0.3">
      <c r="A6">
        <v>2004</v>
      </c>
      <c r="B6" t="s">
        <v>197</v>
      </c>
      <c r="C6">
        <v>2.498304657638073E-2</v>
      </c>
      <c r="D6">
        <v>3.0681494623422623E-2</v>
      </c>
      <c r="E6">
        <v>1.9628984853625298E-2</v>
      </c>
      <c r="F6">
        <v>0.92470645904541016</v>
      </c>
      <c r="G6">
        <v>0.42103931307792664</v>
      </c>
      <c r="H6">
        <v>0.57896065711975098</v>
      </c>
    </row>
    <row r="7" spans="1:8" x14ac:dyDescent="0.3">
      <c r="A7">
        <v>2005</v>
      </c>
      <c r="B7" t="s">
        <v>225</v>
      </c>
      <c r="C7">
        <v>0.17224819958209991</v>
      </c>
      <c r="D7">
        <v>1.6410383395850658E-3</v>
      </c>
      <c r="E7">
        <v>2.355523407459259E-2</v>
      </c>
      <c r="F7">
        <v>0.80255550146102905</v>
      </c>
      <c r="G7">
        <v>0.35429903864860535</v>
      </c>
      <c r="H7">
        <v>0.64570099115371704</v>
      </c>
    </row>
    <row r="8" spans="1:8" x14ac:dyDescent="0.3">
      <c r="A8">
        <v>2005</v>
      </c>
      <c r="B8" t="s">
        <v>196</v>
      </c>
      <c r="C8">
        <v>8.8605284690856934E-2</v>
      </c>
      <c r="D8">
        <v>2.1162997931241989E-2</v>
      </c>
      <c r="E8">
        <v>0</v>
      </c>
      <c r="F8">
        <v>0.89023172855377197</v>
      </c>
      <c r="G8">
        <v>1</v>
      </c>
      <c r="H8">
        <v>0</v>
      </c>
    </row>
    <row r="9" spans="1:8" x14ac:dyDescent="0.3">
      <c r="A9">
        <v>2005</v>
      </c>
      <c r="B9" t="s">
        <v>226</v>
      </c>
      <c r="C9">
        <v>2.2827338427305222E-2</v>
      </c>
      <c r="D9">
        <v>0.63788050413131714</v>
      </c>
      <c r="E9">
        <v>7.6746895909309387E-2</v>
      </c>
      <c r="F9">
        <v>0.26254522800445557</v>
      </c>
      <c r="G9">
        <v>0.1525101363658905</v>
      </c>
      <c r="H9">
        <v>0.84748983383178711</v>
      </c>
    </row>
    <row r="10" spans="1:8" x14ac:dyDescent="0.3">
      <c r="A10">
        <v>2005</v>
      </c>
      <c r="B10" t="s">
        <v>227</v>
      </c>
      <c r="C10">
        <v>8.175569586455822E-3</v>
      </c>
      <c r="D10">
        <v>2.6558998972177505E-2</v>
      </c>
      <c r="E10">
        <v>0.4228285551071167</v>
      </c>
      <c r="F10">
        <v>0.54243683815002441</v>
      </c>
      <c r="G10">
        <v>0.46835938096046448</v>
      </c>
      <c r="H10">
        <v>0.53164064884185791</v>
      </c>
    </row>
    <row r="11" spans="1:8" x14ac:dyDescent="0.3">
      <c r="A11">
        <v>2005</v>
      </c>
      <c r="B11" t="s">
        <v>197</v>
      </c>
      <c r="C11">
        <v>1.4709956012666225E-2</v>
      </c>
      <c r="D11">
        <v>1.9797278568148613E-2</v>
      </c>
      <c r="E11">
        <v>5.7739531621336937E-3</v>
      </c>
      <c r="F11">
        <v>0.95971882343292236</v>
      </c>
      <c r="G11">
        <v>0.38327363133430481</v>
      </c>
      <c r="H11">
        <v>0.61672639846801758</v>
      </c>
    </row>
    <row r="12" spans="1:8" x14ac:dyDescent="0.3">
      <c r="A12">
        <v>2008</v>
      </c>
      <c r="B12" t="s">
        <v>225</v>
      </c>
      <c r="C12">
        <v>0.17198921740055084</v>
      </c>
      <c r="D12">
        <v>1.0301606729626656E-2</v>
      </c>
      <c r="E12">
        <v>2.9259065166115761E-2</v>
      </c>
      <c r="F12">
        <v>0.78845012187957764</v>
      </c>
      <c r="G12">
        <v>0.50647890567779541</v>
      </c>
      <c r="H12">
        <v>0.49352109432220459</v>
      </c>
    </row>
    <row r="13" spans="1:8" x14ac:dyDescent="0.3">
      <c r="A13">
        <v>2008</v>
      </c>
      <c r="B13" t="s">
        <v>196</v>
      </c>
      <c r="C13">
        <v>2.9964787885546684E-2</v>
      </c>
      <c r="D13">
        <v>1.5084926038980484E-2</v>
      </c>
      <c r="E13">
        <v>2.1533766761422157E-2</v>
      </c>
      <c r="F13">
        <v>0.93341654539108276</v>
      </c>
      <c r="G13">
        <v>1</v>
      </c>
      <c r="H13">
        <v>0</v>
      </c>
    </row>
    <row r="14" spans="1:8" x14ac:dyDescent="0.3">
      <c r="A14">
        <v>2008</v>
      </c>
      <c r="B14" t="s">
        <v>226</v>
      </c>
      <c r="C14">
        <v>0</v>
      </c>
      <c r="D14">
        <v>0.60417956113815308</v>
      </c>
      <c r="E14">
        <v>8.2652285695075989E-2</v>
      </c>
      <c r="F14">
        <v>0.31316816806793213</v>
      </c>
      <c r="G14">
        <v>0.20519049465656281</v>
      </c>
      <c r="H14">
        <v>0.79480952024459839</v>
      </c>
    </row>
    <row r="15" spans="1:8" x14ac:dyDescent="0.3">
      <c r="A15">
        <v>2008</v>
      </c>
      <c r="B15" t="s">
        <v>227</v>
      </c>
      <c r="C15">
        <v>2.6952106505632401E-2</v>
      </c>
      <c r="D15">
        <v>1.0419322177767754E-2</v>
      </c>
      <c r="E15">
        <v>0.55158001184463501</v>
      </c>
      <c r="F15">
        <v>0.41104859113693237</v>
      </c>
      <c r="G15">
        <v>0.33752313256263733</v>
      </c>
      <c r="H15">
        <v>0.66247683763504028</v>
      </c>
    </row>
    <row r="16" spans="1:8" x14ac:dyDescent="0.3">
      <c r="A16">
        <v>2008</v>
      </c>
      <c r="B16" t="s">
        <v>197</v>
      </c>
      <c r="C16">
        <v>1.1826793663203716E-2</v>
      </c>
      <c r="D16">
        <v>4.8342335969209671E-2</v>
      </c>
      <c r="E16">
        <v>2.1246803924441338E-2</v>
      </c>
      <c r="F16">
        <v>0.91858404874801636</v>
      </c>
      <c r="G16">
        <v>0.53201842308044434</v>
      </c>
      <c r="H16">
        <v>0.46798160672187805</v>
      </c>
    </row>
    <row r="17" spans="1:8" x14ac:dyDescent="0.3">
      <c r="A17">
        <v>2015</v>
      </c>
      <c r="B17" t="s">
        <v>225</v>
      </c>
      <c r="C17">
        <v>0.19504202902317047</v>
      </c>
      <c r="D17">
        <v>3.3497030381113291E-3</v>
      </c>
      <c r="E17">
        <v>2.5780400261282921E-2</v>
      </c>
      <c r="F17">
        <v>0.77582788467407227</v>
      </c>
      <c r="G17">
        <v>0.5757678747177124</v>
      </c>
      <c r="H17">
        <v>0.42423209547996521</v>
      </c>
    </row>
    <row r="18" spans="1:8" x14ac:dyDescent="0.3">
      <c r="A18">
        <v>2015</v>
      </c>
      <c r="B18" t="s">
        <v>196</v>
      </c>
      <c r="C18">
        <v>0.10750997811555862</v>
      </c>
      <c r="D18">
        <v>4.1670378297567368E-2</v>
      </c>
      <c r="E18">
        <v>4.1836895048618317E-2</v>
      </c>
      <c r="F18">
        <v>0.8089827299118042</v>
      </c>
      <c r="G18">
        <v>1</v>
      </c>
      <c r="H18">
        <v>0</v>
      </c>
    </row>
    <row r="19" spans="1:8" x14ac:dyDescent="0.3">
      <c r="A19">
        <v>2015</v>
      </c>
      <c r="B19" t="s">
        <v>226</v>
      </c>
      <c r="C19">
        <v>0</v>
      </c>
      <c r="D19">
        <v>0.35270330309867859</v>
      </c>
      <c r="E19">
        <v>0.36064037680625916</v>
      </c>
      <c r="F19">
        <v>0.28665632009506226</v>
      </c>
      <c r="G19">
        <v>0.31800034642219543</v>
      </c>
      <c r="H19">
        <v>0.68199968338012695</v>
      </c>
    </row>
    <row r="20" spans="1:8" x14ac:dyDescent="0.3">
      <c r="A20">
        <v>2015</v>
      </c>
      <c r="B20" t="s">
        <v>227</v>
      </c>
      <c r="C20">
        <v>3.1882811337709427E-2</v>
      </c>
      <c r="D20">
        <v>0</v>
      </c>
      <c r="E20">
        <v>0.23116093873977661</v>
      </c>
      <c r="F20">
        <v>0.73695623874664307</v>
      </c>
      <c r="G20">
        <v>0.50332099199295044</v>
      </c>
      <c r="H20">
        <v>0.49667900800704956</v>
      </c>
    </row>
    <row r="21" spans="1:8" x14ac:dyDescent="0.3">
      <c r="A21">
        <v>2015</v>
      </c>
      <c r="B21" t="s">
        <v>197</v>
      </c>
      <c r="C21">
        <v>3.1929586082696915E-2</v>
      </c>
      <c r="D21">
        <v>6.6042184829711914E-2</v>
      </c>
      <c r="E21">
        <v>1.0818013921380043E-2</v>
      </c>
      <c r="F21">
        <v>0.89121019840240479</v>
      </c>
      <c r="G21">
        <v>0.68645167350769043</v>
      </c>
      <c r="H21">
        <v>0.31354832649230957</v>
      </c>
    </row>
    <row r="22" spans="1:8" x14ac:dyDescent="0.3">
      <c r="A22">
        <v>2016</v>
      </c>
      <c r="B22" t="s">
        <v>225</v>
      </c>
      <c r="C22">
        <v>0.16306324303150177</v>
      </c>
      <c r="D22">
        <v>1.4626645483076572E-2</v>
      </c>
      <c r="E22">
        <v>7.7769964933395386E-2</v>
      </c>
      <c r="F22">
        <v>0.74454015493392944</v>
      </c>
      <c r="G22">
        <v>0.58075541257858276</v>
      </c>
      <c r="H22">
        <v>0.41924455761909485</v>
      </c>
    </row>
    <row r="23" spans="1:8" x14ac:dyDescent="0.3">
      <c r="A23">
        <v>2016</v>
      </c>
      <c r="B23" t="s">
        <v>196</v>
      </c>
      <c r="C23">
        <v>0.12900647521018982</v>
      </c>
      <c r="D23">
        <v>1.0416874662041664E-2</v>
      </c>
      <c r="E23">
        <v>3.3490356057882309E-2</v>
      </c>
      <c r="F23">
        <v>0.82708626985549927</v>
      </c>
      <c r="G23">
        <v>1</v>
      </c>
      <c r="H23">
        <v>0</v>
      </c>
    </row>
    <row r="24" spans="1:8" x14ac:dyDescent="0.3">
      <c r="A24">
        <v>2016</v>
      </c>
      <c r="B24" t="s">
        <v>226</v>
      </c>
      <c r="C24">
        <v>0</v>
      </c>
      <c r="D24">
        <v>0.41810846328735352</v>
      </c>
      <c r="E24">
        <v>0.25813233852386475</v>
      </c>
      <c r="F24">
        <v>0.32375919818878174</v>
      </c>
      <c r="G24">
        <v>0.31842848658561707</v>
      </c>
      <c r="H24">
        <v>0.68157148361206055</v>
      </c>
    </row>
    <row r="25" spans="1:8" x14ac:dyDescent="0.3">
      <c r="A25">
        <v>2016</v>
      </c>
      <c r="B25" t="s">
        <v>227</v>
      </c>
      <c r="C25">
        <v>0</v>
      </c>
      <c r="D25">
        <v>3.0650870874524117E-2</v>
      </c>
      <c r="E25">
        <v>0.48815041780471802</v>
      </c>
      <c r="F25">
        <v>0.48119872808456421</v>
      </c>
      <c r="G25">
        <v>0.49358806014060974</v>
      </c>
      <c r="H25">
        <v>0.50641196966171265</v>
      </c>
    </row>
    <row r="26" spans="1:8" x14ac:dyDescent="0.3">
      <c r="A26">
        <v>2016</v>
      </c>
      <c r="B26" t="s">
        <v>197</v>
      </c>
      <c r="C26">
        <v>1.1317458003759384E-2</v>
      </c>
      <c r="D26">
        <v>4.0629640221595764E-2</v>
      </c>
      <c r="E26">
        <v>2.0188568159937859E-2</v>
      </c>
      <c r="F26">
        <v>0.92786431312561035</v>
      </c>
      <c r="G26">
        <v>0.65689009428024292</v>
      </c>
      <c r="H26">
        <v>0.34310990571975708</v>
      </c>
    </row>
    <row r="27" spans="1:8" x14ac:dyDescent="0.3">
      <c r="A27">
        <v>2019</v>
      </c>
      <c r="B27" t="s">
        <v>225</v>
      </c>
      <c r="C27">
        <v>0.18911266326904297</v>
      </c>
      <c r="D27">
        <v>2.5720251724123955E-3</v>
      </c>
      <c r="E27">
        <v>4.2442992329597473E-2</v>
      </c>
      <c r="F27">
        <v>0.7658722996711731</v>
      </c>
      <c r="G27">
        <v>0.609630286693573</v>
      </c>
      <c r="H27">
        <v>0.39036974310874939</v>
      </c>
    </row>
    <row r="28" spans="1:8" x14ac:dyDescent="0.3">
      <c r="A28">
        <v>2019</v>
      </c>
      <c r="B28" t="s">
        <v>196</v>
      </c>
      <c r="C28">
        <v>7.6701529324054718E-2</v>
      </c>
      <c r="D28">
        <v>2.0195070654153824E-2</v>
      </c>
      <c r="E28">
        <v>2.3794146254658699E-2</v>
      </c>
      <c r="F28">
        <v>0.87930923700332642</v>
      </c>
      <c r="G28">
        <v>1</v>
      </c>
      <c r="H28">
        <v>0</v>
      </c>
    </row>
    <row r="29" spans="1:8" x14ac:dyDescent="0.3">
      <c r="A29">
        <v>2019</v>
      </c>
      <c r="B29" t="s">
        <v>226</v>
      </c>
      <c r="C29">
        <v>1.4163091778755188E-2</v>
      </c>
      <c r="D29">
        <v>0.42574706673622131</v>
      </c>
      <c r="E29">
        <v>1.3080280274152756E-2</v>
      </c>
      <c r="F29">
        <v>0.54700952768325806</v>
      </c>
      <c r="G29">
        <v>0.38574811816215515</v>
      </c>
      <c r="H29">
        <v>0.61425191164016724</v>
      </c>
    </row>
    <row r="30" spans="1:8" x14ac:dyDescent="0.3">
      <c r="A30">
        <v>2019</v>
      </c>
      <c r="B30" t="s">
        <v>227</v>
      </c>
      <c r="C30">
        <v>3.8658328354358673E-2</v>
      </c>
      <c r="D30">
        <v>1.0875144973397255E-2</v>
      </c>
      <c r="E30">
        <v>0.20267553627490997</v>
      </c>
      <c r="F30">
        <v>0.74779099225997925</v>
      </c>
      <c r="G30">
        <v>0.52540004253387451</v>
      </c>
      <c r="H30">
        <v>0.4745999276638031</v>
      </c>
    </row>
    <row r="31" spans="1:8" x14ac:dyDescent="0.3">
      <c r="A31">
        <v>2019</v>
      </c>
      <c r="B31" t="s">
        <v>197</v>
      </c>
      <c r="C31">
        <v>2.7409171685576439E-2</v>
      </c>
      <c r="D31">
        <v>6.4006976783275604E-2</v>
      </c>
      <c r="E31">
        <v>2.6043843477964401E-2</v>
      </c>
      <c r="F31">
        <v>0.88253998756408691</v>
      </c>
      <c r="G31">
        <v>0.74069982767105103</v>
      </c>
      <c r="H31">
        <v>0.25930017232894897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theme="9" tint="0.79995117038483843"/>
  </sheetPr>
  <dimension ref="A1:D8"/>
  <sheetViews>
    <sheetView workbookViewId="0">
      <selection sqref="A1:B1"/>
    </sheetView>
  </sheetViews>
  <sheetFormatPr baseColWidth="10" defaultColWidth="8.5546875" defaultRowHeight="13.8" x14ac:dyDescent="0.25"/>
  <cols>
    <col min="1" max="1" width="10.5546875" style="12" customWidth="1"/>
    <col min="2" max="2" width="38" style="11" customWidth="1"/>
    <col min="3" max="3" width="18.44140625" style="12" customWidth="1"/>
    <col min="4" max="4" width="12.44140625" style="12" customWidth="1"/>
    <col min="5" max="16384" width="8.5546875" style="9"/>
  </cols>
  <sheetData>
    <row r="1" spans="1:4" s="1" customFormat="1" ht="19.5" customHeight="1" thickBot="1" x14ac:dyDescent="0.35">
      <c r="A1" s="60" t="s">
        <v>303</v>
      </c>
      <c r="B1" s="61"/>
      <c r="C1" s="61"/>
      <c r="D1" s="62"/>
    </row>
    <row r="2" spans="1:4" s="5" customFormat="1" ht="14.4" thickBot="1" x14ac:dyDescent="0.35">
      <c r="A2" s="2" t="s">
        <v>0</v>
      </c>
      <c r="B2" s="3" t="s">
        <v>1</v>
      </c>
      <c r="C2" s="3" t="s">
        <v>2</v>
      </c>
      <c r="D2" s="4" t="s">
        <v>3</v>
      </c>
    </row>
    <row r="3" spans="1:4" x14ac:dyDescent="0.25">
      <c r="A3" s="6">
        <v>2000</v>
      </c>
      <c r="B3" s="7" t="s">
        <v>144</v>
      </c>
      <c r="C3" s="8" t="s">
        <v>143</v>
      </c>
      <c r="D3" s="20">
        <v>2004</v>
      </c>
    </row>
    <row r="4" spans="1:4" x14ac:dyDescent="0.25">
      <c r="A4" s="10">
        <v>2004</v>
      </c>
      <c r="B4" s="11" t="s">
        <v>146</v>
      </c>
      <c r="C4" s="12" t="s">
        <v>143</v>
      </c>
      <c r="D4" s="21">
        <v>2397</v>
      </c>
    </row>
    <row r="5" spans="1:4" x14ac:dyDescent="0.25">
      <c r="A5" s="10">
        <v>2008</v>
      </c>
      <c r="B5" s="11" t="s">
        <v>145</v>
      </c>
      <c r="C5" s="12" t="s">
        <v>143</v>
      </c>
      <c r="D5" s="21">
        <v>1200</v>
      </c>
    </row>
    <row r="6" spans="1:4" x14ac:dyDescent="0.25">
      <c r="A6" s="10">
        <v>2016</v>
      </c>
      <c r="B6" s="11" t="s">
        <v>147</v>
      </c>
      <c r="C6" s="12" t="s">
        <v>143</v>
      </c>
      <c r="D6" s="21">
        <v>4800</v>
      </c>
    </row>
    <row r="7" spans="1:4" ht="14.4" thickBot="1" x14ac:dyDescent="0.3">
      <c r="A7" s="10">
        <v>2019</v>
      </c>
      <c r="B7" s="11" t="s">
        <v>291</v>
      </c>
      <c r="C7" s="12" t="s">
        <v>143</v>
      </c>
      <c r="D7" s="21">
        <v>1600</v>
      </c>
    </row>
    <row r="8" spans="1:4" ht="58.5" customHeight="1" thickBot="1" x14ac:dyDescent="0.3">
      <c r="A8" s="63" t="s">
        <v>309</v>
      </c>
      <c r="B8" s="64"/>
      <c r="C8" s="64"/>
      <c r="D8" s="65"/>
    </row>
  </sheetData>
  <mergeCells count="2">
    <mergeCell ref="A1:D1"/>
    <mergeCell ref="A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9" tint="0.79995117038483843"/>
  </sheetPr>
  <dimension ref="A1:F34"/>
  <sheetViews>
    <sheetView zoomScaleNormal="100" workbookViewId="0">
      <selection sqref="A1:B1"/>
    </sheetView>
  </sheetViews>
  <sheetFormatPr baseColWidth="10" defaultColWidth="10.88671875" defaultRowHeight="13.8" x14ac:dyDescent="0.25"/>
  <cols>
    <col min="1" max="1" width="32.109375" style="13" customWidth="1"/>
    <col min="2" max="5" width="7.88671875" style="14" customWidth="1"/>
    <col min="6" max="16384" width="10.88671875" style="13"/>
  </cols>
  <sheetData>
    <row r="1" spans="1:6" s="9" customFormat="1" ht="20.399999999999999" customHeight="1" thickBot="1" x14ac:dyDescent="0.3">
      <c r="A1" s="60" t="s">
        <v>304</v>
      </c>
      <c r="B1" s="61"/>
      <c r="C1" s="61"/>
      <c r="D1" s="61"/>
      <c r="E1" s="61"/>
      <c r="F1" s="62"/>
    </row>
    <row r="2" spans="1:6" ht="14.4" thickBot="1" x14ac:dyDescent="0.3">
      <c r="A2" s="47"/>
      <c r="B2" s="15" t="str">
        <f>IF(r_des!B1="","",r_des!B1)</f>
        <v>1999</v>
      </c>
      <c r="C2" s="15" t="str">
        <f>IF(r_des!C1="","",r_des!C1)</f>
        <v>2004</v>
      </c>
      <c r="D2" s="15" t="str">
        <f>IF(r_des!D1="","",r_des!D1)</f>
        <v>2009</v>
      </c>
      <c r="E2" s="15" t="str">
        <f>IF(r_des!E1="","",r_des!E1)</f>
        <v>2014</v>
      </c>
      <c r="F2" s="17" t="str">
        <f>IF(r_des!F1="","",r_des!F1)</f>
        <v>2019</v>
      </c>
    </row>
    <row r="3" spans="1:6" x14ac:dyDescent="0.25">
      <c r="A3" s="16" t="str">
        <f>IF(r_des!A2="","",r_des!A2)</f>
        <v>Education: Illiterate</v>
      </c>
      <c r="B3" s="18">
        <f>IF(r_des!B2="","",r_des!B2)</f>
        <v>0.16653943061828613</v>
      </c>
      <c r="C3" s="18">
        <f>IF(r_des!C2="","",r_des!C2)</f>
        <v>0.17038272321224213</v>
      </c>
      <c r="D3" s="18">
        <f>IF(r_des!D2="","",r_des!D2)</f>
        <v>0.19555835425853729</v>
      </c>
      <c r="E3" s="18">
        <f>IF(r_des!E2="","",r_des!E2)</f>
        <v>0.11881145089864731</v>
      </c>
      <c r="F3" s="19">
        <f>IF(r_des!F2="","",r_des!F2)</f>
        <v>0.11032215505838394</v>
      </c>
    </row>
    <row r="4" spans="1:6" x14ac:dyDescent="0.25">
      <c r="A4" s="16" t="str">
        <f>IF(r_des!A3="","",r_des!A3)</f>
        <v>Education: Primary</v>
      </c>
      <c r="B4" s="18">
        <f>IF(r_des!B3="","",r_des!B3)</f>
        <v>0.29785120487213135</v>
      </c>
      <c r="C4" s="18">
        <f>IF(r_des!C3="","",r_des!C3)</f>
        <v>0.26449835300445557</v>
      </c>
      <c r="D4" s="18">
        <f>IF(r_des!D3="","",r_des!D3)</f>
        <v>0.26098313927650452</v>
      </c>
      <c r="E4" s="18">
        <f>IF(r_des!E3="","",r_des!E3)</f>
        <v>0.20277237892150879</v>
      </c>
      <c r="F4" s="19">
        <f>IF(r_des!F3="","",r_des!F3)</f>
        <v>0.17545391619205475</v>
      </c>
    </row>
    <row r="5" spans="1:6" x14ac:dyDescent="0.25">
      <c r="A5" s="16" t="str">
        <f>IF(r_des!A4="","",r_des!A4)</f>
        <v>Education: Secondary</v>
      </c>
      <c r="B5" s="18">
        <f>IF(r_des!B4="","",r_des!B4)</f>
        <v>0.44714289903640747</v>
      </c>
      <c r="C5" s="18">
        <f>IF(r_des!C4="","",r_des!C4)</f>
        <v>0.45452046394348145</v>
      </c>
      <c r="D5" s="18">
        <f>IF(r_des!D4="","",r_des!D4)</f>
        <v>0.40614303946495056</v>
      </c>
      <c r="E5" s="18">
        <f>IF(r_des!E4="","",r_des!E4)</f>
        <v>0.46639764308929443</v>
      </c>
      <c r="F5" s="19">
        <f>IF(r_des!F4="","",r_des!F4)</f>
        <v>0.49282547831535339</v>
      </c>
    </row>
    <row r="6" spans="1:6" x14ac:dyDescent="0.25">
      <c r="A6" s="16" t="str">
        <f>IF(r_des!A5="","",r_des!A5)</f>
        <v>Education: Tertiary</v>
      </c>
      <c r="B6" s="18">
        <f>IF(r_des!B5="","",r_des!B5)</f>
        <v>8.8466495275497437E-2</v>
      </c>
      <c r="C6" s="18">
        <f>IF(r_des!C5="","",r_des!C5)</f>
        <v>0.11059845983982086</v>
      </c>
      <c r="D6" s="18">
        <f>IF(r_des!D5="","",r_des!D5)</f>
        <v>0.13731546700000763</v>
      </c>
      <c r="E6" s="18">
        <f>IF(r_des!E5="","",r_des!E5)</f>
        <v>0.21201851963996887</v>
      </c>
      <c r="F6" s="19">
        <f>IF(r_des!F5="","",r_des!F5)</f>
        <v>0.22139845788478851</v>
      </c>
    </row>
    <row r="7" spans="1:6" x14ac:dyDescent="0.25">
      <c r="A7" s="16" t="str">
        <f>IF(r_des!A6="","",r_des!A6)</f>
        <v>Age: 20-29</v>
      </c>
      <c r="B7" s="18">
        <f>IF(r_des!B6="","",r_des!B6)</f>
        <v>0.43854126334190369</v>
      </c>
      <c r="C7" s="18">
        <f>IF(r_des!C6="","",r_des!C6)</f>
        <v>0.44823724031448364</v>
      </c>
      <c r="D7" s="18">
        <f>IF(r_des!D6="","",r_des!D6)</f>
        <v>0.37915155291557312</v>
      </c>
      <c r="E7" s="18">
        <f>IF(r_des!E6="","",r_des!E6)</f>
        <v>0.3909953236579895</v>
      </c>
      <c r="F7" s="19">
        <f>IF(r_des!F6="","",r_des!F6)</f>
        <v>0.33543753623962402</v>
      </c>
    </row>
    <row r="8" spans="1:6" x14ac:dyDescent="0.25">
      <c r="A8" s="16" t="str">
        <f>IF(r_des!A7="","",r_des!A7)</f>
        <v>Age: 30-49</v>
      </c>
      <c r="B8" s="18">
        <f>IF(r_des!B7="","",r_des!B7)</f>
        <v>0.35238602757453918</v>
      </c>
      <c r="C8" s="18">
        <f>IF(r_des!C7="","",r_des!C7)</f>
        <v>0.36073693633079529</v>
      </c>
      <c r="D8" s="18">
        <f>IF(r_des!D7="","",r_des!D7)</f>
        <v>0.3600134551525116</v>
      </c>
      <c r="E8" s="18">
        <f>IF(r_des!E7="","",r_des!E7)</f>
        <v>0.38869282603263855</v>
      </c>
      <c r="F8" s="19">
        <f>IF(r_des!F7="","",r_des!F7)</f>
        <v>0.42204838991165161</v>
      </c>
    </row>
    <row r="9" spans="1:6" x14ac:dyDescent="0.25">
      <c r="A9" s="16" t="str">
        <f>IF(r_des!A8="","",r_des!A8)</f>
        <v>Age: 50+</v>
      </c>
      <c r="B9" s="18">
        <f>IF(r_des!B8="","",r_des!B8)</f>
        <v>0.20907269418239594</v>
      </c>
      <c r="C9" s="18">
        <f>IF(r_des!C8="","",r_des!C8)</f>
        <v>0.19102583825588226</v>
      </c>
      <c r="D9" s="18">
        <f>IF(r_des!D8="","",r_des!D8)</f>
        <v>0.26083499193191528</v>
      </c>
      <c r="E9" s="18">
        <f>IF(r_des!E8="","",r_des!E8)</f>
        <v>0.22031186521053314</v>
      </c>
      <c r="F9" s="19">
        <f>IF(r_des!F8="","",r_des!F8)</f>
        <v>0.24251407384872437</v>
      </c>
    </row>
    <row r="10" spans="1:6" x14ac:dyDescent="0.25">
      <c r="A10" s="16" t="str">
        <f>IF(r_des!A9="","",r_des!A9)</f>
        <v>Gender: Man</v>
      </c>
      <c r="B10" s="18">
        <f>IF(r_des!B9="","",r_des!B9)</f>
        <v>0.49795171618461609</v>
      </c>
      <c r="C10" s="18">
        <f>IF(r_des!C9="","",r_des!C9)</f>
        <v>0.51040244102478027</v>
      </c>
      <c r="D10" s="18">
        <f>IF(r_des!D9="","",r_des!D9)</f>
        <v>0.51695221662521362</v>
      </c>
      <c r="E10" s="18">
        <f>IF(r_des!E9="","",r_des!E9)</f>
        <v>0.53057539463043213</v>
      </c>
      <c r="F10" s="19">
        <f>IF(r_des!F9="","",r_des!F9)</f>
        <v>0.49590858817100525</v>
      </c>
    </row>
    <row r="11" spans="1:6" x14ac:dyDescent="0.25">
      <c r="A11" s="16" t="str">
        <f>IF(r_des!A10="","",r_des!A10)</f>
        <v>Employment status: Employed</v>
      </c>
      <c r="B11" s="18">
        <f>IF(r_des!B10="","",r_des!B10)</f>
        <v>0.69072502851486206</v>
      </c>
      <c r="C11" s="18">
        <f>IF(r_des!C10="","",r_des!C10)</f>
        <v>0.28921231627464294</v>
      </c>
      <c r="D11" s="18">
        <f>IF(r_des!D10="","",r_des!D10)</f>
        <v>0.30603358149528503</v>
      </c>
      <c r="E11" s="18">
        <f>IF(r_des!E10="","",r_des!E10)</f>
        <v>0.31721720099449158</v>
      </c>
      <c r="F11" s="19">
        <f>IF(r_des!F10="","",r_des!F10)</f>
        <v>0.32369938492774963</v>
      </c>
    </row>
    <row r="12" spans="1:6" x14ac:dyDescent="0.25">
      <c r="A12" s="16" t="str">
        <f>IF(r_des!A11="","",r_des!A11)</f>
        <v>Employment status: Unemployed</v>
      </c>
      <c r="B12" s="18">
        <f>IF(r_des!B11="","",r_des!B11)</f>
        <v>0</v>
      </c>
      <c r="C12" s="18">
        <f>IF(r_des!C11="","",r_des!C11)</f>
        <v>0.45396146178245544</v>
      </c>
      <c r="D12" s="18">
        <f>IF(r_des!D11="","",r_des!D11)</f>
        <v>0.45000460743904114</v>
      </c>
      <c r="E12" s="18">
        <f>IF(r_des!E11="","",r_des!E11)</f>
        <v>0.43635138869285583</v>
      </c>
      <c r="F12" s="19">
        <f>IF(r_des!F11="","",r_des!F11)</f>
        <v>0.44984617829322815</v>
      </c>
    </row>
    <row r="13" spans="1:6" x14ac:dyDescent="0.25">
      <c r="A13" s="16" t="str">
        <f>IF(r_des!A12="","",r_des!A12)</f>
        <v>Employment status: Inactive</v>
      </c>
      <c r="B13" s="18">
        <f>IF(r_des!B12="","",r_des!B12)</f>
        <v>0.30927500128746033</v>
      </c>
      <c r="C13" s="18">
        <f>IF(r_des!C12="","",r_des!C12)</f>
        <v>0.25682622194290161</v>
      </c>
      <c r="D13" s="18">
        <f>IF(r_des!D12="","",r_des!D12)</f>
        <v>0.24396182596683502</v>
      </c>
      <c r="E13" s="18">
        <f>IF(r_des!E12="","",r_des!E12)</f>
        <v>0.24643141031265259</v>
      </c>
      <c r="F13" s="19">
        <f>IF(r_des!F12="","",r_des!F12)</f>
        <v>0.22645442187786102</v>
      </c>
    </row>
    <row r="14" spans="1:6" x14ac:dyDescent="0.25">
      <c r="A14" s="16" t="str">
        <f>IF(r_des!A13="","",r_des!A13)</f>
        <v>Religion: No religion</v>
      </c>
      <c r="B14" s="18" t="str">
        <f>IF(r_des!B13="","",r_des!B13)</f>
        <v/>
      </c>
      <c r="C14" s="18">
        <f>IF(r_des!C13="","",r_des!C13)</f>
        <v>0.30924502015113831</v>
      </c>
      <c r="D14" s="18">
        <f>IF(r_des!D13="","",r_des!D13)</f>
        <v>0.28602400422096252</v>
      </c>
      <c r="E14" s="18">
        <f>IF(r_des!E13="","",r_des!E13)</f>
        <v>0.17442989349365234</v>
      </c>
      <c r="F14" s="19">
        <f>IF(r_des!F13="","",r_des!F13)</f>
        <v>0.12438840419054031</v>
      </c>
    </row>
    <row r="15" spans="1:6" x14ac:dyDescent="0.25">
      <c r="A15" s="16" t="str">
        <f>IF(r_des!A14="","",r_des!A14)</f>
        <v>Religion: Catholic</v>
      </c>
      <c r="B15" s="18" t="str">
        <f>IF(r_des!B14="","",r_des!B14)</f>
        <v/>
      </c>
      <c r="C15" s="18">
        <f>IF(r_des!C14="","",r_des!C14)</f>
        <v>6.8033434450626373E-2</v>
      </c>
      <c r="D15" s="18">
        <f>IF(r_des!D14="","",r_des!D14)</f>
        <v>3.4958135336637497E-2</v>
      </c>
      <c r="E15" s="18">
        <f>IF(r_des!E14="","",r_des!E14)</f>
        <v>3.9093341678380966E-2</v>
      </c>
      <c r="F15" s="19">
        <f>IF(r_des!F14="","",r_des!F14)</f>
        <v>2.680550329387188E-2</v>
      </c>
    </row>
    <row r="16" spans="1:6" x14ac:dyDescent="0.25">
      <c r="A16" s="16" t="str">
        <f>IF(r_des!A15="","",r_des!A15)</f>
        <v>Religion: Other Christian</v>
      </c>
      <c r="B16" s="18" t="str">
        <f>IF(r_des!B15="","",r_des!B15)</f>
        <v/>
      </c>
      <c r="C16" s="18">
        <f>IF(r_des!C15="","",r_des!C15)</f>
        <v>0.57816755771636963</v>
      </c>
      <c r="D16" s="18">
        <f>IF(r_des!D15="","",r_des!D15)</f>
        <v>0.65818566083908081</v>
      </c>
      <c r="E16" s="18">
        <f>IF(r_des!E15="","",r_des!E15)</f>
        <v>0.72735846042633057</v>
      </c>
      <c r="F16" s="19">
        <f>IF(r_des!F15="","",r_des!F15)</f>
        <v>0.79427492618560791</v>
      </c>
    </row>
    <row r="17" spans="1:6" x14ac:dyDescent="0.25">
      <c r="A17" s="16" t="str">
        <f>IF(r_des!A16="","",r_des!A16)</f>
        <v>Religion: Muslim</v>
      </c>
      <c r="B17" s="18" t="str">
        <f>IF(r_des!B16="","",r_des!B16)</f>
        <v/>
      </c>
      <c r="C17" s="18">
        <f>IF(r_des!C16="","",r_des!C16)</f>
        <v>2.8577656485140324E-3</v>
      </c>
      <c r="D17" s="18">
        <f>IF(r_des!D16="","",r_des!D16)</f>
        <v>5.3195469081401825E-3</v>
      </c>
      <c r="E17" s="18">
        <f>IF(r_des!E16="","",r_des!E16)</f>
        <v>7.7497996389865875E-3</v>
      </c>
      <c r="F17" s="19">
        <f>IF(r_des!F16="","",r_des!F16)</f>
        <v>2.1319200750440359E-3</v>
      </c>
    </row>
    <row r="18" spans="1:6" x14ac:dyDescent="0.25">
      <c r="A18" s="16" t="str">
        <f>IF(r_des!A17="","",r_des!A17)</f>
        <v>Religion: Other</v>
      </c>
      <c r="B18" s="18" t="str">
        <f>IF(r_des!B17="","",r_des!B17)</f>
        <v/>
      </c>
      <c r="C18" s="18">
        <f>IF(r_des!C17="","",r_des!C17)</f>
        <v>4.1696224361658096E-2</v>
      </c>
      <c r="D18" s="18">
        <f>IF(r_des!D17="","",r_des!D17)</f>
        <v>1.5512675046920776E-2</v>
      </c>
      <c r="E18" s="18">
        <f>IF(r_des!E17="","",r_des!E17)</f>
        <v>5.136851966381073E-2</v>
      </c>
      <c r="F18" s="19">
        <f>IF(r_des!F17="","",r_des!F17)</f>
        <v>5.239926278591156E-2</v>
      </c>
    </row>
    <row r="19" spans="1:6" ht="15" customHeight="1" x14ac:dyDescent="0.25">
      <c r="A19" s="16" t="str">
        <f>IF(r_des!A18="","",r_des!A18)</f>
        <v>Location: Rural</v>
      </c>
      <c r="B19" s="18">
        <f>IF(r_des!B18="","",r_des!B18)</f>
        <v>0.55000972747802734</v>
      </c>
      <c r="C19" s="18">
        <f>IF(r_des!C18="","",r_des!C18)</f>
        <v>0.55145031213760376</v>
      </c>
      <c r="D19" s="18">
        <f>IF(r_des!D18="","",r_des!D18)</f>
        <v>0.45002663135528564</v>
      </c>
      <c r="E19" s="18">
        <f>IF(r_des!E18="","",r_des!E18)</f>
        <v>0.35519009828567505</v>
      </c>
      <c r="F19" s="19">
        <f>IF(r_des!F18="","",r_des!F18)</f>
        <v>0.31586724519729614</v>
      </c>
    </row>
    <row r="20" spans="1:6" ht="15" customHeight="1" x14ac:dyDescent="0.25">
      <c r="A20" s="16" t="s">
        <v>228</v>
      </c>
      <c r="B20" s="18">
        <f>1-B19</f>
        <v>0.44999027252197266</v>
      </c>
      <c r="C20" s="18">
        <f t="shared" ref="C20:F20" si="0">1-C19</f>
        <v>0.44854968786239624</v>
      </c>
      <c r="D20" s="18">
        <f t="shared" si="0"/>
        <v>0.54997336864471436</v>
      </c>
      <c r="E20" s="18">
        <f t="shared" si="0"/>
        <v>0.64480990171432495</v>
      </c>
      <c r="F20" s="19">
        <f t="shared" si="0"/>
        <v>0.68413275480270386</v>
      </c>
    </row>
    <row r="21" spans="1:6" x14ac:dyDescent="0.25">
      <c r="A21" s="16" t="str">
        <f>IF(r_des!A19="","",r_des!A19)</f>
        <v>Region: East</v>
      </c>
      <c r="B21" s="18" t="str">
        <f>IF(r_des!B19="","",r_des!B19)</f>
        <v/>
      </c>
      <c r="C21" s="18">
        <f>IF(r_des!C19="","",r_des!C19)</f>
        <v>0.39707449078559875</v>
      </c>
      <c r="D21" s="18">
        <f>IF(r_des!D19="","",r_des!D19)</f>
        <v>0.3689645528793335</v>
      </c>
      <c r="E21" s="18">
        <f>IF(r_des!E19="","",r_des!E19)</f>
        <v>0.38260501623153687</v>
      </c>
      <c r="F21" s="19">
        <f>IF(r_des!F19="","",r_des!F19)</f>
        <v>0.38689571619033813</v>
      </c>
    </row>
    <row r="22" spans="1:6" x14ac:dyDescent="0.25">
      <c r="A22" s="16" t="str">
        <f>IF(r_des!A20="","",r_des!A20)</f>
        <v>Region: Gaborone</v>
      </c>
      <c r="B22" s="18" t="str">
        <f>IF(r_des!B20="","",r_des!B20)</f>
        <v/>
      </c>
      <c r="C22" s="18">
        <f>IF(r_des!C20="","",r_des!C20)</f>
        <v>0.11483237892389297</v>
      </c>
      <c r="D22" s="18">
        <f>IF(r_des!D20="","",r_des!D20)</f>
        <v>0.13073645532131195</v>
      </c>
      <c r="E22" s="18">
        <f>IF(r_des!E20="","",r_des!E20)</f>
        <v>0.11943609267473221</v>
      </c>
      <c r="F22" s="19">
        <f>IF(r_des!F20="","",r_des!F20)</f>
        <v>0.11353408545255661</v>
      </c>
    </row>
    <row r="23" spans="1:6" x14ac:dyDescent="0.25">
      <c r="A23" s="16" t="str">
        <f>IF(r_des!A21="","",r_des!A21)</f>
        <v>Region: Kalahari</v>
      </c>
      <c r="B23" s="18" t="str">
        <f>IF(r_des!B21="","",r_des!B21)</f>
        <v/>
      </c>
      <c r="C23" s="18">
        <f>IF(r_des!C21="","",r_des!C21)</f>
        <v>4.8530977219343185E-2</v>
      </c>
      <c r="D23" s="18">
        <f>IF(r_des!D21="","",r_des!D21)</f>
        <v>5.0473585724830627E-2</v>
      </c>
      <c r="E23" s="18">
        <f>IF(r_des!E21="","",r_des!E21)</f>
        <v>4.349224641919136E-2</v>
      </c>
      <c r="F23" s="19">
        <f>IF(r_des!F21="","",r_des!F21)</f>
        <v>4.6526044607162476E-2</v>
      </c>
    </row>
    <row r="24" spans="1:6" x14ac:dyDescent="0.25">
      <c r="A24" s="16" t="str">
        <f>IF(r_des!A22="","",r_des!A22)</f>
        <v>Region: North-West</v>
      </c>
      <c r="B24" s="18" t="str">
        <f>IF(r_des!B22="","",r_des!B22)</f>
        <v/>
      </c>
      <c r="C24" s="18">
        <f>IF(r_des!C22="","",r_des!C22)</f>
        <v>8.0667898058891296E-2</v>
      </c>
      <c r="D24" s="18">
        <f>IF(r_des!D22="","",r_des!D22)</f>
        <v>8.8988974690437317E-2</v>
      </c>
      <c r="E24" s="18">
        <f>IF(r_des!E22="","",r_des!E22)</f>
        <v>8.5914820432662964E-2</v>
      </c>
      <c r="F24" s="19">
        <f>IF(r_des!F22="","",r_des!F22)</f>
        <v>8.7235182523727417E-2</v>
      </c>
    </row>
    <row r="25" spans="1:6" x14ac:dyDescent="0.25">
      <c r="A25" s="16" t="str">
        <f>IF(r_des!A23="","",r_des!A23)</f>
        <v>Region: South East</v>
      </c>
      <c r="B25" s="18" t="str">
        <f>IF(r_des!B23="","",r_des!B23)</f>
        <v/>
      </c>
      <c r="C25" s="18">
        <f>IF(r_des!C23="","",r_des!C23)</f>
        <v>0.35889425873756409</v>
      </c>
      <c r="D25" s="18">
        <f>IF(r_des!D23="","",r_des!D23)</f>
        <v>0.36083641648292542</v>
      </c>
      <c r="E25" s="18">
        <f>IF(r_des!E23="","",r_des!E23)</f>
        <v>0.36855185031890869</v>
      </c>
      <c r="F25" s="19">
        <f>IF(r_des!F23="","",r_des!F23)</f>
        <v>0.36580899357795715</v>
      </c>
    </row>
    <row r="26" spans="1:6" x14ac:dyDescent="0.25">
      <c r="A26" s="16" t="str">
        <f>IF(r_des!A24="","",r_des!A24)</f>
        <v>Language: Kalanga</v>
      </c>
      <c r="B26" s="18">
        <f>IF(r_des!B24="","",r_des!B24)</f>
        <v>0</v>
      </c>
      <c r="C26" s="18">
        <f>IF(r_des!C24="","",r_des!C24)</f>
        <v>9.6738159656524658E-2</v>
      </c>
      <c r="D26" s="18">
        <f>IF(r_des!D24="","",r_des!D24)</f>
        <v>7.4041396379470825E-2</v>
      </c>
      <c r="E26" s="18">
        <f>IF(r_des!E24="","",r_des!E24)</f>
        <v>9.188157320022583E-2</v>
      </c>
      <c r="F26" s="19">
        <f>IF(r_des!F24="","",r_des!F24)</f>
        <v>9.6153900027275085E-2</v>
      </c>
    </row>
    <row r="27" spans="1:6" x14ac:dyDescent="0.25">
      <c r="A27" s="16" t="str">
        <f>IF(r_des!A25="","",r_des!A25)</f>
        <v>Language: Kgaladi</v>
      </c>
      <c r="B27" s="18">
        <f>IF(r_des!B25="","",r_des!B25)</f>
        <v>0</v>
      </c>
      <c r="C27" s="18">
        <f>IF(r_des!C25="","",r_des!C25)</f>
        <v>4.3121356517076492E-2</v>
      </c>
      <c r="D27" s="18">
        <f>IF(r_des!D25="","",r_des!D25)</f>
        <v>5.4639067500829697E-2</v>
      </c>
      <c r="E27" s="18">
        <f>IF(r_des!E25="","",r_des!E25)</f>
        <v>4.4138301163911819E-2</v>
      </c>
      <c r="F27" s="19">
        <f>IF(r_des!F25="","",r_des!F25)</f>
        <v>4.5423973351716995E-2</v>
      </c>
    </row>
    <row r="28" spans="1:6" x14ac:dyDescent="0.25">
      <c r="A28" s="16" t="str">
        <f>IF(r_des!A26="","",r_des!A26)</f>
        <v>Language: Other</v>
      </c>
      <c r="B28" s="18">
        <f>IF(r_des!B26="","",r_des!B26)</f>
        <v>2.4470165371894836E-2</v>
      </c>
      <c r="C28" s="18">
        <f>IF(r_des!C26="","",r_des!C26)</f>
        <v>5.5473964661359787E-2</v>
      </c>
      <c r="D28" s="18">
        <f>IF(r_des!D26="","",r_des!D26)</f>
        <v>7.4533723294734955E-2</v>
      </c>
      <c r="E28" s="18">
        <f>IF(r_des!E26="","",r_des!E26)</f>
        <v>7.4369385838508606E-2</v>
      </c>
      <c r="F28" s="19">
        <f>IF(r_des!F26="","",r_des!F26)</f>
        <v>4.6935372054576874E-2</v>
      </c>
    </row>
    <row r="29" spans="1:6" x14ac:dyDescent="0.25">
      <c r="A29" s="16" t="str">
        <f>IF(r_des!A27="","",r_des!A27)</f>
        <v>Language: Sotho-tswana</v>
      </c>
      <c r="B29" s="18">
        <f>IF(r_des!B27="","",r_des!B27)</f>
        <v>0.97552984952926636</v>
      </c>
      <c r="C29" s="18">
        <f>IF(r_des!C27="","",r_des!C27)</f>
        <v>0.80466651916503906</v>
      </c>
      <c r="D29" s="18">
        <f>IF(r_des!D27="","",r_des!D27)</f>
        <v>0.79678583145141602</v>
      </c>
      <c r="E29" s="18">
        <f>IF(r_des!E27="","",r_des!E27)</f>
        <v>0.78961074352264404</v>
      </c>
      <c r="F29" s="19">
        <f>IF(r_des!F27="","",r_des!F27)</f>
        <v>0.81148678064346313</v>
      </c>
    </row>
    <row r="30" spans="1:6" x14ac:dyDescent="0.25">
      <c r="A30" s="16" t="str">
        <f>IF(r_des!A28="","",r_des!A28)</f>
        <v>Occupation: Farmer</v>
      </c>
      <c r="B30" s="18">
        <f>IF(r_des!B28="","",r_des!B28)</f>
        <v>3.7977896630764008E-2</v>
      </c>
      <c r="C30" s="18">
        <f>IF(r_des!C28="","",r_des!C28)</f>
        <v>6.5815307199954987E-2</v>
      </c>
      <c r="D30" s="18" t="str">
        <f>IF(r_des!D28="","",r_des!D28)</f>
        <v/>
      </c>
      <c r="E30" s="18">
        <f>IF(r_des!E28="","",r_des!E28)</f>
        <v>3.5073272883892059E-2</v>
      </c>
      <c r="F30" s="19">
        <f>IF(r_des!F28="","",r_des!F28)</f>
        <v>3.8456030189990997E-2</v>
      </c>
    </row>
    <row r="31" spans="1:6" x14ac:dyDescent="0.25">
      <c r="A31" s="16" t="str">
        <f>IF(r_des!A29="","",r_des!A29)</f>
        <v>Occupation: Inactive</v>
      </c>
      <c r="B31" s="18">
        <f>IF(r_des!B29="","",r_des!B29)</f>
        <v>0.39142712950706482</v>
      </c>
      <c r="C31" s="18">
        <f>IF(r_des!C29="","",r_des!C29)</f>
        <v>0.43250006437301636</v>
      </c>
      <c r="D31" s="18" t="str">
        <f>IF(r_des!D29="","",r_des!D29)</f>
        <v/>
      </c>
      <c r="E31" s="18">
        <f>IF(r_des!E29="","",r_des!E29)</f>
        <v>0.37840431928634644</v>
      </c>
      <c r="F31" s="19">
        <f>IF(r_des!F29="","",r_des!F29)</f>
        <v>0.37821698188781738</v>
      </c>
    </row>
    <row r="32" spans="1:6" x14ac:dyDescent="0.25">
      <c r="A32" s="16" t="str">
        <f>IF(r_des!A30="","",r_des!A30)</f>
        <v>Occupation: Professional / Employer</v>
      </c>
      <c r="B32" s="18">
        <f>IF(r_des!B30="","",r_des!B30)</f>
        <v>0.18044634163379669</v>
      </c>
      <c r="C32" s="18">
        <f>IF(r_des!C30="","",r_des!C30)</f>
        <v>0.17913496494293213</v>
      </c>
      <c r="D32" s="18" t="str">
        <f>IF(r_des!D30="","",r_des!D30)</f>
        <v/>
      </c>
      <c r="E32" s="18">
        <f>IF(r_des!E30="","",r_des!E30)</f>
        <v>0.15459012985229492</v>
      </c>
      <c r="F32" s="19">
        <f>IF(r_des!F30="","",r_des!F30)</f>
        <v>0.15415377914905548</v>
      </c>
    </row>
    <row r="33" spans="1:6" ht="14.4" thickBot="1" x14ac:dyDescent="0.3">
      <c r="A33" s="16" t="str">
        <f>IF(r_des!A31="","",r_des!A31)</f>
        <v>Occupation: Trader / Worker</v>
      </c>
      <c r="B33" s="18">
        <f>IF(r_des!B31="","",r_des!B31)</f>
        <v>0.39014860987663269</v>
      </c>
      <c r="C33" s="18">
        <f>IF(r_des!C31="","",r_des!C31)</f>
        <v>0.32254967093467712</v>
      </c>
      <c r="D33" s="18" t="str">
        <f>IF(r_des!D31="","",r_des!D31)</f>
        <v/>
      </c>
      <c r="E33" s="18">
        <f>IF(r_des!E31="","",r_des!E31)</f>
        <v>0.43193227052688599</v>
      </c>
      <c r="F33" s="19">
        <f>IF(r_des!F31="","",r_des!F31)</f>
        <v>0.42917320132255554</v>
      </c>
    </row>
    <row r="34" spans="1:6" ht="48.6" customHeight="1" thickBot="1" x14ac:dyDescent="0.3">
      <c r="A34" s="63" t="s">
        <v>166</v>
      </c>
      <c r="B34" s="66"/>
      <c r="C34" s="66"/>
      <c r="D34" s="66"/>
      <c r="E34" s="66"/>
      <c r="F34" s="67"/>
    </row>
  </sheetData>
  <mergeCells count="2">
    <mergeCell ref="A1:F1"/>
    <mergeCell ref="A34:F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1"/>
  </sheetPr>
  <dimension ref="A1:C13"/>
  <sheetViews>
    <sheetView workbookViewId="0"/>
  </sheetViews>
  <sheetFormatPr baseColWidth="10" defaultColWidth="8.88671875" defaultRowHeight="14.4" x14ac:dyDescent="0.3"/>
  <sheetData>
    <row r="1" spans="1:3" x14ac:dyDescent="0.3">
      <c r="A1" t="s">
        <v>76</v>
      </c>
      <c r="B1" t="s">
        <v>186</v>
      </c>
      <c r="C1" t="s">
        <v>98</v>
      </c>
    </row>
    <row r="2" spans="1:3" x14ac:dyDescent="0.3">
      <c r="A2">
        <v>1965</v>
      </c>
      <c r="B2">
        <v>0.80400000000000005</v>
      </c>
      <c r="C2">
        <v>0.19600000000000001</v>
      </c>
    </row>
    <row r="3" spans="1:3" x14ac:dyDescent="0.3">
      <c r="A3">
        <v>1969</v>
      </c>
      <c r="B3">
        <v>0.68400000000000005</v>
      </c>
      <c r="C3">
        <v>0.26400000000000001</v>
      </c>
    </row>
    <row r="4" spans="1:3" x14ac:dyDescent="0.3">
      <c r="A4">
        <v>1974</v>
      </c>
      <c r="B4">
        <v>0.7659999999999999</v>
      </c>
      <c r="C4">
        <v>0.23399999999999999</v>
      </c>
    </row>
    <row r="5" spans="1:3" x14ac:dyDescent="0.3">
      <c r="A5">
        <v>1979</v>
      </c>
      <c r="B5">
        <v>0.754</v>
      </c>
      <c r="C5">
        <v>0.24600000000000002</v>
      </c>
    </row>
    <row r="6" spans="1:3" x14ac:dyDescent="0.3">
      <c r="A6">
        <v>1984</v>
      </c>
      <c r="B6">
        <v>0.68</v>
      </c>
      <c r="C6">
        <v>0.32000000000000006</v>
      </c>
    </row>
    <row r="7" spans="1:3" x14ac:dyDescent="0.3">
      <c r="A7">
        <v>1989</v>
      </c>
      <c r="B7">
        <v>0.64840000000000009</v>
      </c>
      <c r="C7">
        <v>0.3513</v>
      </c>
    </row>
    <row r="8" spans="1:3" x14ac:dyDescent="0.3">
      <c r="A8">
        <v>1994</v>
      </c>
      <c r="B8">
        <v>0.53100000000000003</v>
      </c>
      <c r="C8">
        <v>0.46900000000000003</v>
      </c>
    </row>
    <row r="9" spans="1:3" x14ac:dyDescent="0.3">
      <c r="A9">
        <v>1999</v>
      </c>
      <c r="B9">
        <v>0.57150000000000001</v>
      </c>
      <c r="C9">
        <v>0.42849999999999999</v>
      </c>
    </row>
    <row r="10" spans="1:3" x14ac:dyDescent="0.3">
      <c r="A10">
        <v>2004</v>
      </c>
      <c r="B10">
        <v>0.51729999999999998</v>
      </c>
      <c r="C10">
        <v>0.48269999999999996</v>
      </c>
    </row>
    <row r="11" spans="1:3" x14ac:dyDescent="0.3">
      <c r="A11">
        <v>2009</v>
      </c>
      <c r="B11">
        <v>0.53259999999999996</v>
      </c>
      <c r="C11">
        <v>0.46729999999999994</v>
      </c>
    </row>
    <row r="12" spans="1:3" x14ac:dyDescent="0.3">
      <c r="A12">
        <v>2014</v>
      </c>
      <c r="B12">
        <v>0.46450000000000002</v>
      </c>
      <c r="C12">
        <v>0.53549999999999998</v>
      </c>
    </row>
    <row r="13" spans="1:3" x14ac:dyDescent="0.3">
      <c r="A13">
        <v>2019</v>
      </c>
      <c r="B13">
        <v>0.52769999999999995</v>
      </c>
      <c r="C13">
        <v>0.47240000000000004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1"/>
  </sheetPr>
  <dimension ref="A1:S18"/>
  <sheetViews>
    <sheetView workbookViewId="0">
      <selection activeCell="E1" sqref="E1:E1048576"/>
    </sheetView>
  </sheetViews>
  <sheetFormatPr baseColWidth="10" defaultColWidth="8.88671875" defaultRowHeight="14.4" x14ac:dyDescent="0.3"/>
  <sheetData>
    <row r="1" spans="1:19" x14ac:dyDescent="0.3">
      <c r="A1" t="s">
        <v>4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  <c r="R1" t="s">
        <v>45</v>
      </c>
      <c r="S1" t="s">
        <v>46</v>
      </c>
    </row>
    <row r="2" spans="1:19" x14ac:dyDescent="0.3">
      <c r="A2" t="s">
        <v>5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</row>
    <row r="3" spans="1:19" x14ac:dyDescent="0.3">
      <c r="A3" t="s">
        <v>6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</row>
    <row r="4" spans="1:19" x14ac:dyDescent="0.3">
      <c r="A4" t="s">
        <v>7</v>
      </c>
      <c r="B4">
        <v>1</v>
      </c>
      <c r="C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</row>
    <row r="5" spans="1:19" x14ac:dyDescent="0.3">
      <c r="A5" t="s">
        <v>8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</row>
    <row r="6" spans="1:19" x14ac:dyDescent="0.3">
      <c r="A6" t="s">
        <v>9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</row>
    <row r="7" spans="1:19" x14ac:dyDescent="0.3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</row>
    <row r="8" spans="1:19" x14ac:dyDescent="0.3">
      <c r="A8" t="s">
        <v>11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</row>
    <row r="9" spans="1:19" x14ac:dyDescent="0.3">
      <c r="A9" t="s">
        <v>12</v>
      </c>
      <c r="E9">
        <v>1</v>
      </c>
      <c r="F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</row>
    <row r="10" spans="1:19" x14ac:dyDescent="0.3">
      <c r="A10" t="s">
        <v>13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</row>
    <row r="11" spans="1:19" x14ac:dyDescent="0.3">
      <c r="A11" t="s">
        <v>14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</row>
    <row r="12" spans="1:19" x14ac:dyDescent="0.3">
      <c r="A12" t="s">
        <v>15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</row>
    <row r="13" spans="1:19" x14ac:dyDescent="0.3">
      <c r="A13" t="s">
        <v>16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</row>
    <row r="14" spans="1:19" x14ac:dyDescent="0.3">
      <c r="A14" t="s">
        <v>17</v>
      </c>
      <c r="B14">
        <v>1</v>
      </c>
      <c r="C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</row>
    <row r="15" spans="1:19" x14ac:dyDescent="0.3">
      <c r="A15" t="s">
        <v>18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</row>
    <row r="16" spans="1:19" x14ac:dyDescent="0.3">
      <c r="A16" t="s">
        <v>19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</row>
    <row r="17" spans="1:19" x14ac:dyDescent="0.3">
      <c r="A17" t="s">
        <v>20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</row>
    <row r="18" spans="1:19" x14ac:dyDescent="0.3">
      <c r="A18" t="s">
        <v>21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1"/>
  </sheetPr>
  <dimension ref="A1:F31"/>
  <sheetViews>
    <sheetView zoomScale="172" workbookViewId="0">
      <selection activeCell="E18" sqref="E18"/>
    </sheetView>
  </sheetViews>
  <sheetFormatPr baseColWidth="10" defaultColWidth="8.88671875" defaultRowHeight="14.4" x14ac:dyDescent="0.3"/>
  <sheetData>
    <row r="1" spans="1:6" x14ac:dyDescent="0.3">
      <c r="A1" t="s">
        <v>99</v>
      </c>
      <c r="B1" t="s">
        <v>192</v>
      </c>
      <c r="C1" t="s">
        <v>134</v>
      </c>
      <c r="D1" t="s">
        <v>193</v>
      </c>
      <c r="E1" t="s">
        <v>194</v>
      </c>
      <c r="F1" t="s">
        <v>195</v>
      </c>
    </row>
    <row r="2" spans="1:6" x14ac:dyDescent="0.3">
      <c r="A2" t="s">
        <v>135</v>
      </c>
      <c r="B2">
        <v>0.16653943061828613</v>
      </c>
      <c r="C2">
        <v>0.17038272321224213</v>
      </c>
      <c r="D2">
        <v>0.19555835425853729</v>
      </c>
      <c r="E2">
        <v>0.11881145089864731</v>
      </c>
      <c r="F2">
        <v>0.11032215505838394</v>
      </c>
    </row>
    <row r="3" spans="1:6" x14ac:dyDescent="0.3">
      <c r="A3" t="s">
        <v>22</v>
      </c>
      <c r="B3">
        <v>0.29785120487213135</v>
      </c>
      <c r="C3">
        <v>0.26449835300445557</v>
      </c>
      <c r="D3">
        <v>0.26098313927650452</v>
      </c>
      <c r="E3">
        <v>0.20277237892150879</v>
      </c>
      <c r="F3">
        <v>0.17545391619205475</v>
      </c>
    </row>
    <row r="4" spans="1:6" x14ac:dyDescent="0.3">
      <c r="A4" t="s">
        <v>23</v>
      </c>
      <c r="B4">
        <v>0.44714289903640747</v>
      </c>
      <c r="C4">
        <v>0.45452046394348145</v>
      </c>
      <c r="D4">
        <v>0.40614303946495056</v>
      </c>
      <c r="E4">
        <v>0.46639764308929443</v>
      </c>
      <c r="F4">
        <v>0.49282547831535339</v>
      </c>
    </row>
    <row r="5" spans="1:6" x14ac:dyDescent="0.3">
      <c r="A5" t="s">
        <v>24</v>
      </c>
      <c r="B5">
        <v>8.8466495275497437E-2</v>
      </c>
      <c r="C5">
        <v>0.11059845983982086</v>
      </c>
      <c r="D5">
        <v>0.13731546700000763</v>
      </c>
      <c r="E5">
        <v>0.21201851963996887</v>
      </c>
      <c r="F5">
        <v>0.22139845788478851</v>
      </c>
    </row>
    <row r="6" spans="1:6" x14ac:dyDescent="0.3">
      <c r="A6" t="s">
        <v>187</v>
      </c>
      <c r="B6">
        <v>0.43854126334190369</v>
      </c>
      <c r="C6">
        <v>0.44823724031448364</v>
      </c>
      <c r="D6">
        <v>0.37915155291557312</v>
      </c>
      <c r="E6">
        <v>0.3909953236579895</v>
      </c>
      <c r="F6">
        <v>0.33543753623962402</v>
      </c>
    </row>
    <row r="7" spans="1:6" x14ac:dyDescent="0.3">
      <c r="A7" t="s">
        <v>188</v>
      </c>
      <c r="B7">
        <v>0.35238602757453918</v>
      </c>
      <c r="C7">
        <v>0.36073693633079529</v>
      </c>
      <c r="D7">
        <v>0.3600134551525116</v>
      </c>
      <c r="E7">
        <v>0.38869282603263855</v>
      </c>
      <c r="F7">
        <v>0.42204838991165161</v>
      </c>
    </row>
    <row r="8" spans="1:6" x14ac:dyDescent="0.3">
      <c r="A8" t="s">
        <v>189</v>
      </c>
      <c r="B8">
        <v>0.20907269418239594</v>
      </c>
      <c r="C8">
        <v>0.19102583825588226</v>
      </c>
      <c r="D8">
        <v>0.26083499193191528</v>
      </c>
      <c r="E8">
        <v>0.22031186521053314</v>
      </c>
      <c r="F8">
        <v>0.24251407384872437</v>
      </c>
    </row>
    <row r="9" spans="1:6" x14ac:dyDescent="0.3">
      <c r="A9" t="s">
        <v>100</v>
      </c>
      <c r="B9">
        <v>0.49795171618461609</v>
      </c>
      <c r="C9">
        <v>0.51040244102478027</v>
      </c>
      <c r="D9">
        <v>0.51695221662521362</v>
      </c>
      <c r="E9">
        <v>0.53057539463043213</v>
      </c>
      <c r="F9">
        <v>0.49590858817100525</v>
      </c>
    </row>
    <row r="10" spans="1:6" x14ac:dyDescent="0.3">
      <c r="A10" t="s">
        <v>93</v>
      </c>
      <c r="B10">
        <v>0.69072502851486206</v>
      </c>
      <c r="C10">
        <v>0.28921231627464294</v>
      </c>
      <c r="D10">
        <v>0.30603358149528503</v>
      </c>
      <c r="E10">
        <v>0.31721720099449158</v>
      </c>
      <c r="F10">
        <v>0.32369938492774963</v>
      </c>
    </row>
    <row r="11" spans="1:6" x14ac:dyDescent="0.3">
      <c r="A11" t="s">
        <v>94</v>
      </c>
      <c r="B11">
        <v>0</v>
      </c>
      <c r="C11">
        <v>0.45396146178245544</v>
      </c>
      <c r="D11">
        <v>0.45000460743904114</v>
      </c>
      <c r="E11">
        <v>0.43635138869285583</v>
      </c>
      <c r="F11">
        <v>0.44984617829322815</v>
      </c>
    </row>
    <row r="12" spans="1:6" x14ac:dyDescent="0.3">
      <c r="A12" t="s">
        <v>95</v>
      </c>
      <c r="B12">
        <v>0.30927500128746033</v>
      </c>
      <c r="C12">
        <v>0.25682622194290161</v>
      </c>
      <c r="D12">
        <v>0.24396182596683502</v>
      </c>
      <c r="E12">
        <v>0.24643141031265259</v>
      </c>
      <c r="F12">
        <v>0.22645442187786102</v>
      </c>
    </row>
    <row r="13" spans="1:6" x14ac:dyDescent="0.3">
      <c r="A13" t="s">
        <v>137</v>
      </c>
      <c r="C13">
        <v>0.30924502015113831</v>
      </c>
      <c r="D13">
        <v>0.28602400422096252</v>
      </c>
      <c r="E13">
        <v>0.17442989349365234</v>
      </c>
      <c r="F13">
        <v>0.12438840419054031</v>
      </c>
    </row>
    <row r="14" spans="1:6" x14ac:dyDescent="0.3">
      <c r="A14" t="s">
        <v>138</v>
      </c>
      <c r="C14">
        <v>6.8033434450626373E-2</v>
      </c>
      <c r="D14">
        <v>3.4958135336637497E-2</v>
      </c>
      <c r="E14">
        <v>3.9093341678380966E-2</v>
      </c>
      <c r="F14">
        <v>2.680550329387188E-2</v>
      </c>
    </row>
    <row r="15" spans="1:6" x14ac:dyDescent="0.3">
      <c r="A15" t="s">
        <v>139</v>
      </c>
      <c r="C15">
        <v>0.57816755771636963</v>
      </c>
      <c r="D15">
        <v>0.65818566083908081</v>
      </c>
      <c r="E15">
        <v>0.72735846042633057</v>
      </c>
      <c r="F15">
        <v>0.79427492618560791</v>
      </c>
    </row>
    <row r="16" spans="1:6" x14ac:dyDescent="0.3">
      <c r="A16" t="s">
        <v>140</v>
      </c>
      <c r="C16">
        <v>2.8577656485140324E-3</v>
      </c>
      <c r="D16">
        <v>5.3195469081401825E-3</v>
      </c>
      <c r="E16">
        <v>7.7497996389865875E-3</v>
      </c>
      <c r="F16">
        <v>2.1319200750440359E-3</v>
      </c>
    </row>
    <row r="17" spans="1:6" x14ac:dyDescent="0.3">
      <c r="A17" t="s">
        <v>141</v>
      </c>
      <c r="C17">
        <v>4.1696224361658096E-2</v>
      </c>
      <c r="D17">
        <v>1.5512675046920776E-2</v>
      </c>
      <c r="E17">
        <v>5.136851966381073E-2</v>
      </c>
      <c r="F17">
        <v>5.239926278591156E-2</v>
      </c>
    </row>
    <row r="18" spans="1:6" x14ac:dyDescent="0.3">
      <c r="A18" t="s">
        <v>142</v>
      </c>
      <c r="B18">
        <v>0.55000972747802734</v>
      </c>
      <c r="C18">
        <v>0.55145031213760376</v>
      </c>
      <c r="D18">
        <v>0.45002663135528564</v>
      </c>
      <c r="E18">
        <v>0.35519009828567505</v>
      </c>
      <c r="F18">
        <v>0.31586724519729614</v>
      </c>
    </row>
    <row r="19" spans="1:6" x14ac:dyDescent="0.3">
      <c r="A19" t="s">
        <v>222</v>
      </c>
      <c r="C19">
        <v>0.39707449078559875</v>
      </c>
      <c r="D19">
        <v>0.3689645528793335</v>
      </c>
      <c r="E19">
        <v>0.38260501623153687</v>
      </c>
      <c r="F19">
        <v>0.38689571619033813</v>
      </c>
    </row>
    <row r="20" spans="1:6" x14ac:dyDescent="0.3">
      <c r="A20" t="s">
        <v>191</v>
      </c>
      <c r="C20">
        <v>0.11483237892389297</v>
      </c>
      <c r="D20">
        <v>0.13073645532131195</v>
      </c>
      <c r="E20">
        <v>0.11943609267473221</v>
      </c>
      <c r="F20">
        <v>0.11353408545255661</v>
      </c>
    </row>
    <row r="21" spans="1:6" x14ac:dyDescent="0.3">
      <c r="A21" t="s">
        <v>223</v>
      </c>
      <c r="C21">
        <v>4.8530977219343185E-2</v>
      </c>
      <c r="D21">
        <v>5.0473585724830627E-2</v>
      </c>
      <c r="E21">
        <v>4.349224641919136E-2</v>
      </c>
      <c r="F21">
        <v>4.6526044607162476E-2</v>
      </c>
    </row>
    <row r="22" spans="1:6" x14ac:dyDescent="0.3">
      <c r="A22" t="s">
        <v>224</v>
      </c>
      <c r="C22">
        <v>8.0667898058891296E-2</v>
      </c>
      <c r="D22">
        <v>8.8988974690437317E-2</v>
      </c>
      <c r="E22">
        <v>8.5914820432662964E-2</v>
      </c>
      <c r="F22">
        <v>8.7235182523727417E-2</v>
      </c>
    </row>
    <row r="23" spans="1:6" x14ac:dyDescent="0.3">
      <c r="A23" t="s">
        <v>190</v>
      </c>
      <c r="C23">
        <v>0.35889425873756409</v>
      </c>
      <c r="D23">
        <v>0.36083641648292542</v>
      </c>
      <c r="E23">
        <v>0.36855185031890869</v>
      </c>
      <c r="F23">
        <v>0.36580899357795715</v>
      </c>
    </row>
    <row r="24" spans="1:6" x14ac:dyDescent="0.3">
      <c r="A24" t="s">
        <v>216</v>
      </c>
      <c r="B24">
        <v>0</v>
      </c>
      <c r="C24">
        <v>9.6738159656524658E-2</v>
      </c>
      <c r="D24">
        <v>7.4041396379470825E-2</v>
      </c>
      <c r="E24">
        <v>9.188157320022583E-2</v>
      </c>
      <c r="F24">
        <v>9.6153900027275085E-2</v>
      </c>
    </row>
    <row r="25" spans="1:6" x14ac:dyDescent="0.3">
      <c r="A25" t="s">
        <v>217</v>
      </c>
      <c r="B25">
        <v>0</v>
      </c>
      <c r="C25">
        <v>4.3121356517076492E-2</v>
      </c>
      <c r="D25">
        <v>5.4639067500829697E-2</v>
      </c>
      <c r="E25">
        <v>4.4138301163911819E-2</v>
      </c>
      <c r="F25">
        <v>4.5423973351716995E-2</v>
      </c>
    </row>
    <row r="26" spans="1:6" x14ac:dyDescent="0.3">
      <c r="A26" t="s">
        <v>136</v>
      </c>
      <c r="B26">
        <v>2.4470165371894836E-2</v>
      </c>
      <c r="C26">
        <v>5.5473964661359787E-2</v>
      </c>
      <c r="D26">
        <v>7.4533723294734955E-2</v>
      </c>
      <c r="E26">
        <v>7.4369385838508606E-2</v>
      </c>
      <c r="F26">
        <v>4.6935372054576874E-2</v>
      </c>
    </row>
    <row r="27" spans="1:6" x14ac:dyDescent="0.3">
      <c r="A27" t="s">
        <v>218</v>
      </c>
      <c r="B27">
        <v>0.97552984952926636</v>
      </c>
      <c r="C27">
        <v>0.80466651916503906</v>
      </c>
      <c r="D27">
        <v>0.79678583145141602</v>
      </c>
      <c r="E27">
        <v>0.78961074352264404</v>
      </c>
      <c r="F27">
        <v>0.81148678064346313</v>
      </c>
    </row>
    <row r="28" spans="1:6" x14ac:dyDescent="0.3">
      <c r="A28" t="s">
        <v>167</v>
      </c>
      <c r="B28">
        <v>3.7977896630764008E-2</v>
      </c>
      <c r="C28">
        <v>6.5815307199954987E-2</v>
      </c>
      <c r="E28">
        <v>3.5073272883892059E-2</v>
      </c>
      <c r="F28">
        <v>3.8456030189990997E-2</v>
      </c>
    </row>
    <row r="29" spans="1:6" x14ac:dyDescent="0.3">
      <c r="A29" t="s">
        <v>168</v>
      </c>
      <c r="B29">
        <v>0.39142712950706482</v>
      </c>
      <c r="C29">
        <v>0.43250006437301636</v>
      </c>
      <c r="E29">
        <v>0.37840431928634644</v>
      </c>
      <c r="F29">
        <v>0.37821698188781738</v>
      </c>
    </row>
    <row r="30" spans="1:6" x14ac:dyDescent="0.3">
      <c r="A30" t="s">
        <v>169</v>
      </c>
      <c r="B30">
        <v>0.18044634163379669</v>
      </c>
      <c r="C30">
        <v>0.17913496494293213</v>
      </c>
      <c r="E30">
        <v>0.15459012985229492</v>
      </c>
      <c r="F30">
        <v>0.15415377914905548</v>
      </c>
    </row>
    <row r="31" spans="1:6" x14ac:dyDescent="0.3">
      <c r="A31" t="s">
        <v>170</v>
      </c>
      <c r="B31">
        <v>0.39014860987663269</v>
      </c>
      <c r="C31">
        <v>0.32254967093467712</v>
      </c>
      <c r="E31">
        <v>0.43193227052688599</v>
      </c>
      <c r="F31">
        <v>0.42917320132255554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1"/>
  </sheetPr>
  <dimension ref="A1:G35"/>
  <sheetViews>
    <sheetView topLeftCell="A13" workbookViewId="0">
      <selection activeCell="B40" sqref="B40"/>
    </sheetView>
  </sheetViews>
  <sheetFormatPr baseColWidth="10" defaultColWidth="8.88671875" defaultRowHeight="14.4" x14ac:dyDescent="0.3"/>
  <sheetData>
    <row r="1" spans="1:7" x14ac:dyDescent="0.3">
      <c r="A1" t="s">
        <v>25</v>
      </c>
      <c r="B1" t="s">
        <v>84</v>
      </c>
      <c r="C1" t="s">
        <v>192</v>
      </c>
      <c r="D1" t="s">
        <v>134</v>
      </c>
      <c r="E1" t="s">
        <v>193</v>
      </c>
      <c r="F1" t="s">
        <v>194</v>
      </c>
      <c r="G1" t="s">
        <v>195</v>
      </c>
    </row>
    <row r="2" spans="1:7" x14ac:dyDescent="0.3">
      <c r="A2" t="s">
        <v>7</v>
      </c>
      <c r="B2" t="s">
        <v>130</v>
      </c>
      <c r="C2">
        <v>0.68648415803909302</v>
      </c>
      <c r="D2">
        <v>0.59800118207931519</v>
      </c>
      <c r="E2">
        <v>0.60599434375762939</v>
      </c>
      <c r="F2">
        <v>0.62030249834060669</v>
      </c>
      <c r="G2">
        <v>0.74375724792480469</v>
      </c>
    </row>
    <row r="3" spans="1:7" x14ac:dyDescent="0.3">
      <c r="A3" t="s">
        <v>7</v>
      </c>
      <c r="B3" t="s">
        <v>26</v>
      </c>
      <c r="C3">
        <v>0.5947527289390564</v>
      </c>
      <c r="D3">
        <v>0.53793972730636597</v>
      </c>
      <c r="E3">
        <v>0.52659344673156738</v>
      </c>
      <c r="F3">
        <v>0.56769329309463501</v>
      </c>
      <c r="G3">
        <v>0.65951412916183472</v>
      </c>
    </row>
    <row r="4" spans="1:7" x14ac:dyDescent="0.3">
      <c r="A4" t="s">
        <v>7</v>
      </c>
      <c r="B4" t="s">
        <v>27</v>
      </c>
      <c r="C4">
        <v>0.49609270691871643</v>
      </c>
      <c r="D4">
        <v>0.47508394718170166</v>
      </c>
      <c r="E4">
        <v>0.52144861221313477</v>
      </c>
      <c r="F4">
        <v>0.43097981810569763</v>
      </c>
      <c r="G4">
        <v>0.62042683362960815</v>
      </c>
    </row>
    <row r="5" spans="1:7" x14ac:dyDescent="0.3">
      <c r="A5" t="s">
        <v>7</v>
      </c>
      <c r="B5" t="s">
        <v>28</v>
      </c>
      <c r="C5">
        <v>0.63462215662002563</v>
      </c>
      <c r="D5">
        <v>0.4942643940448761</v>
      </c>
      <c r="E5">
        <v>0.4635295569896698</v>
      </c>
      <c r="F5">
        <v>0.33349034190177917</v>
      </c>
      <c r="G5">
        <v>0.29299870133399963</v>
      </c>
    </row>
    <row r="6" spans="1:7" x14ac:dyDescent="0.3">
      <c r="A6" t="s">
        <v>86</v>
      </c>
      <c r="B6" t="s">
        <v>88</v>
      </c>
      <c r="C6">
        <v>0.61660075187683105</v>
      </c>
      <c r="D6">
        <v>0.55048555135726929</v>
      </c>
      <c r="E6">
        <v>0.55754375457763672</v>
      </c>
      <c r="F6">
        <v>0.53256881237030029</v>
      </c>
      <c r="G6">
        <v>0.66267389059066772</v>
      </c>
    </row>
    <row r="7" spans="1:7" x14ac:dyDescent="0.3">
      <c r="A7" t="s">
        <v>86</v>
      </c>
      <c r="B7" t="s">
        <v>89</v>
      </c>
      <c r="C7">
        <v>0.49590033292770386</v>
      </c>
      <c r="D7">
        <v>0.475526362657547</v>
      </c>
      <c r="E7">
        <v>0.51642662286758423</v>
      </c>
      <c r="F7">
        <v>0.40577873587608337</v>
      </c>
      <c r="G7">
        <v>0.52786022424697876</v>
      </c>
    </row>
    <row r="8" spans="1:7" x14ac:dyDescent="0.3">
      <c r="A8" t="s">
        <v>86</v>
      </c>
      <c r="B8" t="s">
        <v>90</v>
      </c>
      <c r="C8">
        <v>0.62124055624008179</v>
      </c>
      <c r="D8">
        <v>0.4942643940448761</v>
      </c>
      <c r="E8">
        <v>0.4635295569896698</v>
      </c>
      <c r="F8">
        <v>0.33295810222625732</v>
      </c>
      <c r="G8">
        <v>0.29291620850563049</v>
      </c>
    </row>
    <row r="9" spans="1:7" x14ac:dyDescent="0.3">
      <c r="A9" t="s">
        <v>20</v>
      </c>
      <c r="B9" t="s">
        <v>91</v>
      </c>
      <c r="C9">
        <v>0.6551249623298645</v>
      </c>
      <c r="D9">
        <v>0.57022517919540405</v>
      </c>
      <c r="E9">
        <v>0.57635962963104248</v>
      </c>
      <c r="F9">
        <v>0.52770394086837769</v>
      </c>
      <c r="G9">
        <v>0.65660542249679565</v>
      </c>
    </row>
    <row r="10" spans="1:7" x14ac:dyDescent="0.3">
      <c r="A10" t="s">
        <v>20</v>
      </c>
      <c r="B10" t="s">
        <v>92</v>
      </c>
      <c r="C10">
        <v>0.47741836309432983</v>
      </c>
      <c r="D10">
        <v>0.46792569756507874</v>
      </c>
      <c r="E10">
        <v>0.49139508605003357</v>
      </c>
      <c r="F10">
        <v>0.41016721725463867</v>
      </c>
      <c r="G10">
        <v>0.49830487370491028</v>
      </c>
    </row>
    <row r="11" spans="1:7" x14ac:dyDescent="0.3">
      <c r="A11" t="s">
        <v>87</v>
      </c>
      <c r="B11" t="s">
        <v>198</v>
      </c>
      <c r="C11">
        <v>0.51651155948638916</v>
      </c>
      <c r="D11">
        <v>0.49104070663452148</v>
      </c>
      <c r="E11">
        <v>0.51940762996673584</v>
      </c>
      <c r="F11">
        <v>0.38611328601837158</v>
      </c>
      <c r="G11">
        <v>0.57325899600982666</v>
      </c>
    </row>
    <row r="12" spans="1:7" x14ac:dyDescent="0.3">
      <c r="A12" t="s">
        <v>87</v>
      </c>
      <c r="B12" t="s">
        <v>199</v>
      </c>
      <c r="C12">
        <v>0.51867049932479858</v>
      </c>
      <c r="D12">
        <v>0.48909738659858704</v>
      </c>
      <c r="E12">
        <v>0.48046836256980896</v>
      </c>
      <c r="F12">
        <v>0.44088348746299744</v>
      </c>
      <c r="G12">
        <v>0.52123236656188965</v>
      </c>
    </row>
    <row r="13" spans="1:7" x14ac:dyDescent="0.3">
      <c r="A13" t="s">
        <v>87</v>
      </c>
      <c r="B13" t="s">
        <v>200</v>
      </c>
      <c r="C13">
        <v>0.75556278228759766</v>
      </c>
      <c r="D13">
        <v>0.61139744520187378</v>
      </c>
      <c r="E13">
        <v>0.62017822265625</v>
      </c>
      <c r="F13">
        <v>0.64150106906890869</v>
      </c>
      <c r="G13">
        <v>0.6811487078666687</v>
      </c>
    </row>
    <row r="14" spans="1:7" x14ac:dyDescent="0.3">
      <c r="A14" t="s">
        <v>8</v>
      </c>
      <c r="B14" t="s">
        <v>96</v>
      </c>
      <c r="C14">
        <v>0.52835953235626221</v>
      </c>
      <c r="D14">
        <v>0.47376573085784912</v>
      </c>
      <c r="E14">
        <v>0.44668230414390564</v>
      </c>
      <c r="F14">
        <v>0.38553047180175781</v>
      </c>
      <c r="G14">
        <v>0.49244651198387146</v>
      </c>
    </row>
    <row r="15" spans="1:7" x14ac:dyDescent="0.3">
      <c r="A15" t="s">
        <v>8</v>
      </c>
      <c r="B15" t="s">
        <v>97</v>
      </c>
      <c r="C15">
        <v>0.67800599336624146</v>
      </c>
      <c r="D15">
        <v>0.53254568576812744</v>
      </c>
      <c r="E15">
        <v>0.56930285692214966</v>
      </c>
      <c r="F15">
        <v>0.49815508723258972</v>
      </c>
      <c r="G15">
        <v>0.61627775430679321</v>
      </c>
    </row>
    <row r="16" spans="1:7" x14ac:dyDescent="0.3">
      <c r="A16" t="s">
        <v>16</v>
      </c>
      <c r="B16" t="s">
        <v>131</v>
      </c>
      <c r="D16">
        <v>0.47949069738388062</v>
      </c>
      <c r="E16">
        <v>0.48263451457023621</v>
      </c>
      <c r="F16">
        <v>0.45423603057861328</v>
      </c>
      <c r="G16">
        <v>0.50444322824478149</v>
      </c>
    </row>
    <row r="17" spans="1:7" x14ac:dyDescent="0.3">
      <c r="A17" t="s">
        <v>16</v>
      </c>
      <c r="B17" t="s">
        <v>132</v>
      </c>
      <c r="D17">
        <v>0.51743298768997192</v>
      </c>
      <c r="E17">
        <v>0.53600490093231201</v>
      </c>
      <c r="F17">
        <v>0.46419760584831238</v>
      </c>
      <c r="G17">
        <v>0.48144111037254333</v>
      </c>
    </row>
    <row r="18" spans="1:7" x14ac:dyDescent="0.3">
      <c r="A18" t="s">
        <v>16</v>
      </c>
      <c r="B18" t="s">
        <v>149</v>
      </c>
      <c r="D18">
        <v>0.53740561008453369</v>
      </c>
      <c r="E18">
        <v>0.54693460464477539</v>
      </c>
      <c r="F18">
        <v>0.46777936816215515</v>
      </c>
      <c r="G18">
        <v>0.58383488655090332</v>
      </c>
    </row>
    <row r="19" spans="1:7" x14ac:dyDescent="0.3">
      <c r="A19" t="s">
        <v>16</v>
      </c>
      <c r="B19" t="s">
        <v>133</v>
      </c>
      <c r="D19">
        <v>0</v>
      </c>
      <c r="E19">
        <v>0.48038989305496216</v>
      </c>
      <c r="F19">
        <v>0.11368139088153839</v>
      </c>
      <c r="G19">
        <v>0</v>
      </c>
    </row>
    <row r="20" spans="1:7" x14ac:dyDescent="0.3">
      <c r="A20" t="s">
        <v>16</v>
      </c>
      <c r="B20" t="s">
        <v>98</v>
      </c>
      <c r="D20">
        <v>0.52396243810653687</v>
      </c>
      <c r="E20">
        <v>0.82165813446044922</v>
      </c>
      <c r="F20">
        <v>0.48741647601127625</v>
      </c>
      <c r="G20">
        <v>0.72367358207702637</v>
      </c>
    </row>
    <row r="21" spans="1:7" x14ac:dyDescent="0.3">
      <c r="A21" t="s">
        <v>18</v>
      </c>
      <c r="B21" t="s">
        <v>101</v>
      </c>
      <c r="C21">
        <v>0.48792806267738342</v>
      </c>
      <c r="D21">
        <v>0.46878790855407715</v>
      </c>
      <c r="E21">
        <v>0.51743191480636597</v>
      </c>
      <c r="F21">
        <v>0.42208144068717957</v>
      </c>
      <c r="G21">
        <v>0.50135308504104614</v>
      </c>
    </row>
    <row r="22" spans="1:7" x14ac:dyDescent="0.3">
      <c r="A22" t="s">
        <v>18</v>
      </c>
      <c r="B22" t="s">
        <v>102</v>
      </c>
      <c r="C22">
        <v>0.63428968191146851</v>
      </c>
      <c r="D22">
        <v>0.55315625667572021</v>
      </c>
      <c r="E22">
        <v>0.55077159404754639</v>
      </c>
      <c r="F22">
        <v>0.53721892833709717</v>
      </c>
      <c r="G22">
        <v>0.7241179347038269</v>
      </c>
    </row>
    <row r="23" spans="1:7" x14ac:dyDescent="0.3">
      <c r="A23" t="s">
        <v>15</v>
      </c>
      <c r="B23" t="s">
        <v>225</v>
      </c>
      <c r="D23">
        <v>0.57239943742752075</v>
      </c>
      <c r="E23">
        <v>0.63769155740737915</v>
      </c>
      <c r="F23">
        <v>0.52075731754302979</v>
      </c>
      <c r="G23">
        <v>0.64004611968994141</v>
      </c>
    </row>
    <row r="24" spans="1:7" x14ac:dyDescent="0.3">
      <c r="A24" t="s">
        <v>15</v>
      </c>
      <c r="B24" t="s">
        <v>196</v>
      </c>
      <c r="D24">
        <v>0.45741209387779236</v>
      </c>
      <c r="E24">
        <v>0.43442621827125549</v>
      </c>
      <c r="F24">
        <v>0.35229474306106567</v>
      </c>
      <c r="G24">
        <v>0.29445156455039978</v>
      </c>
    </row>
    <row r="25" spans="1:7" x14ac:dyDescent="0.3">
      <c r="A25" t="s">
        <v>15</v>
      </c>
      <c r="B25" t="s">
        <v>226</v>
      </c>
      <c r="D25">
        <v>0.45902669429779053</v>
      </c>
      <c r="E25">
        <v>0.40026664733886719</v>
      </c>
      <c r="F25">
        <v>0.58462357521057129</v>
      </c>
      <c r="G25">
        <v>0.50359797477722168</v>
      </c>
    </row>
    <row r="26" spans="1:7" x14ac:dyDescent="0.3">
      <c r="A26" t="s">
        <v>15</v>
      </c>
      <c r="B26" t="s">
        <v>227</v>
      </c>
      <c r="D26">
        <v>0.63372170925140381</v>
      </c>
      <c r="E26">
        <v>0.49736011028289795</v>
      </c>
      <c r="F26">
        <v>0.48414871096611023</v>
      </c>
      <c r="G26">
        <v>0.62988334894180298</v>
      </c>
    </row>
    <row r="27" spans="1:7" x14ac:dyDescent="0.3">
      <c r="A27" t="s">
        <v>15</v>
      </c>
      <c r="B27" t="s">
        <v>197</v>
      </c>
      <c r="D27">
        <v>0.45174357295036316</v>
      </c>
      <c r="E27">
        <v>0.48263463377952576</v>
      </c>
      <c r="F27">
        <v>0.41886258125305176</v>
      </c>
      <c r="G27">
        <v>0.58578658103942871</v>
      </c>
    </row>
    <row r="28" spans="1:7" x14ac:dyDescent="0.3">
      <c r="A28" t="s">
        <v>127</v>
      </c>
      <c r="B28" t="s">
        <v>219</v>
      </c>
      <c r="D28">
        <v>0.55391335487365723</v>
      </c>
      <c r="E28">
        <v>0.67513388395309448</v>
      </c>
      <c r="F28">
        <v>0.49464648962020874</v>
      </c>
      <c r="G28">
        <v>0.70228809118270874</v>
      </c>
    </row>
    <row r="29" spans="1:7" x14ac:dyDescent="0.3">
      <c r="A29" t="s">
        <v>127</v>
      </c>
      <c r="B29" t="s">
        <v>220</v>
      </c>
      <c r="D29">
        <v>0.47574207186698914</v>
      </c>
      <c r="E29">
        <v>0.39744523167610168</v>
      </c>
      <c r="F29">
        <v>0.48263227939605713</v>
      </c>
      <c r="G29">
        <v>0.58727985620498657</v>
      </c>
    </row>
    <row r="30" spans="1:7" x14ac:dyDescent="0.3">
      <c r="A30" t="s">
        <v>127</v>
      </c>
      <c r="B30" t="s">
        <v>98</v>
      </c>
      <c r="C30">
        <v>0.71600919961929321</v>
      </c>
      <c r="D30">
        <v>0.63003796339035034</v>
      </c>
      <c r="E30">
        <v>0.46995192766189575</v>
      </c>
      <c r="F30">
        <v>0.52128493785858154</v>
      </c>
      <c r="G30">
        <v>0.59725916385650635</v>
      </c>
    </row>
    <row r="31" spans="1:7" x14ac:dyDescent="0.3">
      <c r="A31" t="s">
        <v>127</v>
      </c>
      <c r="B31" t="s">
        <v>221</v>
      </c>
      <c r="C31">
        <v>0.57232916355133057</v>
      </c>
      <c r="D31">
        <v>0.50658273696899414</v>
      </c>
      <c r="E31">
        <v>0.53576153516769409</v>
      </c>
      <c r="F31">
        <v>0.45394140481948853</v>
      </c>
      <c r="G31">
        <v>0.55481129884719849</v>
      </c>
    </row>
    <row r="32" spans="1:7" x14ac:dyDescent="0.3">
      <c r="A32" t="s">
        <v>14</v>
      </c>
      <c r="B32" t="s">
        <v>171</v>
      </c>
      <c r="C32">
        <v>0.770133376121521</v>
      </c>
      <c r="D32">
        <v>0.644805908203125</v>
      </c>
      <c r="F32">
        <v>0.58453953266143799</v>
      </c>
      <c r="G32">
        <v>0.75779479742050171</v>
      </c>
    </row>
    <row r="33" spans="1:7" x14ac:dyDescent="0.3">
      <c r="A33" t="s">
        <v>14</v>
      </c>
      <c r="B33" t="s">
        <v>97</v>
      </c>
      <c r="C33">
        <v>0.68367630243301392</v>
      </c>
      <c r="D33">
        <v>0.5202973484992981</v>
      </c>
      <c r="F33">
        <v>0.45028159022331238</v>
      </c>
      <c r="G33">
        <v>0.6088983416557312</v>
      </c>
    </row>
    <row r="34" spans="1:7" x14ac:dyDescent="0.3">
      <c r="A34" t="s">
        <v>14</v>
      </c>
      <c r="B34" t="s">
        <v>172</v>
      </c>
      <c r="C34">
        <v>0.58112764358520508</v>
      </c>
      <c r="D34">
        <v>0.51371300220489502</v>
      </c>
      <c r="F34">
        <v>0.32496076822280884</v>
      </c>
      <c r="G34">
        <v>0.48231658339500427</v>
      </c>
    </row>
    <row r="35" spans="1:7" x14ac:dyDescent="0.3">
      <c r="A35" t="s">
        <v>14</v>
      </c>
      <c r="B35" t="s">
        <v>173</v>
      </c>
      <c r="C35">
        <v>0.48942393064498901</v>
      </c>
      <c r="D35">
        <v>0.48800313472747803</v>
      </c>
      <c r="F35">
        <v>0.48014283180236816</v>
      </c>
      <c r="G35">
        <v>0.56266015768051147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1"/>
  </sheetPr>
  <dimension ref="A1:CR6"/>
  <sheetViews>
    <sheetView topLeftCell="BD1" zoomScale="71" workbookViewId="0">
      <selection activeCell="AQ1" sqref="AQ1"/>
    </sheetView>
  </sheetViews>
  <sheetFormatPr baseColWidth="10" defaultColWidth="8.88671875" defaultRowHeight="14.4" x14ac:dyDescent="0.3"/>
  <sheetData>
    <row r="1" spans="1:96" x14ac:dyDescent="0.3">
      <c r="A1" t="s">
        <v>47</v>
      </c>
      <c r="B1" t="s">
        <v>75</v>
      </c>
      <c r="C1" t="s">
        <v>76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150</v>
      </c>
      <c r="Q1" t="s">
        <v>151</v>
      </c>
      <c r="R1" t="s">
        <v>152</v>
      </c>
      <c r="S1" t="s">
        <v>60</v>
      </c>
      <c r="T1" t="s">
        <v>61</v>
      </c>
      <c r="U1" t="s">
        <v>62</v>
      </c>
      <c r="V1" t="s">
        <v>63</v>
      </c>
      <c r="W1" t="s">
        <v>64</v>
      </c>
      <c r="X1" t="s">
        <v>65</v>
      </c>
      <c r="Y1" t="s">
        <v>66</v>
      </c>
      <c r="Z1" t="s">
        <v>67</v>
      </c>
      <c r="AA1" t="s">
        <v>68</v>
      </c>
      <c r="AB1" t="s">
        <v>72</v>
      </c>
      <c r="AC1" t="s">
        <v>73</v>
      </c>
      <c r="AD1" t="s">
        <v>74</v>
      </c>
      <c r="AE1" t="s">
        <v>78</v>
      </c>
      <c r="AF1" t="s">
        <v>79</v>
      </c>
      <c r="AG1" t="s">
        <v>80</v>
      </c>
      <c r="AH1" t="s">
        <v>81</v>
      </c>
      <c r="AI1" t="s">
        <v>82</v>
      </c>
      <c r="AJ1" t="s">
        <v>83</v>
      </c>
      <c r="AK1" t="s">
        <v>69</v>
      </c>
      <c r="AL1" t="s">
        <v>70</v>
      </c>
      <c r="AM1" t="s">
        <v>71</v>
      </c>
      <c r="AN1" t="s">
        <v>103</v>
      </c>
      <c r="AO1" t="s">
        <v>104</v>
      </c>
      <c r="AP1" t="s">
        <v>105</v>
      </c>
      <c r="AQ1" t="s">
        <v>106</v>
      </c>
      <c r="AR1" t="s">
        <v>107</v>
      </c>
      <c r="AS1" t="s">
        <v>108</v>
      </c>
      <c r="AT1" t="s">
        <v>109</v>
      </c>
      <c r="AU1" t="s">
        <v>110</v>
      </c>
      <c r="AV1" t="s">
        <v>111</v>
      </c>
      <c r="AW1" t="s">
        <v>112</v>
      </c>
      <c r="AX1" t="s">
        <v>113</v>
      </c>
      <c r="AY1" t="s">
        <v>114</v>
      </c>
      <c r="AZ1" t="s">
        <v>115</v>
      </c>
      <c r="BA1" t="s">
        <v>116</v>
      </c>
      <c r="BB1" t="s">
        <v>117</v>
      </c>
      <c r="BC1" t="s">
        <v>118</v>
      </c>
      <c r="BD1" t="s">
        <v>119</v>
      </c>
      <c r="BE1" t="s">
        <v>120</v>
      </c>
      <c r="BF1" t="s">
        <v>153</v>
      </c>
      <c r="BG1" t="s">
        <v>154</v>
      </c>
      <c r="BH1" t="s">
        <v>155</v>
      </c>
      <c r="BI1" t="s">
        <v>156</v>
      </c>
      <c r="BJ1" t="s">
        <v>157</v>
      </c>
      <c r="BK1" t="s">
        <v>158</v>
      </c>
      <c r="BL1" t="s">
        <v>159</v>
      </c>
      <c r="BM1" t="s">
        <v>160</v>
      </c>
      <c r="BN1" t="s">
        <v>161</v>
      </c>
      <c r="BO1" t="s">
        <v>162</v>
      </c>
      <c r="BP1" t="s">
        <v>163</v>
      </c>
      <c r="BQ1" t="s">
        <v>164</v>
      </c>
      <c r="BR1" t="s">
        <v>174</v>
      </c>
      <c r="BS1" t="s">
        <v>175</v>
      </c>
      <c r="BT1" t="s">
        <v>176</v>
      </c>
      <c r="BU1" t="s">
        <v>177</v>
      </c>
      <c r="BV1" t="s">
        <v>178</v>
      </c>
      <c r="BW1" t="s">
        <v>179</v>
      </c>
      <c r="BX1" t="s">
        <v>180</v>
      </c>
      <c r="BY1" t="s">
        <v>181</v>
      </c>
      <c r="BZ1" t="s">
        <v>182</v>
      </c>
      <c r="CA1" t="s">
        <v>183</v>
      </c>
      <c r="CB1" t="s">
        <v>184</v>
      </c>
      <c r="CC1" t="s">
        <v>185</v>
      </c>
      <c r="CD1" t="s">
        <v>201</v>
      </c>
      <c r="CE1" t="s">
        <v>202</v>
      </c>
      <c r="CF1" t="s">
        <v>203</v>
      </c>
      <c r="CG1" t="s">
        <v>204</v>
      </c>
      <c r="CH1" t="s">
        <v>205</v>
      </c>
      <c r="CI1" t="s">
        <v>206</v>
      </c>
      <c r="CJ1" t="s">
        <v>207</v>
      </c>
      <c r="CK1" t="s">
        <v>208</v>
      </c>
      <c r="CL1" t="s">
        <v>209</v>
      </c>
      <c r="CM1" t="s">
        <v>210</v>
      </c>
      <c r="CN1" t="s">
        <v>211</v>
      </c>
      <c r="CO1" t="s">
        <v>212</v>
      </c>
      <c r="CP1" t="s">
        <v>213</v>
      </c>
      <c r="CQ1" t="s">
        <v>214</v>
      </c>
      <c r="CR1" t="s">
        <v>215</v>
      </c>
    </row>
    <row r="2" spans="1:96" x14ac:dyDescent="0.3">
      <c r="A2">
        <v>1</v>
      </c>
      <c r="B2">
        <v>0</v>
      </c>
      <c r="C2">
        <v>1999</v>
      </c>
      <c r="D2">
        <v>7.6034269332885742</v>
      </c>
      <c r="E2">
        <v>6.8887920379638672</v>
      </c>
      <c r="F2">
        <v>14.262355804443359</v>
      </c>
      <c r="G2">
        <v>13.358253479003906</v>
      </c>
      <c r="H2">
        <v>13.283445358276367</v>
      </c>
      <c r="I2">
        <v>4.6388945579528809</v>
      </c>
      <c r="J2">
        <v>3.3589270114898682</v>
      </c>
      <c r="K2">
        <v>3.5414416790008545</v>
      </c>
      <c r="L2">
        <v>-1.5898876190185547</v>
      </c>
      <c r="M2">
        <v>-13.111300468444824</v>
      </c>
      <c r="N2">
        <v>-12.986733436584473</v>
      </c>
      <c r="O2">
        <v>-6.8447718620300293</v>
      </c>
      <c r="P2">
        <v>7.6034269332885742</v>
      </c>
      <c r="Q2">
        <v>6.8887920379638672</v>
      </c>
      <c r="R2">
        <v>14.262355804443359</v>
      </c>
      <c r="S2">
        <v>9.4284677505493164</v>
      </c>
      <c r="T2">
        <v>9.5662717819213867</v>
      </c>
      <c r="U2">
        <v>0.92658138275146484</v>
      </c>
      <c r="V2">
        <v>-12.217799186706543</v>
      </c>
      <c r="W2">
        <v>-12.098268508911133</v>
      </c>
      <c r="X2">
        <v>-5.8804879188537598</v>
      </c>
      <c r="Y2">
        <v>5.8191132545471191</v>
      </c>
      <c r="Z2">
        <v>5.1609625816345215</v>
      </c>
      <c r="AA2">
        <v>12.099983215332031</v>
      </c>
      <c r="AB2">
        <v>-9.2277116775512695</v>
      </c>
      <c r="AC2">
        <v>-9.2900657653808594</v>
      </c>
      <c r="AD2">
        <v>-2.8101918697357178</v>
      </c>
      <c r="AE2">
        <v>-8.2011337280273437</v>
      </c>
      <c r="AF2">
        <v>-8.2283601760864258</v>
      </c>
      <c r="AG2">
        <v>-7.5040774345397949</v>
      </c>
      <c r="AH2">
        <v>23.445541381835938</v>
      </c>
      <c r="AI2">
        <v>23.573562622070313</v>
      </c>
      <c r="AJ2">
        <v>16.076078414916992</v>
      </c>
      <c r="AK2">
        <v>17.233575820922852</v>
      </c>
      <c r="AL2">
        <v>17.160232543945313</v>
      </c>
      <c r="AM2">
        <v>15.765242576599121</v>
      </c>
      <c r="AN2">
        <v>14.93104076385498</v>
      </c>
      <c r="AO2">
        <v>15.581099510192871</v>
      </c>
      <c r="AP2">
        <v>11.964521408081055</v>
      </c>
      <c r="BF2">
        <v>0</v>
      </c>
      <c r="BH2">
        <v>0</v>
      </c>
      <c r="BI2">
        <v>0</v>
      </c>
      <c r="BK2">
        <v>0</v>
      </c>
      <c r="BL2">
        <v>14.368006706237793</v>
      </c>
      <c r="BN2">
        <v>18.141328811645508</v>
      </c>
      <c r="BO2">
        <v>-14.368006706237793</v>
      </c>
      <c r="BQ2">
        <v>-18.141328811645508</v>
      </c>
      <c r="BR2">
        <v>21.943559646606445</v>
      </c>
      <c r="BS2">
        <v>22.329566955566406</v>
      </c>
      <c r="BT2">
        <v>19.577299118041992</v>
      </c>
      <c r="BU2">
        <v>14.806098937988281</v>
      </c>
      <c r="BV2">
        <v>15.19133186340332</v>
      </c>
      <c r="BW2">
        <v>9.1915493011474609</v>
      </c>
      <c r="BX2">
        <v>-1.1199427843093872</v>
      </c>
      <c r="BY2">
        <v>-2.0869927406311035</v>
      </c>
      <c r="BZ2">
        <v>-0.34415483474731445</v>
      </c>
      <c r="CA2">
        <v>-17.37913703918457</v>
      </c>
      <c r="CB2">
        <v>-17.244453430175781</v>
      </c>
      <c r="CC2">
        <v>-12.138755798339844</v>
      </c>
    </row>
    <row r="3" spans="1:96" x14ac:dyDescent="0.3">
      <c r="A3">
        <v>2</v>
      </c>
      <c r="B3">
        <v>0</v>
      </c>
      <c r="C3">
        <v>2004</v>
      </c>
      <c r="D3">
        <v>-2.5120651721954346</v>
      </c>
      <c r="E3">
        <v>-1.3083921670913696</v>
      </c>
      <c r="F3">
        <v>1.5712704658508301</v>
      </c>
      <c r="G3">
        <v>9.8331336975097656</v>
      </c>
      <c r="H3">
        <v>10.435548782348633</v>
      </c>
      <c r="I3">
        <v>5.6818594932556152</v>
      </c>
      <c r="J3">
        <v>2.9555232524871826</v>
      </c>
      <c r="K3">
        <v>2.5725929737091064</v>
      </c>
      <c r="L3">
        <v>1.0646426677703857</v>
      </c>
      <c r="M3">
        <v>-7.4574732780456543</v>
      </c>
      <c r="N3">
        <v>-7.8417844772338867</v>
      </c>
      <c r="O3">
        <v>-5.3827872276306152</v>
      </c>
      <c r="P3">
        <v>-2.5120651721954346</v>
      </c>
      <c r="Q3">
        <v>-1.3083921670913696</v>
      </c>
      <c r="R3">
        <v>1.5712704658508301</v>
      </c>
      <c r="S3">
        <v>7.1609892845153809</v>
      </c>
      <c r="T3">
        <v>7.245396614074707</v>
      </c>
      <c r="U3">
        <v>4.1229414939880371</v>
      </c>
      <c r="V3">
        <v>-6.7355437278747559</v>
      </c>
      <c r="W3">
        <v>-7.0261397361755371</v>
      </c>
      <c r="X3">
        <v>-4.339777946472168</v>
      </c>
      <c r="Y3">
        <v>-2.4878370761871338</v>
      </c>
      <c r="Z3">
        <v>-1.2912403345108032</v>
      </c>
      <c r="AA3">
        <v>1.5330688953399658</v>
      </c>
      <c r="AB3">
        <v>-4.2182416915893555</v>
      </c>
      <c r="AC3">
        <v>-4.9711208343505859</v>
      </c>
      <c r="AD3">
        <v>1.5083129405975342</v>
      </c>
      <c r="AE3">
        <v>-4.257537841796875</v>
      </c>
      <c r="AF3">
        <v>-3.8518805503845215</v>
      </c>
      <c r="AG3">
        <v>-5.4562435150146484</v>
      </c>
      <c r="AH3">
        <v>12.127884864807129</v>
      </c>
      <c r="AI3">
        <v>12.799674034118652</v>
      </c>
      <c r="AJ3">
        <v>7.7185044288635254</v>
      </c>
      <c r="AK3">
        <v>10.229947090148926</v>
      </c>
      <c r="AL3">
        <v>10.227458000183105</v>
      </c>
      <c r="AM3">
        <v>9.9546794891357422</v>
      </c>
      <c r="AN3">
        <v>8.4368314743041992</v>
      </c>
      <c r="AO3">
        <v>8.4698419570922852</v>
      </c>
      <c r="AP3">
        <v>6.2724480628967285</v>
      </c>
      <c r="AQ3">
        <v>9.4029865264892578</v>
      </c>
      <c r="AR3">
        <v>10.128908157348633</v>
      </c>
      <c r="AS3">
        <v>8.3707494735717773</v>
      </c>
      <c r="AT3">
        <v>1.8910444974899292</v>
      </c>
      <c r="AU3">
        <v>1.033910870552063</v>
      </c>
      <c r="AV3">
        <v>8.1845273971557617</v>
      </c>
      <c r="AW3">
        <v>-6.6432075500488281</v>
      </c>
      <c r="AX3">
        <v>-6.2536320686340332</v>
      </c>
      <c r="AY3">
        <v>-0.39356145262718201</v>
      </c>
      <c r="AZ3">
        <v>-6.1405324935913086</v>
      </c>
      <c r="BA3">
        <v>-7.9669332504272461</v>
      </c>
      <c r="BB3">
        <v>-9.2723932266235352</v>
      </c>
      <c r="BC3">
        <v>12.666408538818359</v>
      </c>
      <c r="BD3">
        <v>9.1799468994140625</v>
      </c>
      <c r="BE3">
        <v>12.15625</v>
      </c>
      <c r="BF3">
        <v>4.0381379127502441</v>
      </c>
      <c r="BG3">
        <v>0.49357107281684875</v>
      </c>
      <c r="BH3">
        <v>3.0065526962280273</v>
      </c>
      <c r="BI3">
        <v>-4.3538923263549805</v>
      </c>
      <c r="BJ3">
        <v>1.3318964242935181</v>
      </c>
      <c r="BK3">
        <v>-6.965388298034668</v>
      </c>
      <c r="BL3">
        <v>12.024148941040039</v>
      </c>
      <c r="BM3">
        <v>6.9681196212768555</v>
      </c>
      <c r="BN3">
        <v>10.704261779785156</v>
      </c>
      <c r="BO3">
        <v>-5.3262896537780762</v>
      </c>
      <c r="BP3">
        <v>-2.835435152053833</v>
      </c>
      <c r="BQ3">
        <v>-3.6002774238586426</v>
      </c>
      <c r="BR3">
        <v>13.782731056213379</v>
      </c>
      <c r="BS3">
        <v>11.534526824951172</v>
      </c>
      <c r="BT3">
        <v>6.5906524658203125</v>
      </c>
      <c r="BU3">
        <v>0.54759436845779419</v>
      </c>
      <c r="BV3">
        <v>1.2971503734588623</v>
      </c>
      <c r="BW3">
        <v>5.8386001735925674E-2</v>
      </c>
      <c r="BX3">
        <v>-0.40369656682014465</v>
      </c>
      <c r="BY3">
        <v>-1.7665466293692589E-2</v>
      </c>
      <c r="BZ3">
        <v>2.3426952362060547</v>
      </c>
      <c r="CA3">
        <v>-4.4652533531188965</v>
      </c>
      <c r="CB3">
        <v>-4.769068717956543</v>
      </c>
      <c r="CC3">
        <v>-3.270897388458252</v>
      </c>
      <c r="CD3">
        <v>-5.3898086547851562</v>
      </c>
      <c r="CE3">
        <v>-5.0327877998352051</v>
      </c>
      <c r="CF3">
        <v>-3.1119098663330078</v>
      </c>
      <c r="CG3">
        <v>1.42673309892416E-2</v>
      </c>
      <c r="CH3">
        <v>1.4160383939743042</v>
      </c>
      <c r="CI3">
        <v>0.50822389125823975</v>
      </c>
      <c r="CJ3">
        <v>4.857630729675293</v>
      </c>
      <c r="CK3">
        <v>4.3997406959533691</v>
      </c>
      <c r="CL3">
        <v>2.9745192527770996</v>
      </c>
      <c r="CM3">
        <v>-51.811687469482422</v>
      </c>
      <c r="CN3">
        <v>-54.822010040283203</v>
      </c>
      <c r="CO3">
        <v>-43.901271820068359</v>
      </c>
      <c r="CP3">
        <v>0.69864457845687866</v>
      </c>
      <c r="CQ3">
        <v>-0.24706034362316132</v>
      </c>
      <c r="CR3">
        <v>-0.86132276058197021</v>
      </c>
    </row>
    <row r="4" spans="1:96" x14ac:dyDescent="0.3">
      <c r="A4">
        <v>3</v>
      </c>
      <c r="B4">
        <v>0</v>
      </c>
      <c r="C4">
        <v>2009</v>
      </c>
      <c r="D4">
        <v>-7.9064598083496094</v>
      </c>
      <c r="E4">
        <v>-7.3340506553649902</v>
      </c>
      <c r="F4">
        <v>-4.5563149452209473</v>
      </c>
      <c r="G4">
        <v>9.2007350921630859</v>
      </c>
      <c r="H4">
        <v>9.7796640396118164</v>
      </c>
      <c r="I4">
        <v>5.6323332786560059</v>
      </c>
      <c r="J4">
        <v>-0.81846576929092407</v>
      </c>
      <c r="K4">
        <v>-1.2633275985717773</v>
      </c>
      <c r="L4">
        <v>-2.7299134731292725</v>
      </c>
      <c r="M4">
        <v>-1.8747280836105347</v>
      </c>
      <c r="N4">
        <v>-1.9521534442901611</v>
      </c>
      <c r="O4">
        <v>1.6971313953399658</v>
      </c>
      <c r="P4">
        <v>-7.9064598083496094</v>
      </c>
      <c r="Q4">
        <v>-7.3340506553649902</v>
      </c>
      <c r="R4">
        <v>-4.5563149452209473</v>
      </c>
      <c r="S4">
        <v>5.1090912818908691</v>
      </c>
      <c r="T4">
        <v>5.0266718864440918</v>
      </c>
      <c r="U4">
        <v>1.3029730319976807</v>
      </c>
      <c r="V4">
        <v>-2.6784601211547852</v>
      </c>
      <c r="W4">
        <v>-2.66925048828125</v>
      </c>
      <c r="X4">
        <v>0.77499920129776001</v>
      </c>
      <c r="Y4">
        <v>-7.6073317527770996</v>
      </c>
      <c r="Z4">
        <v>-6.9800896644592285</v>
      </c>
      <c r="AA4">
        <v>-4.2343640327453613</v>
      </c>
      <c r="AB4">
        <v>-2.1374449729919434</v>
      </c>
      <c r="AC4">
        <v>-1.6544685363769531</v>
      </c>
      <c r="AD4">
        <v>3.3357334136962891</v>
      </c>
      <c r="AE4">
        <v>-8.2071018218994141</v>
      </c>
      <c r="AF4">
        <v>-7.7820806503295898</v>
      </c>
      <c r="AG4">
        <v>-7.7675213813781738</v>
      </c>
      <c r="AH4">
        <v>12.009370803833008</v>
      </c>
      <c r="AI4">
        <v>11.168745040893555</v>
      </c>
      <c r="AJ4">
        <v>9.8477869033813477</v>
      </c>
      <c r="AK4">
        <v>8.4964523315429687</v>
      </c>
      <c r="AL4">
        <v>9.086151123046875</v>
      </c>
      <c r="AM4">
        <v>8.2342643737792969</v>
      </c>
      <c r="AN4">
        <v>3.3339638710021973</v>
      </c>
      <c r="AO4">
        <v>2.8061747550964355</v>
      </c>
      <c r="AP4">
        <v>1.7443891763687134</v>
      </c>
      <c r="AQ4">
        <v>16.961889266967773</v>
      </c>
      <c r="AR4">
        <v>15.527475357055664</v>
      </c>
      <c r="AS4">
        <v>17.1990966796875</v>
      </c>
      <c r="AT4">
        <v>0</v>
      </c>
      <c r="AU4">
        <v>0</v>
      </c>
      <c r="AV4">
        <v>0</v>
      </c>
      <c r="AW4">
        <v>-11.239538192749023</v>
      </c>
      <c r="AX4">
        <v>-11.426135063171387</v>
      </c>
      <c r="AY4">
        <v>-9.7701473236083984</v>
      </c>
      <c r="AZ4">
        <v>-13.957026481628418</v>
      </c>
      <c r="BA4">
        <v>-7.7643365859985352</v>
      </c>
      <c r="BB4">
        <v>-13.991555213928223</v>
      </c>
      <c r="BC4">
        <v>-3.8792636394500732</v>
      </c>
      <c r="BD4">
        <v>-1.647136926651001</v>
      </c>
      <c r="BE4">
        <v>-4.8638920783996582</v>
      </c>
      <c r="BF4">
        <v>15.332283020019531</v>
      </c>
      <c r="BG4">
        <v>5.7876043319702148</v>
      </c>
      <c r="BH4">
        <v>14.682635307312012</v>
      </c>
      <c r="BI4">
        <v>-14.32152271270752</v>
      </c>
      <c r="BJ4">
        <v>-8.3741254806518555</v>
      </c>
      <c r="BK4">
        <v>-18.283981323242188</v>
      </c>
      <c r="BL4">
        <v>-6.8005108833312988</v>
      </c>
      <c r="BM4">
        <v>-6.3130030632019043</v>
      </c>
      <c r="BN4">
        <v>-7.6846098899841309</v>
      </c>
      <c r="BO4">
        <v>1.5390423536300659</v>
      </c>
      <c r="BP4">
        <v>2.0504727363586426</v>
      </c>
      <c r="BQ4">
        <v>3.4030723571777344</v>
      </c>
      <c r="CD4">
        <v>-6.9418644905090332</v>
      </c>
      <c r="CE4">
        <v>-8.5011110305786133</v>
      </c>
      <c r="CF4">
        <v>-6.9019331932067871</v>
      </c>
      <c r="CG4">
        <v>0.35197558999061584</v>
      </c>
      <c r="CH4">
        <v>2.3979446887969971</v>
      </c>
      <c r="CI4">
        <v>3.7557835578918457</v>
      </c>
      <c r="CJ4">
        <v>4.2910041809082031</v>
      </c>
      <c r="CK4">
        <v>5.3950896263122559</v>
      </c>
      <c r="CL4">
        <v>3.6739523410797119</v>
      </c>
      <c r="CM4">
        <v>-5.2484593391418457</v>
      </c>
      <c r="CN4">
        <v>0.5796324610710144</v>
      </c>
      <c r="CO4">
        <v>3.8851902484893799</v>
      </c>
      <c r="CP4">
        <v>29.375097274780273</v>
      </c>
      <c r="CQ4">
        <v>27.5599365234375</v>
      </c>
      <c r="CR4">
        <v>25.34010124206543</v>
      </c>
    </row>
    <row r="5" spans="1:96" x14ac:dyDescent="0.3">
      <c r="A5">
        <v>4</v>
      </c>
      <c r="B5">
        <v>0</v>
      </c>
      <c r="C5">
        <v>2014</v>
      </c>
      <c r="D5">
        <v>-16.332378387451172</v>
      </c>
      <c r="E5">
        <v>-14.784896850585938</v>
      </c>
      <c r="F5">
        <v>-7.9435176849365234</v>
      </c>
      <c r="G5">
        <v>17.671390533447266</v>
      </c>
      <c r="H5">
        <v>16.955595016479492</v>
      </c>
      <c r="I5">
        <v>2.4346942901611328</v>
      </c>
      <c r="J5">
        <v>13.143441200256348</v>
      </c>
      <c r="K5">
        <v>12.244848251342773</v>
      </c>
      <c r="L5">
        <v>2.9408669471740723</v>
      </c>
      <c r="M5">
        <v>-6.2575926780700684</v>
      </c>
      <c r="N5">
        <v>-6.4577193260192871</v>
      </c>
      <c r="O5">
        <v>2.3491160869598389</v>
      </c>
      <c r="P5">
        <v>-16.332378387451172</v>
      </c>
      <c r="Q5">
        <v>-14.784896850585938</v>
      </c>
      <c r="R5">
        <v>-7.9435176849365234</v>
      </c>
      <c r="S5">
        <v>14.066664695739746</v>
      </c>
      <c r="T5">
        <v>13.19724178314209</v>
      </c>
      <c r="U5">
        <v>4.0895199775695801</v>
      </c>
      <c r="V5">
        <v>-9.6815719604492187</v>
      </c>
      <c r="W5">
        <v>-9.1373701095581055</v>
      </c>
      <c r="X5">
        <v>-1.3795228004455566</v>
      </c>
      <c r="Y5">
        <v>-14.493820190429688</v>
      </c>
      <c r="Z5">
        <v>-12.811817169189453</v>
      </c>
      <c r="AA5">
        <v>-6.4104666709899902</v>
      </c>
      <c r="AB5">
        <v>-12.869846343994141</v>
      </c>
      <c r="AC5">
        <v>-12.150355339050293</v>
      </c>
      <c r="AD5">
        <v>-6.5980100631713867</v>
      </c>
      <c r="AE5">
        <v>-3.7850339412689209</v>
      </c>
      <c r="AF5">
        <v>-4.216496467590332</v>
      </c>
      <c r="AG5">
        <v>-2.6199769973754883</v>
      </c>
      <c r="AH5">
        <v>22.807878494262695</v>
      </c>
      <c r="AI5">
        <v>22.404094696044922</v>
      </c>
      <c r="AJ5">
        <v>16.941432952880859</v>
      </c>
      <c r="AK5">
        <v>11.676252365112305</v>
      </c>
      <c r="AL5">
        <v>11.540107727050781</v>
      </c>
      <c r="AM5">
        <v>11.192237854003906</v>
      </c>
      <c r="AN5">
        <v>11.487052917480469</v>
      </c>
      <c r="AO5">
        <v>8.6587686538696289</v>
      </c>
      <c r="AP5">
        <v>5.8708200454711914</v>
      </c>
      <c r="AQ5">
        <v>9.573883056640625</v>
      </c>
      <c r="AR5">
        <v>10.224528312683105</v>
      </c>
      <c r="AS5">
        <v>7.8611717224121094</v>
      </c>
      <c r="AT5">
        <v>0</v>
      </c>
      <c r="AU5">
        <v>0</v>
      </c>
      <c r="AV5">
        <v>0</v>
      </c>
      <c r="AW5">
        <v>-12.642168998718262</v>
      </c>
      <c r="AX5">
        <v>-12.117946624755859</v>
      </c>
      <c r="AY5">
        <v>-4.3089375495910645</v>
      </c>
      <c r="AZ5">
        <v>12.634317398071289</v>
      </c>
      <c r="BA5">
        <v>13.872234344482422</v>
      </c>
      <c r="BB5">
        <v>9.8725299835205078</v>
      </c>
      <c r="BC5">
        <v>2.1978981494903564</v>
      </c>
      <c r="BD5">
        <v>0.48047658801078796</v>
      </c>
      <c r="BE5">
        <v>0.16550591588020325</v>
      </c>
      <c r="BF5">
        <v>3.3617219924926758</v>
      </c>
      <c r="BG5">
        <v>0.73008686304092407</v>
      </c>
      <c r="BH5">
        <v>1.9471194744110107</v>
      </c>
      <c r="BI5">
        <v>1.9416942596435547</v>
      </c>
      <c r="BJ5">
        <v>-0.85755491256713867</v>
      </c>
      <c r="BK5">
        <v>-3.1580383777618408</v>
      </c>
      <c r="BL5">
        <v>6.1918578147888184</v>
      </c>
      <c r="BM5">
        <v>2.2170906066894531</v>
      </c>
      <c r="BN5">
        <v>3.4867517948150635</v>
      </c>
      <c r="BO5">
        <v>-4.7706890106201172</v>
      </c>
      <c r="BP5">
        <v>-1.0573263168334961</v>
      </c>
      <c r="BQ5">
        <v>-1.6787350177764893</v>
      </c>
      <c r="BR5">
        <v>13.969698905944824</v>
      </c>
      <c r="BS5">
        <v>14.923751831054688</v>
      </c>
      <c r="BT5">
        <v>7.4785919189453125</v>
      </c>
      <c r="BU5">
        <v>5.4499607533216476E-2</v>
      </c>
      <c r="BV5">
        <v>0.74364805221557617</v>
      </c>
      <c r="BW5">
        <v>-0.35413146018981934</v>
      </c>
      <c r="BX5">
        <v>-14.640288352966309</v>
      </c>
      <c r="BY5">
        <v>-13.28754711151123</v>
      </c>
      <c r="BZ5">
        <v>-6.2844977378845215</v>
      </c>
      <c r="CA5">
        <v>5.3789029121398926</v>
      </c>
      <c r="CB5">
        <v>3.9297428131103516</v>
      </c>
      <c r="CC5">
        <v>2.1829833984375</v>
      </c>
      <c r="CD5">
        <v>-1.1970063447952271</v>
      </c>
      <c r="CE5">
        <v>-1.8532795906066895</v>
      </c>
      <c r="CF5">
        <v>-2.656447172164917</v>
      </c>
      <c r="CG5">
        <v>1.0724234394729137E-2</v>
      </c>
      <c r="CH5">
        <v>2.9599113464355469</v>
      </c>
      <c r="CI5">
        <v>1.9034467935562134</v>
      </c>
      <c r="CJ5">
        <v>1.1428390741348267</v>
      </c>
      <c r="CK5">
        <v>1.4204984903335571</v>
      </c>
      <c r="CL5">
        <v>1.9296659231185913</v>
      </c>
      <c r="CM5">
        <v>-35.220081329345703</v>
      </c>
      <c r="CN5">
        <v>-35.673099517822266</v>
      </c>
      <c r="CO5">
        <v>-29.487804412841797</v>
      </c>
      <c r="CP5">
        <v>2.4632558822631836</v>
      </c>
      <c r="CQ5">
        <v>1.1009056568145752</v>
      </c>
      <c r="CR5">
        <v>1.5747600793838501</v>
      </c>
    </row>
    <row r="6" spans="1:96" x14ac:dyDescent="0.3">
      <c r="A6">
        <v>5</v>
      </c>
      <c r="B6">
        <v>0</v>
      </c>
      <c r="C6">
        <v>2019</v>
      </c>
      <c r="D6">
        <v>-34.741157531738281</v>
      </c>
      <c r="E6">
        <v>-30.899524688720703</v>
      </c>
      <c r="F6">
        <v>-26.529132843017578</v>
      </c>
      <c r="G6">
        <v>18.555038452148438</v>
      </c>
      <c r="H6">
        <v>15.536262512207031</v>
      </c>
      <c r="I6">
        <v>9.4721822738647461</v>
      </c>
      <c r="J6">
        <v>10.35125732421875</v>
      </c>
      <c r="K6">
        <v>8.6283531188964844</v>
      </c>
      <c r="L6">
        <v>3.412567138671875</v>
      </c>
      <c r="M6">
        <v>8.1922082901000977</v>
      </c>
      <c r="N6">
        <v>7.4614181518554687</v>
      </c>
      <c r="O6">
        <v>11.197001457214355</v>
      </c>
      <c r="P6">
        <v>-34.741157531738281</v>
      </c>
      <c r="Q6">
        <v>-30.899524688720703</v>
      </c>
      <c r="R6">
        <v>-26.529132843017578</v>
      </c>
      <c r="S6">
        <v>17.408864974975586</v>
      </c>
      <c r="T6">
        <v>14.954381942749023</v>
      </c>
      <c r="U6">
        <v>10.813541412353516</v>
      </c>
      <c r="V6">
        <v>-7.7154970169067383</v>
      </c>
      <c r="W6">
        <v>-6.3622770309448242</v>
      </c>
      <c r="X6">
        <v>-2.747300386428833</v>
      </c>
      <c r="Y6">
        <v>-30.625167846679688</v>
      </c>
      <c r="Z6">
        <v>-26.542758941650391</v>
      </c>
      <c r="AA6">
        <v>-20.662897109985352</v>
      </c>
      <c r="AB6">
        <v>-1.2757669687271118</v>
      </c>
      <c r="AC6">
        <v>0.37457212805747986</v>
      </c>
      <c r="AD6">
        <v>9.0587310791015625</v>
      </c>
      <c r="AE6">
        <v>-10.014951705932617</v>
      </c>
      <c r="AF6">
        <v>-9.1039228439331055</v>
      </c>
      <c r="AG6">
        <v>-6.9716148376464844</v>
      </c>
      <c r="AH6">
        <v>14.417232513427734</v>
      </c>
      <c r="AI6">
        <v>11.43896484375</v>
      </c>
      <c r="AJ6">
        <v>-9.0154565870761871E-2</v>
      </c>
      <c r="AK6">
        <v>17.109037399291992</v>
      </c>
      <c r="AL6">
        <v>16.820672988891602</v>
      </c>
      <c r="AM6">
        <v>13.645790100097656</v>
      </c>
      <c r="AN6">
        <v>22.966581344604492</v>
      </c>
      <c r="AO6">
        <v>20.209104537963867</v>
      </c>
      <c r="AP6">
        <v>15.180585861206055</v>
      </c>
      <c r="AQ6">
        <v>11.50831413269043</v>
      </c>
      <c r="AR6">
        <v>9.9946432113647461</v>
      </c>
      <c r="AS6">
        <v>8.5562753677368164</v>
      </c>
      <c r="AT6">
        <v>0</v>
      </c>
      <c r="AU6">
        <v>0</v>
      </c>
      <c r="AV6">
        <v>0</v>
      </c>
      <c r="AW6">
        <v>-30.992603302001953</v>
      </c>
      <c r="AX6">
        <v>-30.986001968383789</v>
      </c>
      <c r="AY6">
        <v>-17.202491760253906</v>
      </c>
      <c r="AZ6">
        <v>-13.263381958007813</v>
      </c>
      <c r="BA6">
        <v>-14.951783180236816</v>
      </c>
      <c r="BB6">
        <v>-17.775245666503906</v>
      </c>
      <c r="BC6">
        <v>5.33917236328125</v>
      </c>
      <c r="BD6">
        <v>5.5867447853088379</v>
      </c>
      <c r="BE6">
        <v>2.3625667095184326</v>
      </c>
      <c r="BF6">
        <v>14.357556343078613</v>
      </c>
      <c r="BG6">
        <v>12.278450965881348</v>
      </c>
      <c r="BH6">
        <v>14.857602119445801</v>
      </c>
      <c r="BI6">
        <v>1.5121572017669678</v>
      </c>
      <c r="BJ6">
        <v>8.7861175537109375</v>
      </c>
      <c r="BK6">
        <v>-5.1958999633789062</v>
      </c>
      <c r="BL6">
        <v>2.5595922470092773</v>
      </c>
      <c r="BM6">
        <v>-1.7967289686203003</v>
      </c>
      <c r="BN6">
        <v>-1.9714667797088623</v>
      </c>
      <c r="BO6">
        <v>-9.3822031021118164</v>
      </c>
      <c r="BP6">
        <v>-8.5952377319335938</v>
      </c>
      <c r="BQ6">
        <v>-6.5729885101318359</v>
      </c>
      <c r="BR6">
        <v>18.319793701171875</v>
      </c>
      <c r="BS6">
        <v>17.698659896850586</v>
      </c>
      <c r="BT6">
        <v>14.905202865600586</v>
      </c>
      <c r="BU6">
        <v>5.3426432609558105</v>
      </c>
      <c r="BV6">
        <v>5.3932361602783203</v>
      </c>
      <c r="BW6">
        <v>1.4651997089385986</v>
      </c>
      <c r="BX6">
        <v>-11.648248672485352</v>
      </c>
      <c r="BY6">
        <v>-7.5469694137573242</v>
      </c>
      <c r="BZ6">
        <v>3.465167760848999</v>
      </c>
      <c r="CA6">
        <v>-2.3406369686126709</v>
      </c>
      <c r="CB6">
        <v>-4.363189697265625</v>
      </c>
      <c r="CC6">
        <v>-5.3405609130859375</v>
      </c>
      <c r="CD6">
        <v>-8.5058412551879883</v>
      </c>
      <c r="CE6">
        <v>-9.6876859664916992</v>
      </c>
      <c r="CF6">
        <v>-10.296689033508301</v>
      </c>
      <c r="CG6">
        <v>-11.017856597900391</v>
      </c>
      <c r="CH6">
        <v>-8.9562969207763672</v>
      </c>
      <c r="CI6">
        <v>-6.2940754890441895</v>
      </c>
      <c r="CJ6">
        <v>2.8882961273193359</v>
      </c>
      <c r="CK6">
        <v>4.0088596343994141</v>
      </c>
      <c r="CL6">
        <v>4.7691216468811035</v>
      </c>
      <c r="CM6">
        <v>-57.375534057617187</v>
      </c>
      <c r="CN6">
        <v>-62.281410217285156</v>
      </c>
      <c r="CO6">
        <v>-44.490756988525391</v>
      </c>
      <c r="CP6">
        <v>15.067473411560059</v>
      </c>
      <c r="CQ6">
        <v>12.940359115600586</v>
      </c>
      <c r="CR6">
        <v>9.7035722732543945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1"/>
  </sheetPr>
  <dimension ref="A1:E10"/>
  <sheetViews>
    <sheetView workbookViewId="0"/>
  </sheetViews>
  <sheetFormatPr baseColWidth="10" defaultColWidth="8.88671875" defaultRowHeight="14.4" x14ac:dyDescent="0.3"/>
  <sheetData>
    <row r="1" spans="1:5" x14ac:dyDescent="0.3">
      <c r="A1" t="s">
        <v>4</v>
      </c>
      <c r="B1" t="s">
        <v>128</v>
      </c>
      <c r="C1" t="s">
        <v>41</v>
      </c>
      <c r="D1" t="s">
        <v>129</v>
      </c>
      <c r="E1" t="s">
        <v>45</v>
      </c>
    </row>
    <row r="2" spans="1:5" x14ac:dyDescent="0.3">
      <c r="A2" t="s">
        <v>5</v>
      </c>
      <c r="B2">
        <v>9.9800399038940668E-4</v>
      </c>
      <c r="C2">
        <v>2.6282854378223419E-2</v>
      </c>
      <c r="D2">
        <v>1.3333333656191826E-2</v>
      </c>
      <c r="E2">
        <v>5.4166666232049465E-3</v>
      </c>
    </row>
    <row r="3" spans="1:5" x14ac:dyDescent="0.3">
      <c r="A3" t="s">
        <v>7</v>
      </c>
      <c r="B3">
        <v>5.9880241751670837E-3</v>
      </c>
      <c r="C3">
        <v>2.5031289551407099E-3</v>
      </c>
      <c r="D3">
        <v>4.1666668839752674E-3</v>
      </c>
      <c r="E3">
        <v>2.7083333116024733E-3</v>
      </c>
    </row>
    <row r="4" spans="1:5" x14ac:dyDescent="0.3">
      <c r="A4" t="s">
        <v>8</v>
      </c>
      <c r="B4">
        <v>0</v>
      </c>
      <c r="C4">
        <v>7.0921983569860458E-3</v>
      </c>
      <c r="D4">
        <v>7.4999998323619366E-3</v>
      </c>
      <c r="E4">
        <v>6.0416664928197861E-3</v>
      </c>
    </row>
    <row r="5" spans="1:5" x14ac:dyDescent="0.3">
      <c r="A5" t="s">
        <v>10</v>
      </c>
      <c r="C5">
        <v>0.5636211633682251</v>
      </c>
    </row>
    <row r="6" spans="1:5" x14ac:dyDescent="0.3">
      <c r="A6" t="s">
        <v>127</v>
      </c>
      <c r="B6">
        <v>0</v>
      </c>
      <c r="C6">
        <v>0</v>
      </c>
      <c r="D6">
        <v>0</v>
      </c>
      <c r="E6">
        <v>0</v>
      </c>
    </row>
    <row r="7" spans="1:5" x14ac:dyDescent="0.3">
      <c r="A7" t="s">
        <v>15</v>
      </c>
      <c r="C7">
        <v>0</v>
      </c>
      <c r="D7">
        <v>0</v>
      </c>
      <c r="E7">
        <v>0</v>
      </c>
    </row>
    <row r="8" spans="1:5" x14ac:dyDescent="0.3">
      <c r="A8" t="s">
        <v>16</v>
      </c>
      <c r="C8">
        <v>0</v>
      </c>
      <c r="D8">
        <v>0</v>
      </c>
      <c r="E8">
        <v>0</v>
      </c>
    </row>
    <row r="9" spans="1:5" x14ac:dyDescent="0.3">
      <c r="A9" t="s">
        <v>18</v>
      </c>
      <c r="B9">
        <v>4.9900199519470334E-4</v>
      </c>
      <c r="C9">
        <v>0</v>
      </c>
      <c r="D9">
        <v>0</v>
      </c>
      <c r="E9">
        <v>0</v>
      </c>
    </row>
    <row r="10" spans="1:5" x14ac:dyDescent="0.3">
      <c r="A10" t="s">
        <v>20</v>
      </c>
      <c r="B10">
        <v>1.4970060437917709E-3</v>
      </c>
      <c r="C10">
        <v>0</v>
      </c>
      <c r="D10">
        <v>0</v>
      </c>
      <c r="E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Graphiques</vt:lpstr>
      </vt:variant>
      <vt:variant>
        <vt:i4>39</vt:i4>
      </vt:variant>
    </vt:vector>
  </HeadingPairs>
  <TitlesOfParts>
    <vt:vector size="51" baseType="lpstr">
      <vt:lpstr>Contents</vt:lpstr>
      <vt:lpstr>TA1</vt:lpstr>
      <vt:lpstr>TA2</vt:lpstr>
      <vt:lpstr>r_elec</vt:lpstr>
      <vt:lpstr>r_data</vt:lpstr>
      <vt:lpstr>r_des</vt:lpstr>
      <vt:lpstr>r_vote</vt:lpstr>
      <vt:lpstr>r_votediff</vt:lpstr>
      <vt:lpstr>r_miss</vt:lpstr>
      <vt:lpstr>r_comp</vt:lpstr>
      <vt:lpstr>T_miss</vt:lpstr>
      <vt:lpstr>r_comp_region</vt:lpstr>
      <vt:lpstr>A1</vt:lpstr>
      <vt:lpstr>A2</vt:lpstr>
      <vt:lpstr>A3</vt:lpstr>
      <vt:lpstr>A4</vt:lpstr>
      <vt:lpstr>A5</vt:lpstr>
      <vt:lpstr>AA1</vt:lpstr>
      <vt:lpstr>AA2</vt:lpstr>
      <vt:lpstr>AA3</vt:lpstr>
      <vt:lpstr>AA4</vt:lpstr>
      <vt:lpstr>AA5</vt:lpstr>
      <vt:lpstr>AA6</vt:lpstr>
      <vt:lpstr>AA7</vt:lpstr>
      <vt:lpstr>AA8</vt:lpstr>
      <vt:lpstr>AA9</vt:lpstr>
      <vt:lpstr>AA10</vt:lpstr>
      <vt:lpstr>AA11</vt:lpstr>
      <vt:lpstr>AA12</vt:lpstr>
      <vt:lpstr>AA13</vt:lpstr>
      <vt:lpstr>AA14</vt:lpstr>
      <vt:lpstr>AA15</vt:lpstr>
      <vt:lpstr>AA16</vt:lpstr>
      <vt:lpstr>AA17</vt:lpstr>
      <vt:lpstr>AB1</vt:lpstr>
      <vt:lpstr>AB2</vt:lpstr>
      <vt:lpstr>AB3</vt:lpstr>
      <vt:lpstr>AB4</vt:lpstr>
      <vt:lpstr>AB5</vt:lpstr>
      <vt:lpstr>AB6</vt:lpstr>
      <vt:lpstr>AB7</vt:lpstr>
      <vt:lpstr>AB8</vt:lpstr>
      <vt:lpstr>AB9</vt:lpstr>
      <vt:lpstr>AB10</vt:lpstr>
      <vt:lpstr>AC1</vt:lpstr>
      <vt:lpstr>AC2</vt:lpstr>
      <vt:lpstr>AC3</vt:lpstr>
      <vt:lpstr>AC4</vt:lpstr>
      <vt:lpstr>AC5</vt:lpstr>
      <vt:lpstr>AC6</vt:lpstr>
      <vt:lpstr>AC7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Amory Gethin</dc:creator>
  <cp:lastModifiedBy>Amory Gethin</cp:lastModifiedBy>
  <cp:lastPrinted>2020-11-20T21:15:55Z</cp:lastPrinted>
  <dcterms:created xsi:type="dcterms:W3CDTF">2020-04-07T08:24:43Z</dcterms:created>
  <dcterms:modified xsi:type="dcterms:W3CDTF">2020-11-20T21:16:01Z</dcterms:modified>
</cp:coreProperties>
</file>