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3.xml" ContentType="application/vnd.openxmlformats-officedocument.spreadsheetml.work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worksheets/sheet5.xml" ContentType="application/vnd.openxmlformats-officedocument.spreadsheetml.work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worksheets/sheet6.xml" ContentType="application/vnd.openxmlformats-officedocument.spreadsheetml.work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worksheets/sheet7.xml" ContentType="application/vnd.openxmlformats-officedocument.spreadsheetml.work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worksheets/sheet8.xml" ContentType="application/vnd.openxmlformats-officedocument.spreadsheetml.work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worksheets/sheet9.xml" ContentType="application/vnd.openxmlformats-officedocument.spreadsheetml.work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worksheets/sheet10.xml" ContentType="application/vnd.openxmlformats-officedocument.spreadsheetml.work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mory Gethin\Dropbox\WIDConflictGMPBook\BookEN\excel\"/>
    </mc:Choice>
  </mc:AlternateContent>
  <bookViews>
    <workbookView xWindow="0" yWindow="0" windowWidth="25596" windowHeight="14556" tabRatio="954"/>
  </bookViews>
  <sheets>
    <sheet name="Contents" sheetId="2" r:id="rId1"/>
    <sheet name="F4.1" sheetId="56" r:id="rId2"/>
    <sheet name="F4.2" sheetId="57" r:id="rId3"/>
    <sheet name="F4.3" sheetId="58" r:id="rId4"/>
    <sheet name="T4.1" sheetId="59" r:id="rId5"/>
    <sheet name="F4.4" sheetId="60" r:id="rId6"/>
    <sheet name="F4.5" sheetId="61" r:id="rId7"/>
    <sheet name="F4.6" sheetId="62" r:id="rId8"/>
    <sheet name="T4.2" sheetId="63" r:id="rId9"/>
    <sheet name="F4.7" sheetId="64" r:id="rId10"/>
    <sheet name="F4.8" sheetId="65" r:id="rId11"/>
    <sheet name="F4.9" sheetId="66" r:id="rId12"/>
    <sheet name="T4.3" sheetId="67" r:id="rId13"/>
    <sheet name="F4.10" sheetId="68" r:id="rId14"/>
    <sheet name="F4.11" sheetId="69" r:id="rId15"/>
    <sheet name="F4.12" sheetId="70" r:id="rId16"/>
    <sheet name="T4.4" sheetId="71" r:id="rId17"/>
    <sheet name="F4.13" sheetId="72" r:id="rId18"/>
    <sheet name="F4.14" sheetId="73" r:id="rId19"/>
    <sheet name="F4.15" sheetId="74" r:id="rId20"/>
    <sheet name="T4.5" sheetId="75" r:id="rId21"/>
    <sheet name="F4.1b" sheetId="76" r:id="rId22"/>
    <sheet name="F4.2b" sheetId="77" r:id="rId23"/>
    <sheet name="F4.3b" sheetId="78" r:id="rId24"/>
    <sheet name="T4.1b" sheetId="79" r:id="rId25"/>
    <sheet name="F4.4b" sheetId="80" r:id="rId26"/>
    <sheet name="F4.5b" sheetId="81" r:id="rId27"/>
    <sheet name="F4.6b" sheetId="82" r:id="rId28"/>
    <sheet name="T4.2b" sheetId="83" r:id="rId29"/>
    <sheet name="F4.7b" sheetId="84" r:id="rId30"/>
    <sheet name="F4.8b" sheetId="85" r:id="rId31"/>
    <sheet name="F4.9b" sheetId="86" r:id="rId32"/>
    <sheet name="T4.3b" sheetId="87" r:id="rId33"/>
    <sheet name="F4.10b" sheetId="88" r:id="rId34"/>
    <sheet name="F4.11b" sheetId="89" r:id="rId35"/>
    <sheet name="F4.12b" sheetId="90" r:id="rId36"/>
    <sheet name="T4.4b" sheetId="91" r:id="rId37"/>
    <sheet name="F4.13b" sheetId="92" r:id="rId38"/>
    <sheet name="F4.14b" sheetId="93" r:id="rId39"/>
    <sheet name="F4.15b" sheetId="94" r:id="rId40"/>
    <sheet name="T4.5b" sheetId="95" r:id="rId41"/>
  </sheets>
  <externalReferences>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87" l="1"/>
  <c r="E21" i="87"/>
  <c r="D21" i="87"/>
  <c r="C21" i="87"/>
  <c r="B21" i="87"/>
  <c r="F20" i="87"/>
  <c r="E20" i="87"/>
  <c r="D20" i="87"/>
  <c r="C20" i="87"/>
  <c r="B20" i="87"/>
  <c r="F18" i="87"/>
  <c r="E18" i="87"/>
  <c r="D18" i="87"/>
  <c r="C18" i="87"/>
  <c r="B18" i="87"/>
  <c r="F17" i="87"/>
  <c r="E17" i="87"/>
  <c r="D17" i="87"/>
  <c r="C17" i="87"/>
  <c r="B17" i="87"/>
  <c r="F16" i="87"/>
  <c r="E16" i="87"/>
  <c r="D16" i="87"/>
  <c r="C16" i="87"/>
  <c r="B16" i="87"/>
  <c r="F14" i="87"/>
  <c r="E14" i="87"/>
  <c r="D14" i="87"/>
  <c r="C14" i="87"/>
  <c r="B14" i="87"/>
  <c r="F13" i="87"/>
  <c r="E13" i="87"/>
  <c r="D13" i="87"/>
  <c r="C13" i="87"/>
  <c r="B13" i="87"/>
  <c r="F11" i="87"/>
  <c r="E11" i="87"/>
  <c r="D11" i="87"/>
  <c r="C11" i="87"/>
  <c r="B11" i="87"/>
  <c r="F10" i="87"/>
  <c r="E10" i="87"/>
  <c r="D10" i="87"/>
  <c r="C10" i="87"/>
  <c r="B10" i="87"/>
  <c r="F9" i="87"/>
  <c r="E9" i="87"/>
  <c r="D9" i="87"/>
  <c r="C9" i="87"/>
  <c r="B9" i="87"/>
  <c r="F7" i="87"/>
  <c r="E7" i="87"/>
  <c r="D7" i="87"/>
  <c r="C7" i="87"/>
  <c r="B7" i="87"/>
  <c r="F6" i="87"/>
  <c r="E6" i="87"/>
  <c r="D6" i="87"/>
  <c r="C6" i="87"/>
  <c r="B6" i="87"/>
  <c r="F5" i="87"/>
  <c r="E5" i="87"/>
  <c r="D5" i="87"/>
  <c r="C5" i="87"/>
  <c r="B5" i="87"/>
  <c r="H23" i="95"/>
  <c r="G23" i="95"/>
  <c r="F23" i="95"/>
  <c r="E23" i="95"/>
  <c r="D23" i="95"/>
  <c r="C23" i="95"/>
  <c r="B23" i="95"/>
  <c r="H22" i="95"/>
  <c r="G22" i="95"/>
  <c r="F22" i="95"/>
  <c r="E22" i="95"/>
  <c r="D22" i="95"/>
  <c r="C22" i="95"/>
  <c r="B22" i="95"/>
  <c r="H20" i="95"/>
  <c r="G20" i="95"/>
  <c r="F20" i="95"/>
  <c r="E20" i="95"/>
  <c r="D20" i="95"/>
  <c r="C20" i="95"/>
  <c r="B20" i="95"/>
  <c r="H19" i="95"/>
  <c r="G19" i="95"/>
  <c r="F19" i="95"/>
  <c r="E19" i="95"/>
  <c r="D19" i="95"/>
  <c r="C19" i="95"/>
  <c r="B19" i="95"/>
  <c r="H17" i="95"/>
  <c r="G17" i="95"/>
  <c r="F17" i="95"/>
  <c r="E17" i="95"/>
  <c r="D17" i="95"/>
  <c r="C17" i="95"/>
  <c r="B17" i="95"/>
  <c r="H16" i="95"/>
  <c r="G16" i="95"/>
  <c r="F16" i="95"/>
  <c r="E16" i="95"/>
  <c r="D16" i="95"/>
  <c r="C16" i="95"/>
  <c r="B16" i="95"/>
  <c r="H14" i="95"/>
  <c r="G14" i="95"/>
  <c r="F14" i="95"/>
  <c r="E14" i="95"/>
  <c r="D14" i="95"/>
  <c r="C14" i="95"/>
  <c r="B14" i="95"/>
  <c r="H13" i="95"/>
  <c r="G13" i="95"/>
  <c r="F13" i="95"/>
  <c r="E13" i="95"/>
  <c r="D13" i="95"/>
  <c r="C13" i="95"/>
  <c r="B13" i="95"/>
  <c r="H11" i="95"/>
  <c r="G11" i="95"/>
  <c r="F11" i="95"/>
  <c r="E11" i="95"/>
  <c r="D11" i="95"/>
  <c r="C11" i="95"/>
  <c r="B11" i="95"/>
  <c r="H10" i="95"/>
  <c r="G10" i="95"/>
  <c r="F10" i="95"/>
  <c r="E10" i="95"/>
  <c r="D10" i="95"/>
  <c r="C10" i="95"/>
  <c r="B10" i="95"/>
  <c r="H9" i="95"/>
  <c r="G9" i="95"/>
  <c r="F9" i="95"/>
  <c r="E9" i="95"/>
  <c r="D9" i="95"/>
  <c r="C9" i="95"/>
  <c r="B9" i="95"/>
  <c r="H7" i="95"/>
  <c r="G7" i="95"/>
  <c r="F7" i="95"/>
  <c r="E7" i="95"/>
  <c r="D7" i="95"/>
  <c r="C7" i="95"/>
  <c r="B7" i="95"/>
  <c r="H6" i="95"/>
  <c r="G6" i="95"/>
  <c r="F6" i="95"/>
  <c r="E6" i="95"/>
  <c r="D6" i="95"/>
  <c r="C6" i="95"/>
  <c r="B6" i="95"/>
  <c r="H5" i="95"/>
  <c r="G5" i="95"/>
  <c r="F5" i="95"/>
  <c r="E5" i="95"/>
  <c r="D5" i="95"/>
  <c r="C5" i="95"/>
  <c r="B5" i="95"/>
  <c r="G21" i="91"/>
  <c r="F21" i="91"/>
  <c r="E21" i="91"/>
  <c r="D21" i="91"/>
  <c r="C21" i="91"/>
  <c r="B21" i="91"/>
  <c r="G20" i="91"/>
  <c r="F20" i="91"/>
  <c r="E20" i="91"/>
  <c r="D20" i="91"/>
  <c r="C20" i="91"/>
  <c r="B20" i="91"/>
  <c r="G18" i="91"/>
  <c r="F18" i="91"/>
  <c r="E18" i="91"/>
  <c r="D18" i="91"/>
  <c r="C18" i="91"/>
  <c r="B18" i="91"/>
  <c r="G17" i="91"/>
  <c r="F17" i="91"/>
  <c r="E17" i="91"/>
  <c r="D17" i="91"/>
  <c r="C17" i="91"/>
  <c r="B17" i="91"/>
  <c r="G15" i="91"/>
  <c r="F15" i="91"/>
  <c r="E15" i="91"/>
  <c r="D15" i="91"/>
  <c r="C15" i="91"/>
  <c r="B15" i="91"/>
  <c r="G14" i="91"/>
  <c r="F14" i="91"/>
  <c r="E14" i="91"/>
  <c r="D14" i="91"/>
  <c r="C14" i="91"/>
  <c r="B14" i="91"/>
  <c r="G13" i="91"/>
  <c r="F13" i="91"/>
  <c r="E13" i="91"/>
  <c r="D13" i="91"/>
  <c r="C13" i="91"/>
  <c r="B13" i="91"/>
  <c r="G11" i="91"/>
  <c r="F11" i="91"/>
  <c r="E11" i="91"/>
  <c r="D11" i="91"/>
  <c r="C11" i="91"/>
  <c r="B11" i="91"/>
  <c r="G10" i="91"/>
  <c r="F10" i="91"/>
  <c r="E10" i="91"/>
  <c r="D10" i="91"/>
  <c r="C10" i="91"/>
  <c r="B10" i="91"/>
  <c r="G9" i="91"/>
  <c r="F9" i="91"/>
  <c r="E9" i="91"/>
  <c r="D9" i="91"/>
  <c r="C9" i="91"/>
  <c r="B9" i="91"/>
  <c r="G7" i="91"/>
  <c r="F7" i="91"/>
  <c r="E7" i="91"/>
  <c r="D7" i="91"/>
  <c r="C7" i="91"/>
  <c r="B7" i="91"/>
  <c r="G6" i="91"/>
  <c r="F6" i="91"/>
  <c r="E6" i="91"/>
  <c r="D6" i="91"/>
  <c r="C6" i="91"/>
  <c r="B6" i="91"/>
  <c r="G5" i="91"/>
  <c r="F5" i="91"/>
  <c r="E5" i="91"/>
  <c r="D5" i="91"/>
  <c r="C5" i="91"/>
  <c r="B5" i="91"/>
  <c r="H24" i="83"/>
  <c r="G24" i="83"/>
  <c r="F24" i="83"/>
  <c r="E24" i="83"/>
  <c r="D24" i="83"/>
  <c r="C24" i="83"/>
  <c r="B24" i="83"/>
  <c r="H23" i="83"/>
  <c r="G23" i="83"/>
  <c r="F23" i="83"/>
  <c r="E23" i="83"/>
  <c r="D23" i="83"/>
  <c r="C23" i="83"/>
  <c r="B23" i="83"/>
  <c r="H21" i="83"/>
  <c r="G21" i="83"/>
  <c r="F21" i="83"/>
  <c r="E21" i="83"/>
  <c r="D21" i="83"/>
  <c r="C21" i="83"/>
  <c r="B21" i="83"/>
  <c r="H20" i="83"/>
  <c r="G20" i="83"/>
  <c r="F20" i="83"/>
  <c r="E20" i="83"/>
  <c r="D20" i="83"/>
  <c r="C20" i="83"/>
  <c r="B20" i="83"/>
  <c r="H18" i="83"/>
  <c r="G18" i="83"/>
  <c r="F18" i="83"/>
  <c r="E18" i="83"/>
  <c r="D18" i="83"/>
  <c r="C18" i="83"/>
  <c r="B18" i="83"/>
  <c r="H17" i="83"/>
  <c r="G17" i="83"/>
  <c r="F17" i="83"/>
  <c r="E17" i="83"/>
  <c r="D17" i="83"/>
  <c r="C17" i="83"/>
  <c r="B17" i="83"/>
  <c r="H16" i="83"/>
  <c r="G16" i="83"/>
  <c r="F16" i="83"/>
  <c r="E16" i="83"/>
  <c r="D16" i="83"/>
  <c r="C16" i="83"/>
  <c r="B16" i="83"/>
  <c r="H14" i="83"/>
  <c r="G14" i="83"/>
  <c r="F14" i="83"/>
  <c r="E14" i="83"/>
  <c r="D14" i="83"/>
  <c r="C14" i="83"/>
  <c r="B14" i="83"/>
  <c r="H13" i="83"/>
  <c r="G13" i="83"/>
  <c r="F13" i="83"/>
  <c r="E13" i="83"/>
  <c r="D13" i="83"/>
  <c r="C13" i="83"/>
  <c r="B13" i="83"/>
  <c r="H11" i="83"/>
  <c r="G11" i="83"/>
  <c r="F11" i="83"/>
  <c r="E11" i="83"/>
  <c r="D11" i="83"/>
  <c r="C11" i="83"/>
  <c r="B11" i="83"/>
  <c r="H10" i="83"/>
  <c r="G10" i="83"/>
  <c r="F10" i="83"/>
  <c r="E10" i="83"/>
  <c r="D10" i="83"/>
  <c r="C10" i="83"/>
  <c r="B10" i="83"/>
  <c r="H9" i="83"/>
  <c r="G9" i="83"/>
  <c r="F9" i="83"/>
  <c r="E9" i="83"/>
  <c r="D9" i="83"/>
  <c r="C9" i="83"/>
  <c r="B9" i="83"/>
  <c r="H7" i="83"/>
  <c r="G7" i="83"/>
  <c r="F7" i="83"/>
  <c r="E7" i="83"/>
  <c r="D7" i="83"/>
  <c r="C7" i="83"/>
  <c r="B7" i="83"/>
  <c r="H6" i="83"/>
  <c r="G6" i="83"/>
  <c r="F6" i="83"/>
  <c r="E6" i="83"/>
  <c r="D6" i="83"/>
  <c r="C6" i="83"/>
  <c r="B6" i="83"/>
  <c r="H5" i="83"/>
  <c r="G5" i="83"/>
  <c r="F5" i="83"/>
  <c r="E5" i="83"/>
  <c r="D5" i="83"/>
  <c r="C5" i="83"/>
  <c r="B5" i="83"/>
  <c r="I24" i="79"/>
  <c r="H24" i="79"/>
  <c r="G24" i="79"/>
  <c r="F24" i="79"/>
  <c r="E24" i="79"/>
  <c r="D24" i="79"/>
  <c r="C24" i="79"/>
  <c r="B24" i="79"/>
  <c r="I23" i="79"/>
  <c r="H23" i="79"/>
  <c r="G23" i="79"/>
  <c r="F23" i="79"/>
  <c r="E23" i="79"/>
  <c r="D23" i="79"/>
  <c r="C23" i="79"/>
  <c r="B23" i="79"/>
  <c r="I22" i="79"/>
  <c r="H22" i="79"/>
  <c r="G22" i="79"/>
  <c r="F22" i="79"/>
  <c r="E22" i="79"/>
  <c r="D22" i="79"/>
  <c r="C22" i="79"/>
  <c r="B22" i="79"/>
  <c r="I21" i="79"/>
  <c r="H21" i="79"/>
  <c r="G21" i="79"/>
  <c r="F21" i="79"/>
  <c r="E21" i="79"/>
  <c r="D21" i="79"/>
  <c r="C21" i="79"/>
  <c r="B21" i="79"/>
  <c r="I20" i="79"/>
  <c r="H20" i="79"/>
  <c r="G20" i="79"/>
  <c r="F20" i="79"/>
  <c r="E20" i="79"/>
  <c r="D20" i="79"/>
  <c r="C20" i="79"/>
  <c r="B20" i="79"/>
  <c r="I18" i="79"/>
  <c r="H18" i="79"/>
  <c r="G18" i="79"/>
  <c r="F18" i="79"/>
  <c r="E18" i="79"/>
  <c r="D18" i="79"/>
  <c r="C18" i="79"/>
  <c r="B18" i="79"/>
  <c r="I17" i="79"/>
  <c r="H17" i="79"/>
  <c r="G17" i="79"/>
  <c r="F17" i="79"/>
  <c r="E17" i="79"/>
  <c r="D17" i="79"/>
  <c r="C17" i="79"/>
  <c r="B17" i="79"/>
  <c r="I16" i="79"/>
  <c r="H16" i="79"/>
  <c r="G16" i="79"/>
  <c r="F16" i="79"/>
  <c r="E16" i="79"/>
  <c r="D16" i="79"/>
  <c r="C16" i="79"/>
  <c r="B16" i="79"/>
  <c r="I14" i="79"/>
  <c r="H14" i="79"/>
  <c r="G14" i="79"/>
  <c r="F14" i="79"/>
  <c r="E14" i="79"/>
  <c r="D14" i="79"/>
  <c r="C14" i="79"/>
  <c r="B14" i="79"/>
  <c r="I13" i="79"/>
  <c r="H13" i="79"/>
  <c r="G13" i="79"/>
  <c r="F13" i="79"/>
  <c r="E13" i="79"/>
  <c r="D13" i="79"/>
  <c r="C13" i="79"/>
  <c r="B13" i="79"/>
  <c r="I11" i="79"/>
  <c r="H11" i="79"/>
  <c r="G11" i="79"/>
  <c r="F11" i="79"/>
  <c r="E11" i="79"/>
  <c r="D11" i="79"/>
  <c r="C11" i="79"/>
  <c r="B11" i="79"/>
  <c r="I10" i="79"/>
  <c r="H10" i="79"/>
  <c r="G10" i="79"/>
  <c r="F10" i="79"/>
  <c r="E10" i="79"/>
  <c r="D10" i="79"/>
  <c r="C10" i="79"/>
  <c r="B10" i="79"/>
  <c r="I9" i="79"/>
  <c r="H9" i="79"/>
  <c r="G9" i="79"/>
  <c r="F9" i="79"/>
  <c r="E9" i="79"/>
  <c r="D9" i="79"/>
  <c r="C9" i="79"/>
  <c r="B9" i="79"/>
  <c r="I7" i="79"/>
  <c r="H7" i="79"/>
  <c r="G7" i="79"/>
  <c r="F7" i="79"/>
  <c r="E7" i="79"/>
  <c r="D7" i="79"/>
  <c r="C7" i="79"/>
  <c r="B7" i="79"/>
  <c r="I6" i="79"/>
  <c r="H6" i="79"/>
  <c r="G6" i="79"/>
  <c r="F6" i="79"/>
  <c r="E6" i="79"/>
  <c r="D6" i="79"/>
  <c r="C6" i="79"/>
  <c r="B6" i="79"/>
  <c r="I5" i="79"/>
  <c r="H5" i="79"/>
  <c r="G5" i="79"/>
  <c r="F5" i="79"/>
  <c r="E5" i="79"/>
  <c r="D5" i="79"/>
  <c r="C5" i="79"/>
  <c r="B5" i="79"/>
  <c r="G21" i="71"/>
  <c r="F21" i="71"/>
  <c r="E21" i="71"/>
  <c r="D21" i="71"/>
  <c r="C21" i="71"/>
  <c r="B21" i="71"/>
  <c r="G20" i="71"/>
  <c r="F20" i="71"/>
  <c r="E20" i="71"/>
  <c r="D20" i="71"/>
  <c r="C20" i="71"/>
  <c r="B20" i="71"/>
  <c r="G18" i="71"/>
  <c r="F18" i="71"/>
  <c r="E18" i="71"/>
  <c r="D18" i="71"/>
  <c r="C18" i="71"/>
  <c r="B18" i="71"/>
  <c r="G17" i="71"/>
  <c r="F17" i="71"/>
  <c r="E17" i="71"/>
  <c r="D17" i="71"/>
  <c r="C17" i="71"/>
  <c r="B17" i="71"/>
  <c r="G15" i="71"/>
  <c r="F15" i="71"/>
  <c r="E15" i="71"/>
  <c r="D15" i="71"/>
  <c r="C15" i="71"/>
  <c r="B15" i="71"/>
  <c r="G14" i="71"/>
  <c r="F14" i="71"/>
  <c r="E14" i="71"/>
  <c r="D14" i="71"/>
  <c r="C14" i="71"/>
  <c r="B14" i="71"/>
  <c r="G13" i="71"/>
  <c r="F13" i="71"/>
  <c r="E13" i="71"/>
  <c r="D13" i="71"/>
  <c r="C13" i="71"/>
  <c r="B13" i="71"/>
  <c r="G11" i="71"/>
  <c r="F11" i="71"/>
  <c r="E11" i="71"/>
  <c r="D11" i="71"/>
  <c r="C11" i="71"/>
  <c r="B11" i="71"/>
  <c r="G10" i="71"/>
  <c r="F10" i="71"/>
  <c r="E10" i="71"/>
  <c r="D10" i="71"/>
  <c r="C10" i="71"/>
  <c r="B10" i="71"/>
  <c r="G9" i="71"/>
  <c r="F9" i="71"/>
  <c r="E9" i="71"/>
  <c r="D9" i="71"/>
  <c r="C9" i="71"/>
  <c r="B9" i="71"/>
  <c r="G7" i="71"/>
  <c r="F7" i="71"/>
  <c r="E7" i="71"/>
  <c r="D7" i="71"/>
  <c r="C7" i="71"/>
  <c r="B7" i="71"/>
  <c r="G6" i="71"/>
  <c r="F6" i="71"/>
  <c r="E6" i="71"/>
  <c r="D6" i="71"/>
  <c r="C6" i="71"/>
  <c r="B6" i="71"/>
  <c r="G5" i="71"/>
  <c r="F5" i="71"/>
  <c r="E5" i="71"/>
  <c r="D5" i="71"/>
  <c r="C5" i="71"/>
  <c r="B5" i="71"/>
  <c r="C21" i="59"/>
  <c r="C22" i="59"/>
  <c r="C23" i="59"/>
  <c r="C24" i="59"/>
  <c r="C20" i="59"/>
  <c r="C17" i="59"/>
  <c r="C18" i="59"/>
  <c r="C16" i="59"/>
  <c r="C14" i="59"/>
  <c r="C13" i="59"/>
  <c r="C10" i="59"/>
  <c r="C11" i="59"/>
  <c r="C9" i="59"/>
  <c r="C6" i="59"/>
  <c r="C7" i="59"/>
  <c r="C5" i="59"/>
  <c r="E24" i="59"/>
  <c r="G24" i="59"/>
  <c r="F24" i="59"/>
  <c r="I24" i="59"/>
  <c r="H24" i="59"/>
  <c r="D24" i="59"/>
  <c r="B24" i="59"/>
  <c r="E23" i="59"/>
  <c r="G23" i="59"/>
  <c r="F23" i="59"/>
  <c r="I23" i="59"/>
  <c r="H23" i="59"/>
  <c r="D23" i="59"/>
  <c r="B23" i="59"/>
  <c r="E22" i="59"/>
  <c r="G22" i="59"/>
  <c r="F22" i="59"/>
  <c r="I22" i="59"/>
  <c r="H22" i="59"/>
  <c r="D22" i="59"/>
  <c r="B22" i="59"/>
  <c r="E21" i="59"/>
  <c r="G21" i="59"/>
  <c r="F21" i="59"/>
  <c r="I21" i="59"/>
  <c r="H21" i="59"/>
  <c r="D21" i="59"/>
  <c r="B21" i="59"/>
  <c r="E20" i="59"/>
  <c r="G20" i="59"/>
  <c r="F20" i="59"/>
  <c r="I20" i="59"/>
  <c r="H20" i="59"/>
  <c r="D20" i="59"/>
  <c r="B20" i="59"/>
  <c r="E18" i="59"/>
  <c r="G18" i="59"/>
  <c r="F18" i="59"/>
  <c r="I18" i="59"/>
  <c r="H18" i="59"/>
  <c r="D18" i="59"/>
  <c r="B18" i="59"/>
  <c r="E17" i="59"/>
  <c r="G17" i="59"/>
  <c r="F17" i="59"/>
  <c r="I17" i="59"/>
  <c r="H17" i="59"/>
  <c r="D17" i="59"/>
  <c r="B17" i="59"/>
  <c r="E16" i="59"/>
  <c r="G16" i="59"/>
  <c r="F16" i="59"/>
  <c r="I16" i="59"/>
  <c r="H16" i="59"/>
  <c r="D16" i="59"/>
  <c r="B16" i="59"/>
  <c r="E14" i="59"/>
  <c r="G14" i="59"/>
  <c r="F14" i="59"/>
  <c r="I14" i="59"/>
  <c r="H14" i="59"/>
  <c r="D14" i="59"/>
  <c r="B14" i="59"/>
  <c r="E13" i="59"/>
  <c r="G13" i="59"/>
  <c r="F13" i="59"/>
  <c r="I13" i="59"/>
  <c r="H13" i="59"/>
  <c r="D13" i="59"/>
  <c r="B13" i="59"/>
  <c r="E11" i="59"/>
  <c r="G11" i="59"/>
  <c r="F11" i="59"/>
  <c r="I11" i="59"/>
  <c r="H11" i="59"/>
  <c r="D11" i="59"/>
  <c r="B11" i="59"/>
  <c r="E10" i="59"/>
  <c r="G10" i="59"/>
  <c r="F10" i="59"/>
  <c r="I10" i="59"/>
  <c r="H10" i="59"/>
  <c r="D10" i="59"/>
  <c r="B10" i="59"/>
  <c r="E9" i="59"/>
  <c r="G9" i="59"/>
  <c r="F9" i="59"/>
  <c r="I9" i="59"/>
  <c r="H9" i="59"/>
  <c r="D9" i="59"/>
  <c r="B9" i="59"/>
  <c r="E7" i="59"/>
  <c r="G7" i="59"/>
  <c r="F7" i="59"/>
  <c r="I7" i="59"/>
  <c r="H7" i="59"/>
  <c r="D7" i="59"/>
  <c r="B7" i="59"/>
  <c r="E6" i="59"/>
  <c r="G6" i="59"/>
  <c r="F6" i="59"/>
  <c r="I6" i="59"/>
  <c r="H6" i="59"/>
  <c r="D6" i="59"/>
  <c r="B6" i="59"/>
  <c r="E5" i="59"/>
  <c r="G5" i="59"/>
  <c r="F5" i="59"/>
  <c r="I5" i="59"/>
  <c r="H5" i="59"/>
  <c r="D5" i="59"/>
  <c r="B5" i="59"/>
  <c r="E23" i="75"/>
  <c r="F23" i="75"/>
  <c r="H23" i="75"/>
  <c r="G23" i="75"/>
  <c r="D23" i="75"/>
  <c r="B23" i="75"/>
  <c r="C23" i="75"/>
  <c r="E22" i="75"/>
  <c r="F22" i="75"/>
  <c r="H22" i="75"/>
  <c r="G22" i="75"/>
  <c r="D22" i="75"/>
  <c r="B22" i="75"/>
  <c r="C22" i="75"/>
  <c r="E20" i="75"/>
  <c r="F20" i="75"/>
  <c r="H20" i="75"/>
  <c r="G20" i="75"/>
  <c r="D20" i="75"/>
  <c r="B20" i="75"/>
  <c r="C20" i="75"/>
  <c r="E19" i="75"/>
  <c r="F19" i="75"/>
  <c r="H19" i="75"/>
  <c r="G19" i="75"/>
  <c r="D19" i="75"/>
  <c r="B19" i="75"/>
  <c r="C19" i="75"/>
  <c r="E17" i="75"/>
  <c r="F17" i="75"/>
  <c r="H17" i="75"/>
  <c r="G17" i="75"/>
  <c r="D17" i="75"/>
  <c r="B17" i="75"/>
  <c r="C17" i="75"/>
  <c r="E16" i="75"/>
  <c r="F16" i="75"/>
  <c r="H16" i="75"/>
  <c r="G16" i="75"/>
  <c r="D16" i="75"/>
  <c r="B16" i="75"/>
  <c r="C16" i="75"/>
  <c r="E14" i="75"/>
  <c r="F14" i="75"/>
  <c r="H14" i="75"/>
  <c r="G14" i="75"/>
  <c r="D14" i="75"/>
  <c r="B14" i="75"/>
  <c r="C14" i="75"/>
  <c r="E13" i="75"/>
  <c r="F13" i="75"/>
  <c r="H13" i="75"/>
  <c r="G13" i="75"/>
  <c r="D13" i="75"/>
  <c r="B13" i="75"/>
  <c r="C13" i="75"/>
  <c r="E11" i="75"/>
  <c r="F11" i="75"/>
  <c r="H11" i="75"/>
  <c r="G11" i="75"/>
  <c r="D11" i="75"/>
  <c r="B11" i="75"/>
  <c r="C11" i="75"/>
  <c r="E10" i="75"/>
  <c r="F10" i="75"/>
  <c r="H10" i="75"/>
  <c r="G10" i="75"/>
  <c r="D10" i="75"/>
  <c r="B10" i="75"/>
  <c r="C10" i="75"/>
  <c r="E9" i="75"/>
  <c r="F9" i="75"/>
  <c r="H9" i="75"/>
  <c r="G9" i="75"/>
  <c r="D9" i="75"/>
  <c r="B9" i="75"/>
  <c r="C9" i="75"/>
  <c r="E7" i="75"/>
  <c r="F7" i="75"/>
  <c r="H7" i="75"/>
  <c r="G7" i="75"/>
  <c r="D7" i="75"/>
  <c r="B7" i="75"/>
  <c r="C7" i="75"/>
  <c r="E6" i="75"/>
  <c r="F6" i="75"/>
  <c r="H6" i="75"/>
  <c r="G6" i="75"/>
  <c r="D6" i="75"/>
  <c r="B6" i="75"/>
  <c r="C6" i="75"/>
  <c r="E5" i="75"/>
  <c r="F5" i="75"/>
  <c r="H5" i="75"/>
  <c r="G5" i="75"/>
  <c r="D5" i="75"/>
  <c r="B5" i="75"/>
  <c r="C5" i="75"/>
  <c r="F21" i="67"/>
  <c r="C21" i="67"/>
  <c r="B21" i="67"/>
  <c r="D21" i="67"/>
  <c r="F20" i="67"/>
  <c r="E20" i="67"/>
  <c r="C20" i="67"/>
  <c r="B20" i="67"/>
  <c r="D20" i="67"/>
  <c r="F18" i="67"/>
  <c r="E18" i="67"/>
  <c r="C18" i="67"/>
  <c r="B18" i="67"/>
  <c r="D18" i="67"/>
  <c r="F17" i="67"/>
  <c r="E17" i="67"/>
  <c r="C17" i="67"/>
  <c r="B17" i="67"/>
  <c r="D17" i="67"/>
  <c r="F16" i="67"/>
  <c r="E16" i="67"/>
  <c r="C16" i="67"/>
  <c r="B16" i="67"/>
  <c r="D16" i="67"/>
  <c r="F14" i="67"/>
  <c r="E14" i="67"/>
  <c r="C14" i="67"/>
  <c r="B14" i="67"/>
  <c r="D14" i="67"/>
  <c r="F13" i="67"/>
  <c r="E13" i="67"/>
  <c r="C13" i="67"/>
  <c r="B13" i="67"/>
  <c r="D13" i="67"/>
  <c r="F11" i="67"/>
  <c r="E11" i="67"/>
  <c r="C11" i="67"/>
  <c r="B11" i="67"/>
  <c r="D11" i="67"/>
  <c r="F10" i="67"/>
  <c r="E10" i="67"/>
  <c r="C10" i="67"/>
  <c r="B10" i="67"/>
  <c r="D10" i="67"/>
  <c r="F9" i="67"/>
  <c r="E9" i="67"/>
  <c r="C9" i="67"/>
  <c r="B9" i="67"/>
  <c r="D9" i="67"/>
  <c r="F7" i="67"/>
  <c r="E7" i="67"/>
  <c r="C7" i="67"/>
  <c r="B7" i="67"/>
  <c r="D7" i="67"/>
  <c r="F6" i="67"/>
  <c r="E6" i="67"/>
  <c r="C6" i="67"/>
  <c r="B6" i="67"/>
  <c r="D6" i="67"/>
  <c r="F5" i="67"/>
  <c r="E5" i="67"/>
  <c r="C5" i="67"/>
  <c r="B5" i="67"/>
  <c r="D5" i="67"/>
  <c r="H24" i="63"/>
  <c r="F24" i="63"/>
  <c r="G24" i="63"/>
  <c r="E24" i="63"/>
  <c r="B24" i="63"/>
  <c r="C24" i="63"/>
  <c r="D24" i="63"/>
  <c r="H23" i="63"/>
  <c r="F23" i="63"/>
  <c r="G23" i="63"/>
  <c r="E23" i="63"/>
  <c r="B23" i="63"/>
  <c r="C23" i="63"/>
  <c r="D23" i="63"/>
  <c r="H21" i="63"/>
  <c r="F21" i="63"/>
  <c r="G21" i="63"/>
  <c r="E21" i="63"/>
  <c r="B21" i="63"/>
  <c r="C21" i="63"/>
  <c r="D21" i="63"/>
  <c r="H20" i="63"/>
  <c r="F20" i="63"/>
  <c r="G20" i="63"/>
  <c r="E20" i="63"/>
  <c r="B20" i="63"/>
  <c r="C20" i="63"/>
  <c r="D20" i="63"/>
  <c r="H18" i="63"/>
  <c r="F18" i="63"/>
  <c r="G18" i="63"/>
  <c r="E18" i="63"/>
  <c r="B18" i="63"/>
  <c r="C18" i="63"/>
  <c r="D18" i="63"/>
  <c r="H17" i="63"/>
  <c r="F17" i="63"/>
  <c r="G17" i="63"/>
  <c r="E17" i="63"/>
  <c r="B17" i="63"/>
  <c r="C17" i="63"/>
  <c r="D17" i="63"/>
  <c r="H16" i="63"/>
  <c r="F16" i="63"/>
  <c r="G16" i="63"/>
  <c r="E16" i="63"/>
  <c r="B16" i="63"/>
  <c r="C16" i="63"/>
  <c r="D16" i="63"/>
  <c r="H14" i="63"/>
  <c r="F14" i="63"/>
  <c r="G14" i="63"/>
  <c r="E14" i="63"/>
  <c r="B14" i="63"/>
  <c r="C14" i="63"/>
  <c r="D14" i="63"/>
  <c r="H13" i="63"/>
  <c r="F13" i="63"/>
  <c r="G13" i="63"/>
  <c r="E13" i="63"/>
  <c r="B13" i="63"/>
  <c r="C13" i="63"/>
  <c r="D13" i="63"/>
  <c r="H11" i="63"/>
  <c r="F11" i="63"/>
  <c r="G11" i="63"/>
  <c r="E11" i="63"/>
  <c r="B11" i="63"/>
  <c r="C11" i="63"/>
  <c r="D11" i="63"/>
  <c r="H10" i="63"/>
  <c r="F10" i="63"/>
  <c r="G10" i="63"/>
  <c r="E10" i="63"/>
  <c r="B10" i="63"/>
  <c r="C10" i="63"/>
  <c r="D10" i="63"/>
  <c r="H9" i="63"/>
  <c r="F9" i="63"/>
  <c r="G9" i="63"/>
  <c r="E9" i="63"/>
  <c r="B9" i="63"/>
  <c r="C9" i="63"/>
  <c r="D9" i="63"/>
  <c r="H7" i="63"/>
  <c r="F7" i="63"/>
  <c r="G7" i="63"/>
  <c r="E7" i="63"/>
  <c r="B7" i="63"/>
  <c r="C7" i="63"/>
  <c r="D7" i="63"/>
  <c r="H6" i="63"/>
  <c r="F6" i="63"/>
  <c r="G6" i="63"/>
  <c r="E6" i="63"/>
  <c r="B6" i="63"/>
  <c r="C6" i="63"/>
  <c r="D6" i="63"/>
  <c r="H5" i="63"/>
  <c r="F5" i="63"/>
  <c r="G5" i="63"/>
  <c r="E5" i="63"/>
  <c r="B5" i="63"/>
  <c r="C5" i="63"/>
  <c r="D5" i="63"/>
  <c r="E21" i="67"/>
</calcChain>
</file>

<file path=xl/sharedStrings.xml><?xml version="1.0" encoding="utf-8"?>
<sst xmlns="http://schemas.openxmlformats.org/spreadsheetml/2006/main" count="338" uniqueCount="118">
  <si>
    <t>60+</t>
  </si>
  <si>
    <t>Religion</t>
  </si>
  <si>
    <t>40-59</t>
  </si>
  <si>
    <t>Venstre</t>
  </si>
  <si>
    <t>20-39</t>
  </si>
  <si>
    <t>Public</t>
  </si>
  <si>
    <t>Figure 4.1</t>
  </si>
  <si>
    <t>Figure 4.2</t>
  </si>
  <si>
    <t>Figure 4.3</t>
  </si>
  <si>
    <t>Table 4.1</t>
  </si>
  <si>
    <t>Figure 4.4</t>
  </si>
  <si>
    <t>Figure 4.5</t>
  </si>
  <si>
    <t>Figure 4.6</t>
  </si>
  <si>
    <t>Table 4.2</t>
  </si>
  <si>
    <t>Figure 4.7</t>
  </si>
  <si>
    <t>Figure 4.8</t>
  </si>
  <si>
    <t>Figure 4.9</t>
  </si>
  <si>
    <t>Table 4.3</t>
  </si>
  <si>
    <t>Figure 4.10</t>
  </si>
  <si>
    <t>Figure 4.11</t>
  </si>
  <si>
    <t>Figure 4.12</t>
  </si>
  <si>
    <t>Table 4.4</t>
  </si>
  <si>
    <t>Figure 4.13</t>
  </si>
  <si>
    <t>Figure 4.14</t>
  </si>
  <si>
    <t>Figure 4.15</t>
  </si>
  <si>
    <t>Table 4.5</t>
  </si>
  <si>
    <t>Alliance</t>
  </si>
  <si>
    <t>Labour Party</t>
  </si>
  <si>
    <t>Socialist Left Party</t>
  </si>
  <si>
    <t>Green Party</t>
  </si>
  <si>
    <t>Conservative Party</t>
  </si>
  <si>
    <t>Centre Party</t>
  </si>
  <si>
    <t>Christian Democrats</t>
  </si>
  <si>
    <t>Progress Party</t>
  </si>
  <si>
    <t>Education</t>
  </si>
  <si>
    <t>Primary</t>
  </si>
  <si>
    <t>Secondary</t>
  </si>
  <si>
    <t>Tertiary</t>
  </si>
  <si>
    <t>Income</t>
  </si>
  <si>
    <t>Bottom 50%</t>
  </si>
  <si>
    <t>Middle 40%</t>
  </si>
  <si>
    <t>Top 10%</t>
  </si>
  <si>
    <t>Gender</t>
  </si>
  <si>
    <t>Women</t>
  </si>
  <si>
    <t>Men</t>
  </si>
  <si>
    <t>Age</t>
  </si>
  <si>
    <t>No religion</t>
  </si>
  <si>
    <t>Catholic</t>
  </si>
  <si>
    <t>Protestant</t>
  </si>
  <si>
    <t>Muslim</t>
  </si>
  <si>
    <t>Other</t>
  </si>
  <si>
    <t>Table 4.1 - The structure of political cleavages in Norway, 2013-2017</t>
  </si>
  <si>
    <t>Share of votes received (%)</t>
  </si>
  <si>
    <t xml:space="preserve">Share of votes received (%)       </t>
  </si>
  <si>
    <t>Red-Green Alliance</t>
  </si>
  <si>
    <t>Socialist People's Party</t>
  </si>
  <si>
    <t>Social Democratic Party</t>
  </si>
  <si>
    <t>Social Liberal Party</t>
  </si>
  <si>
    <t>Danish People's Party</t>
  </si>
  <si>
    <t>Sector</t>
  </si>
  <si>
    <t>Private/Mixed</t>
  </si>
  <si>
    <t>Location</t>
  </si>
  <si>
    <t>Urban</t>
  </si>
  <si>
    <t>Rural</t>
  </si>
  <si>
    <t>Social Democrats</t>
  </si>
  <si>
    <t>Left Party</t>
  </si>
  <si>
    <t>Sweden Democrats</t>
  </si>
  <si>
    <t>Table 4.3 - The structure of political cleavages in Sweden, 2010-2014</t>
  </si>
  <si>
    <t>Left Alliance</t>
  </si>
  <si>
    <t>Green League</t>
  </si>
  <si>
    <t>National Coalition Party</t>
  </si>
  <si>
    <t>True Finns</t>
  </si>
  <si>
    <t>Table 4.5 - The structure of political cleavages in Iceland, 2016-2017</t>
  </si>
  <si>
    <t>Social Democratic
Alliance</t>
  </si>
  <si>
    <t>Pirate
Party</t>
  </si>
  <si>
    <t>Bright
Future</t>
  </si>
  <si>
    <t>Reform
Party</t>
  </si>
  <si>
    <t>Progressive
Party</t>
  </si>
  <si>
    <t>Independence
Party</t>
  </si>
  <si>
    <r>
      <rPr>
        <b/>
        <sz val="11"/>
        <color theme="1"/>
        <rFont val="Arial"/>
        <family val="2"/>
      </rPr>
      <t>Source</t>
    </r>
    <r>
      <rPr>
        <sz val="11"/>
        <color theme="1"/>
        <rFont val="Arial"/>
        <family val="2"/>
      </rPr>
      <t xml:space="preserve">: authors' computations using Norwegian post-electoral surveys (see wpid.world).
</t>
    </r>
    <r>
      <rPr>
        <b/>
        <sz val="11"/>
        <color theme="1"/>
        <rFont val="Arial"/>
        <family val="2"/>
      </rPr>
      <t>Note</t>
    </r>
    <r>
      <rPr>
        <sz val="11"/>
        <color theme="1"/>
        <rFont val="Arial"/>
        <family val="2"/>
      </rPr>
      <t>: the table shows the average share of votes received by the main Norwegian parties by selected individual characteristics over the 2013-2017 period. The Labour Party was supported by 9% of Catholic voters, compared to 59% of Muslim voters, during this period.</t>
    </r>
  </si>
  <si>
    <r>
      <rPr>
        <b/>
        <sz val="11"/>
        <color theme="1"/>
        <rFont val="Arial"/>
        <family val="2"/>
      </rPr>
      <t>Source</t>
    </r>
    <r>
      <rPr>
        <sz val="11"/>
        <color theme="1"/>
        <rFont val="Arial"/>
        <family val="2"/>
      </rPr>
      <t xml:space="preserve">: authors' computations using Danish post-electoral surveys (see wpid.world).
</t>
    </r>
    <r>
      <rPr>
        <b/>
        <sz val="11"/>
        <color theme="1"/>
        <rFont val="Arial"/>
        <family val="2"/>
      </rPr>
      <t>Note</t>
    </r>
    <r>
      <rPr>
        <sz val="11"/>
        <color theme="1"/>
        <rFont val="Arial"/>
        <family val="2"/>
      </rPr>
      <t>: the table shows the average share of votes received by the main Danish parties by selected individual characteristics over the 2011-2015 period. 45% of public sector employees voted for the Social Democratic Party, compared to 30% of other active voters.</t>
    </r>
  </si>
  <si>
    <r>
      <rPr>
        <b/>
        <sz val="11"/>
        <color theme="1"/>
        <rFont val="Arial"/>
        <family val="2"/>
      </rPr>
      <t>Source</t>
    </r>
    <r>
      <rPr>
        <sz val="11"/>
        <color theme="1"/>
        <rFont val="Arial"/>
        <family val="2"/>
      </rPr>
      <t xml:space="preserve">: authors' computations using Icelandic post-electoral surveys (see wpid.world).
</t>
    </r>
    <r>
      <rPr>
        <b/>
        <sz val="11"/>
        <color theme="1"/>
        <rFont val="Arial"/>
        <family val="2"/>
      </rPr>
      <t>Notes</t>
    </r>
    <r>
      <rPr>
        <sz val="11"/>
        <color theme="1"/>
        <rFont val="Arial"/>
        <family val="2"/>
      </rPr>
      <t>: the table shows the average share of votes received by the main Icelandic parties by selected individual characteristics over the 2016-2017 period. 22% of voters favorable to Iceland joining the European Union voted for the Social Democratic Alliance during this period, compared to 3% of voters opposed to Iceland joining the EU.</t>
    </r>
  </si>
  <si>
    <t>EU Membership</t>
  </si>
  <si>
    <t>Against</t>
  </si>
  <si>
    <t>Pro</t>
  </si>
  <si>
    <t>Liberal Party</t>
  </si>
  <si>
    <t xml:space="preserve">Chapter 4. "Changing Party Systems, Socio-economic Cleavages and Nationalism in Denmark, Finland, Iceland, Norway, and Sweden, 1956-2017"                                                                                    
Clara MARTÍNEZ-TOLEDANO, Alice SODANO                                                                                                                                                                                                                      Main figures and tables                                                                      </t>
  </si>
  <si>
    <t>Norway</t>
  </si>
  <si>
    <t>Denmark</t>
  </si>
  <si>
    <t>Sweden</t>
  </si>
  <si>
    <t>Finland</t>
  </si>
  <si>
    <t>Iceland</t>
  </si>
  <si>
    <t>Election results in Norway, 1945-2017</t>
  </si>
  <si>
    <t xml:space="preserve">The emergence of a multi-elite party system in Norway, 1957-2013 </t>
  </si>
  <si>
    <t>The decline of class voting in Norway, 1957-2009</t>
  </si>
  <si>
    <t>The structure of political cleavages in Norway, 2013-2017</t>
  </si>
  <si>
    <t>Election results in Denmark, 1945-2019</t>
  </si>
  <si>
    <t>The emergence of a multi-elite party system in Denmark, 1960-2015</t>
  </si>
  <si>
    <t>The decline of class voting in Denmark, 1960-2015</t>
  </si>
  <si>
    <t>Table 4.2 - The structure of political cleavages in Denmark, 2011-2015</t>
  </si>
  <si>
    <t>The structure of political cleavages in Denmark, 2011-2015</t>
  </si>
  <si>
    <t>Election results in Sweden, 1948-2018</t>
  </si>
  <si>
    <t>Towards a multi-elite party system in Sweden, 1956-2014</t>
  </si>
  <si>
    <t>Class voting in Sweden, 1956-2014</t>
  </si>
  <si>
    <t>The structure of political cleavages in Sweden, 2010-2014</t>
  </si>
  <si>
    <t>Election results in Finland, 1945-2019</t>
  </si>
  <si>
    <t>Towards a multi-elite party system in Finland, 1972-2015</t>
  </si>
  <si>
    <t>Vote for Social Democrats / Communists / Socialists / Greens by occupation in Finland, 1972-2015</t>
  </si>
  <si>
    <t>Table 4.4 - The structure of political cleavages in Finland, 2011-2015</t>
  </si>
  <si>
    <t>The structure of political cleavages in Finland, 2011-2015</t>
  </si>
  <si>
    <t>Election results in Iceland, 1946-2017</t>
  </si>
  <si>
    <t>The persistence of a multi-elite party system in Iceland, 1978-2017</t>
  </si>
  <si>
    <t>Vote for Social Democrats / Socialists / Greens by occupation in Iceland, 1978-2017</t>
  </si>
  <si>
    <t>The structure of political cleavages in Iceland, 2016-2017</t>
  </si>
  <si>
    <t>Conservative People's Party</t>
  </si>
  <si>
    <r>
      <rPr>
        <b/>
        <sz val="11"/>
        <color theme="1"/>
        <rFont val="Arial"/>
        <family val="2"/>
      </rPr>
      <t>Source</t>
    </r>
    <r>
      <rPr>
        <sz val="11"/>
        <color theme="1"/>
        <rFont val="Arial"/>
        <family val="2"/>
      </rPr>
      <t xml:space="preserve">: authors' computations using Swedish electoral surveys (see wpid.world).
</t>
    </r>
    <r>
      <rPr>
        <b/>
        <sz val="11"/>
        <color theme="1"/>
        <rFont val="Arial"/>
        <family val="2"/>
      </rPr>
      <t>Notes</t>
    </r>
    <r>
      <rPr>
        <sz val="11"/>
        <color theme="1"/>
        <rFont val="Arial"/>
        <family val="2"/>
      </rPr>
      <t>: the table shows the average share of votes received by the Social Democratic Party, the Left Party, the Green Party, the Alliance Coalition (Moderate Party, Centre Party, Christian Democrats, and Liberals) and the Sweden Democrats over the 2010-2014 period. 38% of primary-educated voters voted for Social Democrats during this period, compared to 18% of university graduates.</t>
    </r>
  </si>
  <si>
    <r>
      <rPr>
        <b/>
        <sz val="11"/>
        <color theme="1"/>
        <rFont val="Arial"/>
        <family val="2"/>
      </rPr>
      <t>Source</t>
    </r>
    <r>
      <rPr>
        <sz val="11"/>
        <color theme="1"/>
        <rFont val="Arial"/>
        <family val="2"/>
      </rPr>
      <t xml:space="preserve">: authors' computations using Finnish electoral surveys (see wpid.world).
</t>
    </r>
    <r>
      <rPr>
        <b/>
        <sz val="11"/>
        <color theme="1"/>
        <rFont val="Arial"/>
        <family val="2"/>
      </rPr>
      <t>Notes</t>
    </r>
    <r>
      <rPr>
        <sz val="11"/>
        <color theme="1"/>
        <rFont val="Arial"/>
        <family val="2"/>
      </rPr>
      <t>: the table shows the average share of votes received by the main Finnish parties by selected individual characteristics over the 2011-2015 period. 28% of primary-educated voters voted for Social Democrats, compared to 10% of university graduates.</t>
    </r>
  </si>
  <si>
    <t>Left-Green
Movement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</si>
</sst>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1"/>
      <name val="Arial"/>
      <family val="2"/>
    </font>
    <font>
      <sz val="11"/>
      <name val="Arial"/>
      <family val="2"/>
    </font>
    <font>
      <b/>
      <sz val="11"/>
      <color theme="1"/>
      <name val="Arial"/>
      <family val="2"/>
    </font>
    <font>
      <sz val="11"/>
      <color theme="1"/>
      <name val="Arial"/>
      <family val="2"/>
    </font>
    <font>
      <sz val="8"/>
      <name val="Calibri"/>
      <family val="2"/>
      <scheme val="minor"/>
    </font>
    <font>
      <u/>
      <sz val="11"/>
      <color theme="10"/>
      <name val="Calibri"/>
      <family val="2"/>
      <scheme val="minor"/>
    </font>
    <font>
      <u/>
      <sz val="11"/>
      <color theme="11"/>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rgb="FFBDD7EE"/>
        <bgColor indexed="64"/>
      </patternFill>
    </fill>
    <fill>
      <patternFill patternType="solid">
        <fgColor theme="9" tint="0.59996337778862885"/>
        <bgColor indexed="64"/>
      </patternFill>
    </fill>
    <fill>
      <patternFill patternType="solid">
        <fgColor theme="7" tint="0.79995117038483843"/>
        <bgColor indexed="64"/>
      </patternFill>
    </fill>
    <fill>
      <patternFill patternType="solid">
        <fgColor theme="5" tint="0.59996337778862885"/>
        <bgColor indexed="64"/>
      </patternFill>
    </fill>
    <fill>
      <patternFill patternType="solid">
        <fgColor rgb="FFFFDDFF"/>
        <bgColor indexed="64"/>
      </patternFill>
    </fill>
  </fills>
  <borders count="14">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top style="medium">
        <color auto="1"/>
      </top>
      <bottom/>
      <diagonal/>
    </border>
    <border>
      <left style="medium">
        <color auto="1"/>
      </left>
      <right style="medium">
        <color auto="1"/>
      </right>
      <top/>
      <bottom style="medium">
        <color auto="1"/>
      </bottom>
      <diagonal/>
    </border>
  </borders>
  <cellStyleXfs count="56">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0">
    <xf numFmtId="0" fontId="0" fillId="0" borderId="0" xfId="0"/>
    <xf numFmtId="0" fontId="3" fillId="0" borderId="0" xfId="0" applyFont="1"/>
    <xf numFmtId="0" fontId="3" fillId="3" borderId="5" xfId="0" applyFont="1" applyFill="1" applyBorder="1"/>
    <xf numFmtId="0" fontId="3" fillId="3" borderId="6" xfId="0" applyFont="1" applyFill="1" applyBorder="1" applyAlignment="1">
      <alignment wrapText="1"/>
    </xf>
    <xf numFmtId="0" fontId="3" fillId="3" borderId="6" xfId="0" applyFont="1" applyFill="1" applyBorder="1"/>
    <xf numFmtId="0" fontId="3" fillId="3" borderId="7" xfId="0" applyFont="1" applyFill="1" applyBorder="1"/>
    <xf numFmtId="0" fontId="3" fillId="3" borderId="8" xfId="0" applyFont="1" applyFill="1" applyBorder="1"/>
    <xf numFmtId="0" fontId="3" fillId="4" borderId="1" xfId="0" applyFont="1" applyFill="1" applyBorder="1"/>
    <xf numFmtId="0" fontId="3" fillId="4" borderId="2" xfId="0" applyFont="1" applyFill="1" applyBorder="1"/>
    <xf numFmtId="0" fontId="3" fillId="4" borderId="5" xfId="0" applyFont="1" applyFill="1" applyBorder="1"/>
    <xf numFmtId="0" fontId="3" fillId="4" borderId="6" xfId="0" applyFont="1" applyFill="1" applyBorder="1"/>
    <xf numFmtId="0" fontId="3" fillId="5" borderId="5" xfId="0" applyFont="1" applyFill="1" applyBorder="1"/>
    <xf numFmtId="0" fontId="3" fillId="5" borderId="6" xfId="0" applyFont="1" applyFill="1" applyBorder="1"/>
    <xf numFmtId="0" fontId="3" fillId="6" borderId="1" xfId="0" applyFont="1" applyFill="1" applyBorder="1"/>
    <xf numFmtId="0" fontId="3" fillId="6" borderId="2" xfId="0" applyFont="1" applyFill="1" applyBorder="1"/>
    <xf numFmtId="0" fontId="3" fillId="6" borderId="5" xfId="0" applyFont="1" applyFill="1" applyBorder="1"/>
    <xf numFmtId="0" fontId="3" fillId="6" borderId="6" xfId="0" applyFont="1" applyFill="1" applyBorder="1"/>
    <xf numFmtId="0" fontId="4" fillId="0" borderId="5" xfId="0" applyFont="1" applyBorder="1" applyAlignment="1">
      <alignment horizontal="center" vertical="center"/>
    </xf>
    <xf numFmtId="0" fontId="5" fillId="0" borderId="11" xfId="0" applyFont="1" applyBorder="1"/>
    <xf numFmtId="0" fontId="4" fillId="0" borderId="11" xfId="0" applyFont="1" applyBorder="1"/>
    <xf numFmtId="9" fontId="5" fillId="0" borderId="0" xfId="1" applyFont="1" applyBorder="1" applyAlignment="1">
      <alignment horizontal="center"/>
    </xf>
    <xf numFmtId="0" fontId="0" fillId="0" borderId="0" xfId="0" applyAlignment="1">
      <alignment horizontal="center"/>
    </xf>
    <xf numFmtId="0" fontId="5" fillId="0" borderId="12" xfId="0" applyFont="1" applyBorder="1" applyAlignment="1">
      <alignment horizontal="center"/>
    </xf>
    <xf numFmtId="0" fontId="0" fillId="0" borderId="6" xfId="0" applyBorder="1"/>
    <xf numFmtId="9" fontId="5" fillId="0" borderId="6" xfId="1" applyFont="1" applyBorder="1" applyAlignment="1">
      <alignment horizontal="center"/>
    </xf>
    <xf numFmtId="9" fontId="5" fillId="0" borderId="5" xfId="0" applyNumberFormat="1" applyFont="1" applyBorder="1" applyAlignment="1">
      <alignment horizontal="center"/>
    </xf>
    <xf numFmtId="9" fontId="5" fillId="0" borderId="6" xfId="0" applyNumberFormat="1" applyFont="1" applyBorder="1" applyAlignment="1">
      <alignment horizontal="center"/>
    </xf>
    <xf numFmtId="0" fontId="3" fillId="0" borderId="0" xfId="0" applyFont="1" applyBorder="1"/>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9" fontId="5" fillId="0" borderId="5" xfId="1" applyFont="1" applyBorder="1" applyAlignment="1">
      <alignment horizontal="center"/>
    </xf>
    <xf numFmtId="9" fontId="5" fillId="0" borderId="0" xfId="0" applyNumberFormat="1" applyFont="1" applyAlignment="1">
      <alignment horizontal="center"/>
    </xf>
    <xf numFmtId="0" fontId="5" fillId="0" borderId="5" xfId="0" applyFont="1" applyBorder="1" applyAlignment="1">
      <alignment horizontal="center"/>
    </xf>
    <xf numFmtId="0" fontId="5" fillId="0" borderId="0" xfId="0" applyFont="1" applyAlignment="1">
      <alignment horizontal="center"/>
    </xf>
    <xf numFmtId="0" fontId="5" fillId="0" borderId="6" xfId="0" applyFont="1" applyBorder="1" applyAlignment="1">
      <alignment horizontal="center"/>
    </xf>
    <xf numFmtId="9" fontId="5" fillId="0" borderId="11" xfId="1" applyFont="1" applyBorder="1"/>
    <xf numFmtId="9" fontId="5" fillId="0" borderId="13" xfId="1" applyFont="1" applyBorder="1"/>
    <xf numFmtId="9" fontId="5" fillId="0" borderId="9" xfId="1" applyFont="1" applyBorder="1" applyAlignment="1">
      <alignment horizontal="center"/>
    </xf>
    <xf numFmtId="9" fontId="5" fillId="0" borderId="8" xfId="1" applyFont="1" applyBorder="1" applyAlignment="1">
      <alignment horizontal="center"/>
    </xf>
    <xf numFmtId="9" fontId="5" fillId="0" borderId="12" xfId="1" applyFont="1" applyBorder="1" applyAlignment="1">
      <alignment horizontal="center"/>
    </xf>
    <xf numFmtId="0" fontId="0" fillId="0" borderId="2" xfId="0" applyBorder="1"/>
    <xf numFmtId="0" fontId="5" fillId="0" borderId="6" xfId="0" applyFont="1" applyBorder="1"/>
    <xf numFmtId="0" fontId="4" fillId="0" borderId="1" xfId="0" applyFont="1" applyBorder="1" applyAlignment="1">
      <alignment horizontal="center" vertical="center"/>
    </xf>
    <xf numFmtId="0" fontId="0" fillId="0" borderId="12" xfId="0" applyBorder="1"/>
    <xf numFmtId="0" fontId="5" fillId="0" borderId="6" xfId="0" applyFont="1" applyBorder="1" applyAlignment="1">
      <alignment horizontal="center" vertical="center"/>
    </xf>
    <xf numFmtId="9" fontId="5" fillId="0" borderId="0" xfId="1" applyFont="1" applyBorder="1" applyAlignment="1">
      <alignment horizontal="center" vertical="center"/>
    </xf>
    <xf numFmtId="9" fontId="5" fillId="0" borderId="6" xfId="1" applyFont="1" applyBorder="1" applyAlignment="1">
      <alignment horizontal="center" vertical="center"/>
    </xf>
    <xf numFmtId="9" fontId="5" fillId="0" borderId="9" xfId="1" applyFont="1" applyBorder="1" applyAlignment="1">
      <alignment horizontal="center" vertical="center"/>
    </xf>
    <xf numFmtId="9" fontId="5" fillId="0" borderId="8" xfId="1" applyFont="1" applyBorder="1" applyAlignment="1">
      <alignment horizontal="center" vertical="center"/>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Alignment="1">
      <alignment horizontal="center" vertical="center" wrapText="1"/>
    </xf>
    <xf numFmtId="0" fontId="3" fillId="7" borderId="1" xfId="0" applyFont="1" applyFill="1" applyBorder="1"/>
    <xf numFmtId="0" fontId="3" fillId="7" borderId="2" xfId="0" applyFont="1" applyFill="1" applyBorder="1"/>
    <xf numFmtId="0" fontId="3" fillId="7" borderId="5" xfId="0" applyFont="1" applyFill="1" applyBorder="1"/>
    <xf numFmtId="0" fontId="3" fillId="7" borderId="6" xfId="0" applyFont="1" applyFill="1" applyBorder="1"/>
    <xf numFmtId="0" fontId="3" fillId="7" borderId="7" xfId="0" applyFont="1" applyFill="1" applyBorder="1"/>
    <xf numFmtId="0" fontId="3" fillId="7" borderId="8" xfId="0" applyFont="1" applyFill="1" applyBorder="1"/>
    <xf numFmtId="9" fontId="5" fillId="0" borderId="0" xfId="0" applyNumberFormat="1" applyFont="1" applyBorder="1" applyAlignment="1">
      <alignment horizont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9" fontId="5" fillId="0" borderId="5" xfId="1" applyFont="1" applyBorder="1" applyAlignment="1">
      <alignment horizontal="center" vertical="center"/>
    </xf>
    <xf numFmtId="9" fontId="5" fillId="0" borderId="7" xfId="1" applyFont="1" applyBorder="1" applyAlignment="1">
      <alignment horizontal="center" vertical="center"/>
    </xf>
    <xf numFmtId="0" fontId="5" fillId="0" borderId="0" xfId="0" applyFont="1" applyBorder="1" applyAlignment="1">
      <alignment horizontal="center"/>
    </xf>
    <xf numFmtId="0" fontId="5" fillId="0" borderId="0" xfId="0" applyFont="1" applyBorder="1"/>
    <xf numFmtId="0" fontId="0" fillId="0" borderId="5" xfId="0" applyBorder="1" applyAlignment="1">
      <alignment horizontal="center"/>
    </xf>
    <xf numFmtId="0" fontId="0" fillId="0" borderId="0" xfId="0" applyBorder="1" applyAlignment="1">
      <alignment horizontal="center"/>
    </xf>
    <xf numFmtId="0" fontId="0" fillId="0" borderId="0" xfId="0" applyBorder="1"/>
    <xf numFmtId="0" fontId="5" fillId="0" borderId="3" xfId="0" applyFont="1" applyBorder="1" applyAlignment="1">
      <alignment horizontal="center" vertical="center" wrapText="1"/>
    </xf>
    <xf numFmtId="0" fontId="0" fillId="0" borderId="5" xfId="0" applyBorder="1"/>
    <xf numFmtId="0" fontId="5" fillId="0" borderId="5" xfId="0" applyFont="1" applyBorder="1"/>
    <xf numFmtId="9" fontId="5" fillId="0" borderId="1" xfId="1" applyFont="1" applyBorder="1" applyAlignment="1">
      <alignment horizontal="center"/>
    </xf>
    <xf numFmtId="9" fontId="5" fillId="0" borderId="2" xfId="1" applyFont="1" applyBorder="1" applyAlignment="1">
      <alignment horizontal="center"/>
    </xf>
    <xf numFmtId="0" fontId="0" fillId="0" borderId="6" xfId="0" applyBorder="1" applyAlignment="1">
      <alignment horizontal="center"/>
    </xf>
    <xf numFmtId="0" fontId="4" fillId="0" borderId="1" xfId="0" applyFont="1" applyBorder="1" applyAlignment="1">
      <alignment horizontal="center" vertical="center"/>
    </xf>
    <xf numFmtId="0" fontId="3" fillId="6" borderId="5" xfId="0" applyFont="1" applyFill="1" applyBorder="1" applyAlignment="1">
      <alignment vertical="center"/>
    </xf>
    <xf numFmtId="0" fontId="3" fillId="6" borderId="6" xfId="0" applyFont="1" applyFill="1" applyBorder="1" applyAlignment="1">
      <alignment vertical="center" wrapText="1"/>
    </xf>
    <xf numFmtId="0" fontId="3" fillId="0" borderId="0" xfId="0" applyFont="1" applyAlignment="1">
      <alignment vertical="center"/>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7" xfId="0" applyFont="1" applyFill="1" applyBorder="1" applyAlignment="1">
      <alignment horizontal="center"/>
    </xf>
    <xf numFmtId="0" fontId="2" fillId="4" borderId="8"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6" borderId="1" xfId="0" applyFont="1" applyFill="1" applyBorder="1" applyAlignment="1">
      <alignment horizontal="center"/>
    </xf>
    <xf numFmtId="0" fontId="2" fillId="6" borderId="2" xfId="0" applyFont="1" applyFill="1" applyBorder="1" applyAlignment="1">
      <alignment horizont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5" fillId="0" borderId="3"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cellXfs>
  <cellStyles count="56">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Normal" xfId="0" builtinId="0"/>
    <cellStyle name="Pourcentage" xfId="1" builtinId="5"/>
  </cellStyles>
  <dxfs count="0"/>
  <tableStyles count="0" defaultTableStyle="TableStyleMedium2" defaultPivotStyle="PivotStyleLight16"/>
  <colors>
    <mruColors>
      <color rgb="FFFFDDFF"/>
      <color rgb="FFFFCCFF"/>
      <color rgb="FFFF99FF"/>
      <color rgb="FFF58D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4.xml"/><Relationship Id="rId18" Type="http://schemas.openxmlformats.org/officeDocument/2006/relationships/chartsheet" Target="chartsheets/sheet13.xml"/><Relationship Id="rId26" Type="http://schemas.openxmlformats.org/officeDocument/2006/relationships/chartsheet" Target="chartsheets/sheet19.xml"/><Relationship Id="rId39" Type="http://schemas.openxmlformats.org/officeDocument/2006/relationships/chartsheet" Target="chartsheets/sheet29.xml"/><Relationship Id="rId21" Type="http://schemas.openxmlformats.org/officeDocument/2006/relationships/worksheet" Target="worksheets/sheet6.xml"/><Relationship Id="rId34" Type="http://schemas.openxmlformats.org/officeDocument/2006/relationships/chartsheet" Target="chartsheets/sheet25.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externalLink" Target="externalLinks/externalLink9.xml"/><Relationship Id="rId55" Type="http://schemas.openxmlformats.org/officeDocument/2006/relationships/calcChain" Target="calcChain.xml"/><Relationship Id="rId7" Type="http://schemas.openxmlformats.org/officeDocument/2006/relationships/chartsheet" Target="chartsheets/sheet5.xml"/><Relationship Id="rId2" Type="http://schemas.openxmlformats.org/officeDocument/2006/relationships/chartsheet" Target="chartsheets/sheet1.xml"/><Relationship Id="rId16" Type="http://schemas.openxmlformats.org/officeDocument/2006/relationships/chartsheet" Target="chartsheets/sheet12.xml"/><Relationship Id="rId29" Type="http://schemas.openxmlformats.org/officeDocument/2006/relationships/worksheet" Target="worksheets/sheet8.xml"/><Relationship Id="rId11" Type="http://schemas.openxmlformats.org/officeDocument/2006/relationships/chartsheet" Target="chartsheets/sheet8.xml"/><Relationship Id="rId24" Type="http://schemas.openxmlformats.org/officeDocument/2006/relationships/chartsheet" Target="chartsheets/sheet18.xml"/><Relationship Id="rId32" Type="http://schemas.openxmlformats.org/officeDocument/2006/relationships/chartsheet" Target="chartsheets/sheet24.xml"/><Relationship Id="rId37" Type="http://schemas.openxmlformats.org/officeDocument/2006/relationships/worksheet" Target="worksheets/sheet10.xml"/><Relationship Id="rId40" Type="http://schemas.openxmlformats.org/officeDocument/2006/relationships/chartsheet" Target="chartsheets/sheet30.xml"/><Relationship Id="rId45" Type="http://schemas.openxmlformats.org/officeDocument/2006/relationships/externalLink" Target="externalLinks/externalLink4.xml"/><Relationship Id="rId53" Type="http://schemas.openxmlformats.org/officeDocument/2006/relationships/styles" Target="styles.xml"/><Relationship Id="rId5" Type="http://schemas.openxmlformats.org/officeDocument/2006/relationships/worksheet" Target="worksheets/sheet2.xml"/><Relationship Id="rId10" Type="http://schemas.openxmlformats.org/officeDocument/2006/relationships/chartsheet" Target="chartsheets/sheet7.xml"/><Relationship Id="rId19" Type="http://schemas.openxmlformats.org/officeDocument/2006/relationships/chartsheet" Target="chartsheets/sheet14.xml"/><Relationship Id="rId31" Type="http://schemas.openxmlformats.org/officeDocument/2006/relationships/chartsheet" Target="chartsheets/sheet23.xml"/><Relationship Id="rId44" Type="http://schemas.openxmlformats.org/officeDocument/2006/relationships/externalLink" Target="externalLinks/externalLink3.xml"/><Relationship Id="rId52" Type="http://schemas.openxmlformats.org/officeDocument/2006/relationships/theme" Target="theme/theme1.xml"/><Relationship Id="rId4" Type="http://schemas.openxmlformats.org/officeDocument/2006/relationships/chartsheet" Target="chartsheets/sheet3.xml"/><Relationship Id="rId9" Type="http://schemas.openxmlformats.org/officeDocument/2006/relationships/worksheet" Target="worksheets/sheet3.xml"/><Relationship Id="rId14" Type="http://schemas.openxmlformats.org/officeDocument/2006/relationships/chartsheet" Target="chartsheets/sheet10.xml"/><Relationship Id="rId22" Type="http://schemas.openxmlformats.org/officeDocument/2006/relationships/chartsheet" Target="chartsheets/sheet16.xml"/><Relationship Id="rId27" Type="http://schemas.openxmlformats.org/officeDocument/2006/relationships/chartsheet" Target="chartsheets/sheet20.xml"/><Relationship Id="rId30" Type="http://schemas.openxmlformats.org/officeDocument/2006/relationships/chartsheet" Target="chartsheets/sheet22.xml"/><Relationship Id="rId35" Type="http://schemas.openxmlformats.org/officeDocument/2006/relationships/chartsheet" Target="chartsheets/sheet26.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8" Type="http://schemas.openxmlformats.org/officeDocument/2006/relationships/chartsheet" Target="chartsheets/sheet6.xml"/><Relationship Id="rId51" Type="http://schemas.openxmlformats.org/officeDocument/2006/relationships/externalLink" Target="externalLinks/externalLink10.xml"/><Relationship Id="rId3" Type="http://schemas.openxmlformats.org/officeDocument/2006/relationships/chartsheet" Target="chartsheets/sheet2.xml"/><Relationship Id="rId12" Type="http://schemas.openxmlformats.org/officeDocument/2006/relationships/chartsheet" Target="chartsheets/sheet9.xml"/><Relationship Id="rId17" Type="http://schemas.openxmlformats.org/officeDocument/2006/relationships/worksheet" Target="worksheets/sheet5.xml"/><Relationship Id="rId25" Type="http://schemas.openxmlformats.org/officeDocument/2006/relationships/worksheet" Target="worksheets/sheet7.xml"/><Relationship Id="rId33" Type="http://schemas.openxmlformats.org/officeDocument/2006/relationships/worksheet" Target="worksheets/sheet9.xml"/><Relationship Id="rId38" Type="http://schemas.openxmlformats.org/officeDocument/2006/relationships/chartsheet" Target="chartsheets/sheet28.xml"/><Relationship Id="rId46" Type="http://schemas.openxmlformats.org/officeDocument/2006/relationships/externalLink" Target="externalLinks/externalLink5.xml"/><Relationship Id="rId20" Type="http://schemas.openxmlformats.org/officeDocument/2006/relationships/chartsheet" Target="chartsheets/sheet15.xml"/><Relationship Id="rId41" Type="http://schemas.openxmlformats.org/officeDocument/2006/relationships/worksheet" Target="worksheets/sheet1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4.xml"/><Relationship Id="rId15" Type="http://schemas.openxmlformats.org/officeDocument/2006/relationships/chartsheet" Target="chartsheets/sheet11.xml"/><Relationship Id="rId23" Type="http://schemas.openxmlformats.org/officeDocument/2006/relationships/chartsheet" Target="chartsheets/sheet17.xml"/><Relationship Id="rId28" Type="http://schemas.openxmlformats.org/officeDocument/2006/relationships/chartsheet" Target="chartsheets/sheet21.xml"/><Relationship Id="rId36" Type="http://schemas.openxmlformats.org/officeDocument/2006/relationships/chartsheet" Target="chartsheets/sheet27.xml"/><Relationship Id="rId49"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4.1 - Election results in Norway, 1945-2017</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68582474532201"/>
          <c:y val="8.4082668421078699E-2"/>
          <c:w val="0.86880524038352802"/>
          <c:h val="0.73430842314293299"/>
        </c:manualLayout>
      </c:layout>
      <c:lineChart>
        <c:grouping val="standard"/>
        <c:varyColors val="0"/>
        <c:ser>
          <c:idx val="0"/>
          <c:order val="0"/>
          <c:tx>
            <c:v>Labour Party</c:v>
          </c:tx>
          <c:spPr>
            <a:ln w="38100" cap="rnd">
              <a:solidFill>
                <a:srgbClr val="FF0000"/>
              </a:solidFill>
              <a:round/>
            </a:ln>
            <a:effectLst/>
          </c:spPr>
          <c:marker>
            <c:symbol val="circle"/>
            <c:size val="10"/>
            <c:spPr>
              <a:solidFill>
                <a:srgbClr val="FF0000"/>
              </a:solidFill>
              <a:ln w="19050">
                <a:solidFill>
                  <a:srgbClr val="FF0000"/>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[1]r_elec!$B$2:$B$20</c:f>
              <c:numCache>
                <c:formatCode>General</c:formatCode>
                <c:ptCount val="19"/>
                <c:pt idx="0">
                  <c:v>0.41</c:v>
                </c:pt>
                <c:pt idx="1">
                  <c:v>0.45700000000000002</c:v>
                </c:pt>
                <c:pt idx="2">
                  <c:v>0.46700000000000003</c:v>
                </c:pt>
                <c:pt idx="3">
                  <c:v>0.48299999999999998</c:v>
                </c:pt>
                <c:pt idx="4">
                  <c:v>0.46799999999999997</c:v>
                </c:pt>
                <c:pt idx="5">
                  <c:v>0.43099999999999999</c:v>
                </c:pt>
                <c:pt idx="6">
                  <c:v>0.46500000000000002</c:v>
                </c:pt>
                <c:pt idx="7">
                  <c:v>0.35299999999999998</c:v>
                </c:pt>
                <c:pt idx="8">
                  <c:v>0.42299999999999999</c:v>
                </c:pt>
                <c:pt idx="9">
                  <c:v>0.37200000000000005</c:v>
                </c:pt>
                <c:pt idx="10">
                  <c:v>0.40799999999999997</c:v>
                </c:pt>
                <c:pt idx="11">
                  <c:v>0.34299999999999997</c:v>
                </c:pt>
                <c:pt idx="12">
                  <c:v>0.36899999999999999</c:v>
                </c:pt>
                <c:pt idx="13">
                  <c:v>0.35</c:v>
                </c:pt>
                <c:pt idx="14">
                  <c:v>0.24299999999999999</c:v>
                </c:pt>
                <c:pt idx="15">
                  <c:v>0.32700000000000001</c:v>
                </c:pt>
                <c:pt idx="16">
                  <c:v>0.35399999999999998</c:v>
                </c:pt>
                <c:pt idx="17">
                  <c:v>0.308</c:v>
                </c:pt>
                <c:pt idx="18">
                  <c:v>0.27399999999999997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0-4515-4639-A1FD-8F213A1C0B5B}"/>
            </c:ext>
          </c:extLst>
        </c:ser>
        <c:ser>
          <c:idx val="1"/>
          <c:order val="1"/>
          <c:tx>
            <c:v>Conservative Party</c:v>
          </c:tx>
          <c:spPr>
            <a:ln w="38100" cap="rnd">
              <a:solidFill>
                <a:schemeClr val="accent5">
                  <a:lumMod val="50000"/>
                </a:schemeClr>
              </a:solidFill>
              <a:round/>
            </a:ln>
            <a:effectLst/>
          </c:spPr>
          <c:marker>
            <c:symbol val="triangle"/>
            <c:size val="11"/>
            <c:spPr>
              <a:solidFill>
                <a:schemeClr val="accent5">
                  <a:lumMod val="50000"/>
                </a:schemeClr>
              </a:solidFill>
              <a:ln w="9525">
                <a:solidFill>
                  <a:schemeClr val="accent5">
                    <a:lumMod val="50000"/>
                  </a:schemeClr>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[1]r_elec!$D$2:$D$20</c:f>
              <c:numCache>
                <c:formatCode>General</c:formatCode>
                <c:ptCount val="19"/>
                <c:pt idx="0">
                  <c:v>0.17</c:v>
                </c:pt>
                <c:pt idx="1">
                  <c:v>0.159</c:v>
                </c:pt>
                <c:pt idx="2">
                  <c:v>0.184</c:v>
                </c:pt>
                <c:pt idx="3">
                  <c:v>0.16800000000000001</c:v>
                </c:pt>
                <c:pt idx="4">
                  <c:v>0.193</c:v>
                </c:pt>
                <c:pt idx="5">
                  <c:v>0.20300000000000001</c:v>
                </c:pt>
                <c:pt idx="6">
                  <c:v>0.188</c:v>
                </c:pt>
                <c:pt idx="7">
                  <c:v>0.17199999999999999</c:v>
                </c:pt>
                <c:pt idx="8">
                  <c:v>0.245</c:v>
                </c:pt>
                <c:pt idx="9">
                  <c:v>0.317</c:v>
                </c:pt>
                <c:pt idx="10">
                  <c:v>0.30399999999999999</c:v>
                </c:pt>
                <c:pt idx="11">
                  <c:v>0.222</c:v>
                </c:pt>
                <c:pt idx="12">
                  <c:v>0.17</c:v>
                </c:pt>
                <c:pt idx="13">
                  <c:v>0.14300000000000002</c:v>
                </c:pt>
                <c:pt idx="14">
                  <c:v>0.21199999999999999</c:v>
                </c:pt>
                <c:pt idx="15">
                  <c:v>0.14099999999999999</c:v>
                </c:pt>
                <c:pt idx="16">
                  <c:v>0.17199999999999999</c:v>
                </c:pt>
                <c:pt idx="17">
                  <c:v>0.26800000000000002</c:v>
                </c:pt>
                <c:pt idx="18">
                  <c:v>0.25</c:v>
                </c:pt>
              </c:numCache>
            </c:numRef>
          </c:val>
          <c:smooth val="0"/>
          <c:extLst xmlns:c16r2="http://schemas.microsoft.com/office/drawing/2015/06/chart">
            <c:ext xmlns:c16="http://schemas.microsoft.com/office/drawing/2014/chart" uri="{C3380CC4-5D6E-409C-BE32-E72D297353CC}">
              <c16:uniqueId val="{00000002-4515-4639-A1FD-8F213A1C0B5B}"/>
            </c:ext>
          </c:extLst>
        </c:ser>
        <c:ser>
          <c:idx val="6"/>
          <c:order val="2"/>
          <c:tx>
            <c:v>Socialist Electoral League / Socialist Left Party</c:v>
          </c:tx>
          <c:spPr>
            <a:ln w="38100" cap="rnd">
              <a:solidFill>
                <a:srgbClr val="C00000"/>
              </a:solidFill>
              <a:round/>
            </a:ln>
            <a:effectLst/>
          </c:spPr>
          <c:marker>
            <c:symbol val="square"/>
            <c:size val="9"/>
            <c:spPr>
              <a:solidFill>
                <a:srgbClr val="C00000"/>
              </a:solidFill>
              <a:ln w="9525">
                <a:solidFill>
                  <a:srgbClr val="C00000"/>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[1]r_elec!$C$2:$C$20</c:f>
              <c:numCache>
                <c:formatCode>General</c:formatCode>
                <c:ptCount val="19"/>
                <c:pt idx="7">
                  <c:v>0.11199999999999999</c:v>
                </c:pt>
                <c:pt idx="8">
                  <c:v>4.2000000000000003E-2</c:v>
                </c:pt>
                <c:pt idx="9">
                  <c:v>4.9000000000000002E-2</c:v>
                </c:pt>
                <c:pt idx="10">
                  <c:v>5.5E-2</c:v>
                </c:pt>
                <c:pt idx="11">
                  <c:v>0.10099999999999999</c:v>
                </c:pt>
                <c:pt idx="12">
                  <c:v>7.9000000000000001E-2</c:v>
                </c:pt>
                <c:pt idx="13">
                  <c:v>0.06</c:v>
                </c:pt>
                <c:pt idx="14">
                  <c:v>0.125</c:v>
                </c:pt>
                <c:pt idx="15">
                  <c:v>8.8000000000000009E-2</c:v>
                </c:pt>
                <c:pt idx="16">
                  <c:v>6.2E-2</c:v>
                </c:pt>
                <c:pt idx="17">
                  <c:v>4.0999999999999995E-2</c:v>
                </c:pt>
                <c:pt idx="18">
                  <c:v>0.06</c:v>
                </c:pt>
              </c:numCache>
            </c:numRef>
          </c:val>
          <c:smooth val="0"/>
          <c:extLst xmlns:c16r2="http://schemas.microsoft.com/office/drawing/2015/06/chart">
            <c:ext xmlns:c16="http://schemas.microsoft.com/office/drawing/2014/chart" uri="{C3380CC4-5D6E-409C-BE32-E72D297353CC}">
              <c16:uniqueId val="{00000001-4515-4639-A1FD-8F213A1C0B5B}"/>
            </c:ext>
          </c:extLst>
        </c:ser>
        <c:ser>
          <c:idx val="2"/>
          <c:order val="3"/>
          <c:tx>
            <c:v>Progress Party</c:v>
          </c:tx>
          <c:spPr>
            <a:ln w="38100" cap="rnd">
              <a:solidFill>
                <a:schemeClr val="accent1"/>
              </a:solidFill>
              <a:round/>
            </a:ln>
            <a:effectLst/>
          </c:spPr>
          <c:marker>
            <c:symbol val="circle"/>
            <c:size val="9"/>
            <c:spPr>
              <a:solidFill>
                <a:schemeClr val="bg1"/>
              </a:solidFill>
              <a:ln w="9525">
                <a:solidFill>
                  <a:schemeClr val="accent1"/>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[1]r_elec!$F$2:$F$20</c:f>
              <c:numCache>
                <c:formatCode>General</c:formatCode>
                <c:ptCount val="19"/>
                <c:pt idx="7">
                  <c:v>0.05</c:v>
                </c:pt>
                <c:pt idx="8">
                  <c:v>1.9E-2</c:v>
                </c:pt>
                <c:pt idx="9">
                  <c:v>4.4999999999999998E-2</c:v>
                </c:pt>
                <c:pt idx="10">
                  <c:v>3.7000000000000005E-2</c:v>
                </c:pt>
                <c:pt idx="11">
                  <c:v>0.13</c:v>
                </c:pt>
                <c:pt idx="12">
                  <c:v>6.3E-2</c:v>
                </c:pt>
                <c:pt idx="13">
                  <c:v>0.153</c:v>
                </c:pt>
                <c:pt idx="14">
                  <c:v>0.14599999999999999</c:v>
                </c:pt>
                <c:pt idx="15">
                  <c:v>0.221</c:v>
                </c:pt>
                <c:pt idx="16">
                  <c:v>0.22899999999999998</c:v>
                </c:pt>
                <c:pt idx="17">
                  <c:v>0.16300000000000001</c:v>
                </c:pt>
                <c:pt idx="18">
                  <c:v>0.152</c:v>
                </c:pt>
              </c:numCache>
            </c:numRef>
          </c:val>
          <c:smooth val="0"/>
          <c:extLst xmlns:c16r2="http://schemas.microsoft.com/office/drawing/2015/06/chart">
            <c:ext xmlns:c16="http://schemas.microsoft.com/office/drawing/2014/chart" uri="{C3380CC4-5D6E-409C-BE32-E72D297353CC}">
              <c16:uniqueId val="{00000004-4515-4639-A1FD-8F213A1C0B5B}"/>
            </c:ext>
          </c:extLst>
        </c:ser>
        <c:ser>
          <c:idx val="4"/>
          <c:order val="4"/>
          <c:tx>
            <c:v>Liberal Party</c:v>
          </c:tx>
          <c:spPr>
            <a:ln w="38100" cap="rnd">
              <a:solidFill>
                <a:schemeClr val="accent2"/>
              </a:solidFill>
              <a:round/>
            </a:ln>
            <a:effectLst/>
          </c:spPr>
          <c:marker>
            <c:symbol val="square"/>
            <c:size val="9"/>
            <c:spPr>
              <a:solidFill>
                <a:schemeClr val="bg1"/>
              </a:solidFill>
              <a:ln w="9525">
                <a:solidFill>
                  <a:schemeClr val="accent2"/>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[1]r_elec!$G$2:$G$20</c:f>
              <c:numCache>
                <c:formatCode>General</c:formatCode>
                <c:ptCount val="19"/>
                <c:pt idx="0">
                  <c:v>0.13800000000000001</c:v>
                </c:pt>
                <c:pt idx="1">
                  <c:v>0.124</c:v>
                </c:pt>
                <c:pt idx="2">
                  <c:v>0.1</c:v>
                </c:pt>
                <c:pt idx="3">
                  <c:v>9.6000000000000002E-2</c:v>
                </c:pt>
                <c:pt idx="4">
                  <c:v>7.2000000000000008E-2</c:v>
                </c:pt>
                <c:pt idx="5">
                  <c:v>0.10199999999999999</c:v>
                </c:pt>
                <c:pt idx="6">
                  <c:v>9.4E-2</c:v>
                </c:pt>
                <c:pt idx="7">
                  <c:v>2.3E-2</c:v>
                </c:pt>
                <c:pt idx="8">
                  <c:v>2.4E-2</c:v>
                </c:pt>
                <c:pt idx="9">
                  <c:v>3.2000000000000001E-2</c:v>
                </c:pt>
                <c:pt idx="10">
                  <c:v>3.1E-2</c:v>
                </c:pt>
                <c:pt idx="11">
                  <c:v>3.2000000000000001E-2</c:v>
                </c:pt>
                <c:pt idx="12">
                  <c:v>3.6000000000000004E-2</c:v>
                </c:pt>
                <c:pt idx="13">
                  <c:v>4.4999999999999998E-2</c:v>
                </c:pt>
                <c:pt idx="14">
                  <c:v>3.9E-2</c:v>
                </c:pt>
                <c:pt idx="15">
                  <c:v>5.9000000000000004E-2</c:v>
                </c:pt>
                <c:pt idx="16">
                  <c:v>3.9E-2</c:v>
                </c:pt>
                <c:pt idx="17">
                  <c:v>5.2000000000000005E-2</c:v>
                </c:pt>
                <c:pt idx="18">
                  <c:v>4.4000000000000004E-2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4515-4639-A1FD-8F213A1C0B5B}"/>
            </c:ext>
          </c:extLst>
        </c:ser>
        <c:ser>
          <c:idx val="3"/>
          <c:order val="5"/>
          <c:tx>
            <c:v>Christian Democratic Party</c:v>
          </c:tx>
          <c:spPr>
            <a:ln w="38100" cap="rnd">
              <a:solidFill>
                <a:schemeClr val="accent4"/>
              </a:solidFill>
              <a:round/>
            </a:ln>
            <a:effectLst/>
          </c:spPr>
          <c:marker>
            <c:symbol val="diamond"/>
            <c:size val="12"/>
            <c:spPr>
              <a:solidFill>
                <a:schemeClr val="accent4"/>
              </a:solidFill>
              <a:ln w="9525">
                <a:solidFill>
                  <a:schemeClr val="accent4"/>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[1]r_elec!$E$2:$E$20</c:f>
              <c:numCache>
                <c:formatCode>General</c:formatCode>
                <c:ptCount val="19"/>
                <c:pt idx="0">
                  <c:v>7.9000000000000001E-2</c:v>
                </c:pt>
                <c:pt idx="1">
                  <c:v>8.4000000000000005E-2</c:v>
                </c:pt>
                <c:pt idx="2">
                  <c:v>0.105</c:v>
                </c:pt>
                <c:pt idx="3">
                  <c:v>0.10199999999999999</c:v>
                </c:pt>
                <c:pt idx="4">
                  <c:v>9.3000000000000013E-2</c:v>
                </c:pt>
                <c:pt idx="5">
                  <c:v>7.8E-2</c:v>
                </c:pt>
                <c:pt idx="6">
                  <c:v>7.8E-2</c:v>
                </c:pt>
                <c:pt idx="7">
                  <c:v>0.11900000000000001</c:v>
                </c:pt>
                <c:pt idx="8">
                  <c:v>9.6999999999999989E-2</c:v>
                </c:pt>
                <c:pt idx="9">
                  <c:v>8.900000000000001E-2</c:v>
                </c:pt>
                <c:pt idx="10">
                  <c:v>8.3000000000000004E-2</c:v>
                </c:pt>
                <c:pt idx="11">
                  <c:v>8.5000000000000006E-2</c:v>
                </c:pt>
                <c:pt idx="12">
                  <c:v>7.9000000000000001E-2</c:v>
                </c:pt>
                <c:pt idx="13">
                  <c:v>0.13699999999999998</c:v>
                </c:pt>
                <c:pt idx="14">
                  <c:v>0.124</c:v>
                </c:pt>
                <c:pt idx="15">
                  <c:v>6.8000000000000005E-2</c:v>
                </c:pt>
                <c:pt idx="16">
                  <c:v>5.5E-2</c:v>
                </c:pt>
                <c:pt idx="17">
                  <c:v>5.5999999999999994E-2</c:v>
                </c:pt>
                <c:pt idx="18">
                  <c:v>4.2000000000000003E-2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4515-4639-A1FD-8F213A1C0B5B}"/>
            </c:ext>
          </c:extLst>
        </c:ser>
        <c:ser>
          <c:idx val="5"/>
          <c:order val="6"/>
          <c:tx>
            <c:v>Centre Party</c:v>
          </c:tx>
          <c:spPr>
            <a:ln w="38100" cap="rnd">
              <a:solidFill>
                <a:schemeClr val="accent6"/>
              </a:solidFill>
              <a:round/>
            </a:ln>
            <a:effectLst/>
          </c:spPr>
          <c:marker>
            <c:symbol val="triangle"/>
            <c:size val="11"/>
            <c:spPr>
              <a:solidFill>
                <a:schemeClr val="bg1"/>
              </a:solidFill>
              <a:ln w="9525">
                <a:solidFill>
                  <a:schemeClr val="accent6"/>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[1]r_elec!$H$2:$H$20</c:f>
              <c:numCache>
                <c:formatCode>General</c:formatCode>
                <c:ptCount val="19"/>
                <c:pt idx="3">
                  <c:v>8.5999999999999993E-2</c:v>
                </c:pt>
                <c:pt idx="4">
                  <c:v>6.8000000000000005E-2</c:v>
                </c:pt>
                <c:pt idx="5">
                  <c:v>9.4E-2</c:v>
                </c:pt>
                <c:pt idx="6">
                  <c:v>0.09</c:v>
                </c:pt>
                <c:pt idx="7">
                  <c:v>6.8000000000000005E-2</c:v>
                </c:pt>
                <c:pt idx="8">
                  <c:v>0.08</c:v>
                </c:pt>
                <c:pt idx="9">
                  <c:v>4.2000000000000003E-2</c:v>
                </c:pt>
                <c:pt idx="10">
                  <c:v>6.6000000000000003E-2</c:v>
                </c:pt>
                <c:pt idx="11">
                  <c:v>6.5000000000000002E-2</c:v>
                </c:pt>
                <c:pt idx="12">
                  <c:v>0.16699999999999998</c:v>
                </c:pt>
                <c:pt idx="13">
                  <c:v>7.9000000000000001E-2</c:v>
                </c:pt>
                <c:pt idx="14">
                  <c:v>5.5999999999999994E-2</c:v>
                </c:pt>
                <c:pt idx="15">
                  <c:v>6.5000000000000002E-2</c:v>
                </c:pt>
                <c:pt idx="16">
                  <c:v>6.2E-2</c:v>
                </c:pt>
                <c:pt idx="17">
                  <c:v>5.5E-2</c:v>
                </c:pt>
                <c:pt idx="18">
                  <c:v>0.10300000000000001</c:v>
                </c:pt>
              </c:numCache>
            </c:numRef>
          </c:val>
          <c:smooth val="0"/>
          <c:extLst xmlns:c16r2="http://schemas.microsoft.com/office/drawing/2015/06/chart">
            <c:ext xmlns:c16="http://schemas.microsoft.com/office/drawing/2014/chart" uri="{C3380CC4-5D6E-409C-BE32-E72D297353CC}">
              <c16:uniqueId val="{00000006-4515-4639-A1FD-8F213A1C0B5B}"/>
            </c:ext>
          </c:extLst>
        </c:ser>
        <c:dLbls>
          <c:showLegendKey val="0"/>
          <c:showVal val="0"/>
          <c:showCatName val="0"/>
          <c:showSerName val="0"/>
          <c:showPercent val="0"/>
          <c:showBubbleSize val="0"/>
        </c:dLbls>
        <c:marker val="1"/>
        <c:smooth val="0"/>
        <c:axId val="1071690496"/>
        <c:axId val="1393065728"/>
        <c:extLst xmlns:c16r2="http://schemas.microsoft.com/office/drawing/2015/06/chart"/>
      </c:lineChart>
      <c:dateAx>
        <c:axId val="1071690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3065728"/>
        <c:crosses val="autoZero"/>
        <c:auto val="0"/>
        <c:lblOffset val="100"/>
        <c:baseTimeUnit val="days"/>
        <c:majorUnit val="5"/>
        <c:majorTimeUnit val="days"/>
        <c:minorUnit val="1"/>
      </c:dateAx>
      <c:valAx>
        <c:axId val="1393065728"/>
        <c:scaling>
          <c:orientation val="minMax"/>
          <c:max val="0.7"/>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9.2385350452264207E-3"/>
              <c:y val="0.33137132883855902"/>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71690496"/>
        <c:crosses val="autoZero"/>
        <c:crossBetween val="midCat"/>
      </c:valAx>
      <c:spPr>
        <a:noFill/>
        <a:ln>
          <a:solidFill>
            <a:sysClr val="windowText" lastClr="000000"/>
          </a:solidFill>
        </a:ln>
        <a:effectLst/>
      </c:spPr>
    </c:plotArea>
    <c:legend>
      <c:legendPos val="b"/>
      <c:layout>
        <c:manualLayout>
          <c:xMode val="edge"/>
          <c:yMode val="edge"/>
          <c:x val="0.113830460186262"/>
          <c:y val="9.56441255312699E-2"/>
          <c:w val="0.84523272572028696"/>
          <c:h val="0.2004922965589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4.10 - Election results in Finland, 1945-2019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0317775271482"/>
          <c:y val="8.4082668421078699E-2"/>
          <c:w val="0.87017328985736697"/>
          <c:h val="0.73014824694568103"/>
        </c:manualLayout>
      </c:layout>
      <c:lineChart>
        <c:grouping val="standard"/>
        <c:varyColors val="0"/>
        <c:ser>
          <c:idx val="6"/>
          <c:order val="1"/>
          <c:tx>
            <c:v>Social Democratic Party</c:v>
          </c:tx>
          <c:spPr>
            <a:ln w="38100" cap="rnd">
              <a:solidFill>
                <a:srgbClr val="C00000"/>
              </a:solidFill>
              <a:round/>
            </a:ln>
            <a:effectLst/>
          </c:spPr>
          <c:marker>
            <c:symbol val="circle"/>
            <c:size val="10"/>
            <c:spPr>
              <a:solidFill>
                <a:srgbClr val="C00000"/>
              </a:solidFill>
              <a:ln w="9525">
                <a:solidFill>
                  <a:srgbClr val="C00000"/>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[6]r_elec!$B$2:$B$22</c:f>
              <c:numCache>
                <c:formatCode>General</c:formatCode>
                <c:ptCount val="21"/>
                <c:pt idx="0">
                  <c:v>0.25080000000000002</c:v>
                </c:pt>
                <c:pt idx="1">
                  <c:v>0.26300000000000001</c:v>
                </c:pt>
                <c:pt idx="2">
                  <c:v>0.26500000000000001</c:v>
                </c:pt>
                <c:pt idx="3">
                  <c:v>0.26200000000000001</c:v>
                </c:pt>
                <c:pt idx="4">
                  <c:v>0.23100000000000001</c:v>
                </c:pt>
                <c:pt idx="5">
                  <c:v>0.19500000000000001</c:v>
                </c:pt>
                <c:pt idx="6">
                  <c:v>0.27200000000000002</c:v>
                </c:pt>
                <c:pt idx="7">
                  <c:v>0.23400000000000001</c:v>
                </c:pt>
                <c:pt idx="8">
                  <c:v>0.25800000000000001</c:v>
                </c:pt>
                <c:pt idx="9">
                  <c:v>0.249</c:v>
                </c:pt>
                <c:pt idx="10">
                  <c:v>0.23899999999999999</c:v>
                </c:pt>
                <c:pt idx="11">
                  <c:v>0.26700000000000002</c:v>
                </c:pt>
                <c:pt idx="12">
                  <c:v>0.24099999999999999</c:v>
                </c:pt>
                <c:pt idx="13">
                  <c:v>0.221</c:v>
                </c:pt>
                <c:pt idx="14">
                  <c:v>0.28299999999999997</c:v>
                </c:pt>
                <c:pt idx="15">
                  <c:v>0.22900000000000001</c:v>
                </c:pt>
                <c:pt idx="16">
                  <c:v>0.245</c:v>
                </c:pt>
                <c:pt idx="17">
                  <c:v>0.214</c:v>
                </c:pt>
                <c:pt idx="18">
                  <c:v>0.191</c:v>
                </c:pt>
                <c:pt idx="19">
                  <c:v>0.1651</c:v>
                </c:pt>
                <c:pt idx="20">
                  <c:v>0.17730000000000001</c:v>
                </c:pt>
              </c:numCache>
            </c:numRef>
          </c:val>
          <c:smooth val="0"/>
          <c:extLst xmlns:c16r2="http://schemas.microsoft.com/office/drawing/2015/06/chart">
            <c:ext xmlns:c16="http://schemas.microsoft.com/office/drawing/2014/chart" uri="{C3380CC4-5D6E-409C-BE32-E72D297353CC}">
              <c16:uniqueId val="{00000000-573A-4B67-850D-8048F0F7BFC2}"/>
            </c:ext>
          </c:extLst>
        </c:ser>
        <c:ser>
          <c:idx val="5"/>
          <c:order val="2"/>
          <c:tx>
            <c:v>National Coalition Party</c:v>
          </c:tx>
          <c:spPr>
            <a:ln w="38100" cap="rnd">
              <a:solidFill>
                <a:srgbClr val="002060"/>
              </a:solidFill>
              <a:round/>
            </a:ln>
            <a:effectLst/>
          </c:spPr>
          <c:marker>
            <c:symbol val="circle"/>
            <c:size val="10"/>
            <c:spPr>
              <a:solidFill>
                <a:schemeClr val="bg1"/>
              </a:solidFill>
              <a:ln w="9525">
                <a:solidFill>
                  <a:srgbClr val="002060"/>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[6]r_elec!$F$2:$F$22</c:f>
              <c:numCache>
                <c:formatCode>General</c:formatCode>
                <c:ptCount val="21"/>
                <c:pt idx="0">
                  <c:v>0.15040000000000001</c:v>
                </c:pt>
                <c:pt idx="1">
                  <c:v>0.17</c:v>
                </c:pt>
                <c:pt idx="2">
                  <c:v>0.14599999999999999</c:v>
                </c:pt>
                <c:pt idx="3">
                  <c:v>0.128</c:v>
                </c:pt>
                <c:pt idx="4">
                  <c:v>0.153</c:v>
                </c:pt>
                <c:pt idx="5">
                  <c:v>0.151</c:v>
                </c:pt>
                <c:pt idx="6">
                  <c:v>0.13800000000000001</c:v>
                </c:pt>
                <c:pt idx="7">
                  <c:v>0.18</c:v>
                </c:pt>
                <c:pt idx="8">
                  <c:v>0.17599999999999999</c:v>
                </c:pt>
                <c:pt idx="9">
                  <c:v>0.184</c:v>
                </c:pt>
                <c:pt idx="10">
                  <c:v>0.217</c:v>
                </c:pt>
                <c:pt idx="11">
                  <c:v>0.221</c:v>
                </c:pt>
                <c:pt idx="12">
                  <c:v>0.23100000000000001</c:v>
                </c:pt>
                <c:pt idx="13">
                  <c:v>0.193</c:v>
                </c:pt>
                <c:pt idx="14">
                  <c:v>0.17899999999999999</c:v>
                </c:pt>
                <c:pt idx="15">
                  <c:v>0.21</c:v>
                </c:pt>
                <c:pt idx="16">
                  <c:v>0.186</c:v>
                </c:pt>
                <c:pt idx="17">
                  <c:v>0.223</c:v>
                </c:pt>
                <c:pt idx="18">
                  <c:v>0.20399999999999999</c:v>
                </c:pt>
                <c:pt idx="19">
                  <c:v>0.182</c:v>
                </c:pt>
                <c:pt idx="20">
                  <c:v>0.17</c:v>
                </c:pt>
              </c:numCache>
            </c:numRef>
          </c:val>
          <c:smooth val="0"/>
          <c:extLst xmlns:c16r2="http://schemas.microsoft.com/office/drawing/2015/06/chart">
            <c:ext xmlns:c16="http://schemas.microsoft.com/office/drawing/2014/chart" uri="{C3380CC4-5D6E-409C-BE32-E72D297353CC}">
              <c16:uniqueId val="{00000004-573A-4B67-850D-8048F0F7BFC2}"/>
            </c:ext>
          </c:extLst>
        </c:ser>
        <c:ser>
          <c:idx val="7"/>
          <c:order val="3"/>
          <c:tx>
            <c:v>People's Democratic League / Left Alliance</c:v>
          </c:tx>
          <c:spPr>
            <a:ln w="38100" cap="rnd">
              <a:solidFill>
                <a:srgbClr val="FF0000"/>
              </a:solidFill>
              <a:prstDash val="solid"/>
              <a:round/>
            </a:ln>
            <a:effectLst/>
          </c:spPr>
          <c:marker>
            <c:symbol val="square"/>
            <c:size val="9"/>
            <c:spPr>
              <a:solidFill>
                <a:srgbClr val="FF0000"/>
              </a:solidFill>
              <a:ln w="9525">
                <a:solidFill>
                  <a:srgbClr val="FF0000"/>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[6]r_elec!$C$2:$C$22</c:f>
              <c:numCache>
                <c:formatCode>General</c:formatCode>
                <c:ptCount val="21"/>
                <c:pt idx="13">
                  <c:v>0.10100000000000001</c:v>
                </c:pt>
                <c:pt idx="14">
                  <c:v>0.112</c:v>
                </c:pt>
                <c:pt idx="15">
                  <c:v>0.109</c:v>
                </c:pt>
                <c:pt idx="16">
                  <c:v>9.9000000000000005E-2</c:v>
                </c:pt>
                <c:pt idx="17">
                  <c:v>8.7999999999999995E-2</c:v>
                </c:pt>
                <c:pt idx="18">
                  <c:v>8.1000000000000003E-2</c:v>
                </c:pt>
                <c:pt idx="19">
                  <c:v>7.1300000000000002E-2</c:v>
                </c:pt>
                <c:pt idx="20">
                  <c:v>8.1699999999999995E-2</c:v>
                </c:pt>
              </c:numCache>
            </c:numRef>
          </c:val>
          <c:smooth val="0"/>
          <c:extLst xmlns:c16r2="http://schemas.microsoft.com/office/drawing/2015/06/chart">
            <c:ext xmlns:c16="http://schemas.microsoft.com/office/drawing/2014/chart" uri="{C3380CC4-5D6E-409C-BE32-E72D297353CC}">
              <c16:uniqueId val="{00000001-573A-4B67-850D-8048F0F7BFC2}"/>
            </c:ext>
          </c:extLst>
        </c:ser>
        <c:ser>
          <c:idx val="4"/>
          <c:order val="4"/>
          <c:tx>
            <c:v>True Finns</c:v>
          </c:tx>
          <c:spPr>
            <a:ln w="38100" cap="rnd">
              <a:solidFill>
                <a:schemeClr val="accent5"/>
              </a:solidFill>
              <a:round/>
            </a:ln>
            <a:effectLst/>
          </c:spPr>
          <c:marker>
            <c:symbol val="triangle"/>
            <c:size val="11"/>
            <c:spPr>
              <a:solidFill>
                <a:schemeClr val="bg1"/>
              </a:solidFill>
              <a:ln w="9525">
                <a:solidFill>
                  <a:schemeClr val="accent5"/>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[6]r_elec!$G$2:$G$22</c:f>
              <c:numCache>
                <c:formatCode>General</c:formatCode>
                <c:ptCount val="21"/>
                <c:pt idx="15">
                  <c:v>0.01</c:v>
                </c:pt>
                <c:pt idx="16">
                  <c:v>1.6E-2</c:v>
                </c:pt>
                <c:pt idx="17">
                  <c:v>4.1000000000000002E-2</c:v>
                </c:pt>
                <c:pt idx="18">
                  <c:v>0.191</c:v>
                </c:pt>
                <c:pt idx="19">
                  <c:v>0.17649999999999999</c:v>
                </c:pt>
                <c:pt idx="20">
                  <c:v>0.17480000000000001</c:v>
                </c:pt>
              </c:numCache>
            </c:numRef>
          </c:val>
          <c:smooth val="0"/>
          <c:extLst xmlns:c16r2="http://schemas.microsoft.com/office/drawing/2015/06/chart">
            <c:ext xmlns:c16="http://schemas.microsoft.com/office/drawing/2014/chart" uri="{C3380CC4-5D6E-409C-BE32-E72D297353CC}">
              <c16:uniqueId val="{00000006-573A-4B67-850D-8048F0F7BFC2}"/>
            </c:ext>
          </c:extLst>
        </c:ser>
        <c:ser>
          <c:idx val="3"/>
          <c:order val="5"/>
          <c:tx>
            <c:v>Green League</c:v>
          </c:tx>
          <c:spPr>
            <a:ln w="38100" cap="rnd">
              <a:solidFill>
                <a:schemeClr val="accent6"/>
              </a:solidFill>
              <a:round/>
            </a:ln>
            <a:effectLst/>
          </c:spPr>
          <c:marker>
            <c:symbol val="triangle"/>
            <c:size val="11"/>
            <c:spPr>
              <a:solidFill>
                <a:schemeClr val="accent6"/>
              </a:solidFill>
              <a:ln w="9525">
                <a:solidFill>
                  <a:schemeClr val="accent6"/>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[6]r_elec!$D$2:$D$22</c:f>
              <c:numCache>
                <c:formatCode>General</c:formatCode>
                <c:ptCount val="21"/>
                <c:pt idx="11">
                  <c:v>1.4999999999999999E-2</c:v>
                </c:pt>
                <c:pt idx="12">
                  <c:v>0.04</c:v>
                </c:pt>
                <c:pt idx="13">
                  <c:v>6.8000000000000005E-2</c:v>
                </c:pt>
                <c:pt idx="14">
                  <c:v>6.5000000000000002E-2</c:v>
                </c:pt>
                <c:pt idx="15">
                  <c:v>7.2999999999999995E-2</c:v>
                </c:pt>
                <c:pt idx="16">
                  <c:v>0.08</c:v>
                </c:pt>
                <c:pt idx="17">
                  <c:v>8.5000000000000006E-2</c:v>
                </c:pt>
                <c:pt idx="18">
                  <c:v>7.2999999999999995E-2</c:v>
                </c:pt>
                <c:pt idx="19">
                  <c:v>8.5300000000000001E-2</c:v>
                </c:pt>
                <c:pt idx="20">
                  <c:v>0.1149</c:v>
                </c:pt>
              </c:numCache>
            </c:numRef>
          </c:val>
          <c:smooth val="0"/>
          <c:extLst xmlns:c16r2="http://schemas.microsoft.com/office/drawing/2015/06/chart">
            <c:ext xmlns:c16="http://schemas.microsoft.com/office/drawing/2014/chart" uri="{C3380CC4-5D6E-409C-BE32-E72D297353CC}">
              <c16:uniqueId val="{00000002-573A-4B67-850D-8048F0F7BFC2}"/>
            </c:ext>
          </c:extLst>
        </c:ser>
        <c:ser>
          <c:idx val="1"/>
          <c:order val="6"/>
          <c:tx>
            <c:v>Finnish Rural Party</c:v>
          </c:tx>
          <c:spPr>
            <a:ln w="38100" cap="rnd">
              <a:solidFill>
                <a:schemeClr val="accent3"/>
              </a:solidFill>
              <a:round/>
            </a:ln>
            <a:effectLst/>
          </c:spPr>
          <c:marker>
            <c:symbol val="square"/>
            <c:size val="9"/>
            <c:spPr>
              <a:solidFill>
                <a:schemeClr val="bg1"/>
              </a:solidFill>
              <a:ln w="9525">
                <a:solidFill>
                  <a:schemeClr val="accent3"/>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[6]r_elec!$E$2:$E$22</c:f>
              <c:numCache>
                <c:formatCode>General</c:formatCode>
                <c:ptCount val="21"/>
                <c:pt idx="5">
                  <c:v>2.1999999999999999E-2</c:v>
                </c:pt>
                <c:pt idx="6">
                  <c:v>0.01</c:v>
                </c:pt>
                <c:pt idx="7">
                  <c:v>0.105</c:v>
                </c:pt>
                <c:pt idx="8">
                  <c:v>9.1999999999999998E-2</c:v>
                </c:pt>
                <c:pt idx="9">
                  <c:v>3.5000000000000003E-2</c:v>
                </c:pt>
                <c:pt idx="10">
                  <c:v>4.5999999999999999E-2</c:v>
                </c:pt>
                <c:pt idx="11">
                  <c:v>9.7000000000000003E-2</c:v>
                </c:pt>
                <c:pt idx="12">
                  <c:v>6.3E-2</c:v>
                </c:pt>
                <c:pt idx="13">
                  <c:v>4.8000000000000001E-2</c:v>
                </c:pt>
                <c:pt idx="14">
                  <c:v>1.2999999999999999E-2</c:v>
                </c:pt>
              </c:numCache>
            </c:numRef>
          </c:val>
          <c:smooth val="0"/>
          <c:extLst xmlns:c16r2="http://schemas.microsoft.com/office/drawing/2015/06/chart">
            <c:ext xmlns:c16="http://schemas.microsoft.com/office/drawing/2014/chart" uri="{C3380CC4-5D6E-409C-BE32-E72D297353CC}">
              <c16:uniqueId val="{00000005-573A-4B67-850D-8048F0F7BFC2}"/>
            </c:ext>
          </c:extLst>
        </c:ser>
        <c:ser>
          <c:idx val="2"/>
          <c:order val="7"/>
          <c:tx>
            <c:v>Centre Party</c:v>
          </c:tx>
          <c:spPr>
            <a:ln w="38100" cap="rnd">
              <a:solidFill>
                <a:schemeClr val="accent4"/>
              </a:solidFill>
              <a:round/>
            </a:ln>
            <a:effectLst/>
          </c:spPr>
          <c:marker>
            <c:symbol val="diamond"/>
            <c:size val="12"/>
            <c:spPr>
              <a:solidFill>
                <a:schemeClr val="accent4"/>
              </a:solidFill>
              <a:ln w="9525">
                <a:solidFill>
                  <a:schemeClr val="accent4"/>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[6]r_elec!$H$2:$H$22</c:f>
              <c:numCache>
                <c:formatCode>General</c:formatCode>
                <c:ptCount val="21"/>
                <c:pt idx="0">
                  <c:v>0.2135</c:v>
                </c:pt>
                <c:pt idx="1">
                  <c:v>0.24199999999999999</c:v>
                </c:pt>
                <c:pt idx="2">
                  <c:v>0.23300000000000001</c:v>
                </c:pt>
                <c:pt idx="3">
                  <c:v>0.24099999999999999</c:v>
                </c:pt>
                <c:pt idx="4">
                  <c:v>0.23100000000000001</c:v>
                </c:pt>
                <c:pt idx="5">
                  <c:v>0.23</c:v>
                </c:pt>
                <c:pt idx="6">
                  <c:v>0.21199999999999999</c:v>
                </c:pt>
                <c:pt idx="7">
                  <c:v>0.17100000000000001</c:v>
                </c:pt>
                <c:pt idx="8">
                  <c:v>0.16400000000000001</c:v>
                </c:pt>
                <c:pt idx="9">
                  <c:v>0.17599999999999999</c:v>
                </c:pt>
                <c:pt idx="10">
                  <c:v>0.17299999999999999</c:v>
                </c:pt>
                <c:pt idx="11">
                  <c:v>0.17599999999999999</c:v>
                </c:pt>
                <c:pt idx="12">
                  <c:v>0.17599999999999999</c:v>
                </c:pt>
                <c:pt idx="13">
                  <c:v>0.248</c:v>
                </c:pt>
                <c:pt idx="14">
                  <c:v>0.19800000000000001</c:v>
                </c:pt>
                <c:pt idx="15">
                  <c:v>0.224</c:v>
                </c:pt>
                <c:pt idx="16">
                  <c:v>0.247</c:v>
                </c:pt>
                <c:pt idx="17">
                  <c:v>0.23100000000000001</c:v>
                </c:pt>
                <c:pt idx="18">
                  <c:v>0.158</c:v>
                </c:pt>
                <c:pt idx="19">
                  <c:v>0.21099999999999999</c:v>
                </c:pt>
                <c:pt idx="20">
                  <c:v>0.1376</c:v>
                </c:pt>
              </c:numCache>
            </c:numRef>
          </c:val>
          <c:smooth val="0"/>
          <c:extLst xmlns:c16r2="http://schemas.microsoft.com/office/drawing/2015/06/chart">
            <c:ext xmlns:c16="http://schemas.microsoft.com/office/drawing/2014/chart" uri="{C3380CC4-5D6E-409C-BE32-E72D297353CC}">
              <c16:uniqueId val="{00000003-573A-4B67-850D-8048F0F7BFC2}"/>
            </c:ext>
          </c:extLst>
        </c:ser>
        <c:dLbls>
          <c:showLegendKey val="0"/>
          <c:showVal val="0"/>
          <c:showCatName val="0"/>
          <c:showSerName val="0"/>
          <c:showPercent val="0"/>
          <c:showBubbleSize val="0"/>
        </c:dLbls>
        <c:marker val="1"/>
        <c:smooth val="0"/>
        <c:axId val="1393067360"/>
        <c:axId val="1393061920"/>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[7]r_elec!$A$1</c15:sqref>
                        </c15:formulaRef>
                      </c:ext>
                    </c:extLst>
                    <c:strCache>
                      <c:ptCount val="1"/>
                      <c:pt idx="0">
                        <c:v>year</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[7]r_elec!$A$2:$A$22</c15:sqref>
                        </c15:formulaRef>
                      </c:ext>
                    </c:extLst>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extLst xmlns:c16r2="http://schemas.microsoft.com/office/drawing/2015/06/chart">
                      <c:ext uri="{02D57815-91ED-43cb-92C2-25804820EDAC}">
                        <c15:formulaRef>
                          <c15:sqref>[7]r_elec!$A$2:$A$14</c15:sqref>
                        </c15:formulaRef>
                      </c:ext>
                    </c:extLst>
                    <c:numCache>
                      <c:formatCode>General</c:formatCode>
                      <c:ptCount val="13"/>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numCache>
                  </c:numRef>
                </c:val>
                <c:smooth val="0"/>
                <c:extLst xmlns:c16r2="http://schemas.microsoft.com/office/drawing/2015/06/chart">
                  <c:ext xmlns:c16="http://schemas.microsoft.com/office/drawing/2014/chart" uri="{C3380CC4-5D6E-409C-BE32-E72D297353CC}">
                    <c16:uniqueId val="{00000007-573A-4B67-850D-8048F0F7BFC2}"/>
                  </c:ext>
                </c:extLst>
              </c15:ser>
            </c15:filteredLineSeries>
          </c:ext>
        </c:extLst>
      </c:lineChart>
      <c:dateAx>
        <c:axId val="1393067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3061920"/>
        <c:crosses val="autoZero"/>
        <c:auto val="0"/>
        <c:lblOffset val="100"/>
        <c:baseTimeUnit val="days"/>
        <c:majorUnit val="5"/>
        <c:majorTimeUnit val="days"/>
        <c:minorUnit val="1"/>
      </c:dateAx>
      <c:valAx>
        <c:axId val="1393061920"/>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5.1343866237077602E-3"/>
              <c:y val="0.333468757886003"/>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3067360"/>
        <c:crosses val="autoZero"/>
        <c:crossBetween val="midCat"/>
      </c:valAx>
      <c:spPr>
        <a:noFill/>
        <a:ln>
          <a:solidFill>
            <a:sysClr val="windowText" lastClr="000000"/>
          </a:solidFill>
        </a:ln>
        <a:effectLst/>
      </c:spPr>
    </c:plotArea>
    <c:legend>
      <c:legendPos val="b"/>
      <c:layout>
        <c:manualLayout>
          <c:xMode val="edge"/>
          <c:yMode val="edge"/>
          <c:x val="0.10572986516633701"/>
          <c:y val="9.5632194842240295E-2"/>
          <c:w val="0.85791578201262697"/>
          <c:h val="0.205565552750174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4.11 - Towards a multi-elite party system in Finland, 1972-2015</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9182081944406"/>
          <c:w val="0.90363229580889004"/>
          <c:h val="0.61345814602696302"/>
        </c:manualLayout>
      </c:layout>
      <c:lineChart>
        <c:grouping val="standard"/>
        <c:varyColors val="0"/>
        <c:ser>
          <c:idx val="0"/>
          <c:order val="0"/>
          <c:tx>
            <c:v>zero 0 0 0 0 0</c:v>
          </c:tx>
          <c:spPr>
            <a:ln w="28575" cap="rnd">
              <a:solidFill>
                <a:sysClr val="windowText" lastClr="000000"/>
              </a:solidFill>
              <a:round/>
            </a:ln>
            <a:effectLst/>
          </c:spPr>
          <c:marker>
            <c:symbol val="none"/>
          </c:marker>
          <c:cat>
            <c:strRef>
              <c:f>[6]r_votediff!$C$2:$C$6</c:f>
              <c:strCache>
                <c:ptCount val="5"/>
                <c:pt idx="0">
                  <c:v>1972-79</c:v>
                </c:pt>
                <c:pt idx="1">
                  <c:v>1983-87</c:v>
                </c:pt>
                <c:pt idx="2">
                  <c:v>1995-99</c:v>
                </c:pt>
                <c:pt idx="3">
                  <c:v>2002-07</c:v>
                </c:pt>
                <c:pt idx="4">
                  <c:v>2011-15</c:v>
                </c:pt>
              </c:strCache>
            </c:strRef>
          </c:cat>
          <c:val>
            <c:numRef>
              <c:f>[6]r_votediff!$B$1:$B$5</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5C4E-49FC-9342-F257A3CD6FF1}"/>
            </c:ext>
          </c:extLst>
        </c:ser>
        <c:ser>
          <c:idx val="1"/>
          <c:order val="1"/>
          <c:tx>
            <c:v>Difference between (% of university graduates) and (% of non-university graduates) voting social democratic / socialist / communist / green</c:v>
          </c:tx>
          <c:spPr>
            <a:ln w="38100" cap="rnd">
              <a:solidFill>
                <a:srgbClr val="FF0000"/>
              </a:solidFill>
              <a:round/>
            </a:ln>
            <a:effectLst/>
          </c:spPr>
          <c:marker>
            <c:symbol val="circle"/>
            <c:size val="10"/>
            <c:spPr>
              <a:solidFill>
                <a:srgbClr val="FF0000"/>
              </a:solidFill>
              <a:ln w="9525">
                <a:solidFill>
                  <a:srgbClr val="FF0000"/>
                </a:solidFill>
              </a:ln>
              <a:effectLst/>
            </c:spPr>
          </c:marker>
          <c:cat>
            <c:strRef>
              <c:f>[6]r_votediff!$C$2:$C$6</c:f>
              <c:strCache>
                <c:ptCount val="5"/>
                <c:pt idx="0">
                  <c:v>1972-79</c:v>
                </c:pt>
                <c:pt idx="1">
                  <c:v>1983-87</c:v>
                </c:pt>
                <c:pt idx="2">
                  <c:v>1995-99</c:v>
                </c:pt>
                <c:pt idx="3">
                  <c:v>2002-07</c:v>
                </c:pt>
                <c:pt idx="4">
                  <c:v>2011-15</c:v>
                </c:pt>
              </c:strCache>
            </c:strRef>
          </c:cat>
          <c:val>
            <c:numRef>
              <c:f>[6]r_votediff!$L$2:$L$6</c:f>
              <c:numCache>
                <c:formatCode>General</c:formatCode>
                <c:ptCount val="5"/>
                <c:pt idx="0">
                  <c:v>-21.439016342163086</c:v>
                </c:pt>
                <c:pt idx="1">
                  <c:v>-15.342432022094727</c:v>
                </c:pt>
                <c:pt idx="2">
                  <c:v>-9.0145740509033203</c:v>
                </c:pt>
                <c:pt idx="3">
                  <c:v>-5.2853412628173828</c:v>
                </c:pt>
                <c:pt idx="4">
                  <c:v>-2.0707845687866211</c:v>
                </c:pt>
              </c:numCache>
            </c:numRef>
          </c:val>
          <c:smooth val="0"/>
          <c:extLst xmlns:c16r2="http://schemas.microsoft.com/office/drawing/2015/06/chart">
            <c:ext xmlns:c16="http://schemas.microsoft.com/office/drawing/2014/chart" uri="{C3380CC4-5D6E-409C-BE32-E72D297353CC}">
              <c16:uniqueId val="{00000001-5C4E-49FC-9342-F257A3CD6FF1}"/>
            </c:ext>
          </c:extLst>
        </c:ser>
        <c:ser>
          <c:idx val="2"/>
          <c:order val="2"/>
          <c:tx>
            <c:v>Difference between (% of top 10% earners) and (% of bottom 90% earners) voting social democratic / socialist / communist / green</c:v>
          </c:tx>
          <c:spPr>
            <a:ln w="38100" cap="rnd">
              <a:solidFill>
                <a:schemeClr val="accent5"/>
              </a:solidFill>
              <a:round/>
            </a:ln>
            <a:effectLst/>
          </c:spPr>
          <c:marker>
            <c:symbol val="square"/>
            <c:size val="9"/>
            <c:spPr>
              <a:solidFill>
                <a:schemeClr val="accent5"/>
              </a:solidFill>
              <a:ln w="9525">
                <a:solidFill>
                  <a:schemeClr val="accent5"/>
                </a:solidFill>
              </a:ln>
              <a:effectLst/>
            </c:spPr>
          </c:marker>
          <c:cat>
            <c:strRef>
              <c:f>[6]r_votediff!$C$2:$C$6</c:f>
              <c:strCache>
                <c:ptCount val="5"/>
                <c:pt idx="0">
                  <c:v>1972-79</c:v>
                </c:pt>
                <c:pt idx="1">
                  <c:v>1983-87</c:v>
                </c:pt>
                <c:pt idx="2">
                  <c:v>1995-99</c:v>
                </c:pt>
                <c:pt idx="3">
                  <c:v>2002-07</c:v>
                </c:pt>
                <c:pt idx="4">
                  <c:v>2011-15</c:v>
                </c:pt>
              </c:strCache>
            </c:strRef>
          </c:cat>
          <c:val>
            <c:numRef>
              <c:f>[6]r_votediff!$AD$2:$AD$6</c:f>
              <c:numCache>
                <c:formatCode>General</c:formatCode>
                <c:ptCount val="5"/>
                <c:pt idx="0">
                  <c:v>-11.959099769592285</c:v>
                </c:pt>
                <c:pt idx="1">
                  <c:v>-14.151403427124023</c:v>
                </c:pt>
                <c:pt idx="2">
                  <c:v>-6.8217053413391113</c:v>
                </c:pt>
                <c:pt idx="3">
                  <c:v>-3.5117402076721191</c:v>
                </c:pt>
                <c:pt idx="4">
                  <c:v>-8.4603118896484375</c:v>
                </c:pt>
              </c:numCache>
            </c:numRef>
          </c:val>
          <c:smooth val="0"/>
          <c:extLst xmlns:c16r2="http://schemas.microsoft.com/office/drawing/2015/06/chart">
            <c:ext xmlns:c16="http://schemas.microsoft.com/office/drawing/2014/chart" uri="{C3380CC4-5D6E-409C-BE32-E72D297353CC}">
              <c16:uniqueId val="{00000002-5C4E-49FC-9342-F257A3CD6FF1}"/>
            </c:ext>
          </c:extLst>
        </c:ser>
        <c:dLbls>
          <c:showLegendKey val="0"/>
          <c:showVal val="0"/>
          <c:showCatName val="0"/>
          <c:showSerName val="0"/>
          <c:showPercent val="0"/>
          <c:showBubbleSize val="0"/>
        </c:dLbls>
        <c:smooth val="0"/>
        <c:axId val="1393064640"/>
        <c:axId val="1393062464"/>
      </c:lineChart>
      <c:catAx>
        <c:axId val="13930646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3062464"/>
        <c:crosses val="autoZero"/>
        <c:auto val="1"/>
        <c:lblAlgn val="ctr"/>
        <c:lblOffset val="200"/>
        <c:noMultiLvlLbl val="0"/>
      </c:catAx>
      <c:valAx>
        <c:axId val="1393062464"/>
        <c:scaling>
          <c:orientation val="minMax"/>
          <c:max val="15"/>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306464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90551816865701E-2"/>
          <c:y val="0.119421391644337"/>
          <c:w val="0.87229128581774695"/>
          <c:h val="0.174451761774338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4.12 - Vote for Social Democrats / Communists / Socialists / Greens by occupation in Finland, 1972-2015</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7578803789924"/>
          <c:w val="0.91062130312926604"/>
          <c:h val="0.68011746379182902"/>
        </c:manualLayout>
      </c:layout>
      <c:barChart>
        <c:barDir val="col"/>
        <c:grouping val="clustered"/>
        <c:varyColors val="0"/>
        <c:ser>
          <c:idx val="0"/>
          <c:order val="0"/>
          <c:tx>
            <c:v>Entrepreneur, self-employed</c:v>
          </c:tx>
          <c:spPr>
            <a:solidFill>
              <a:schemeClr val="accent5"/>
            </a:solidFill>
            <a:ln>
              <a:solidFill>
                <a:schemeClr val="accent5"/>
              </a:solidFill>
            </a:ln>
            <a:effectLst/>
          </c:spPr>
          <c:invertIfNegative val="0"/>
          <c:cat>
            <c:strRef>
              <c:f>[6]r_vote!$C$1:$G$1</c:f>
              <c:strCache>
                <c:ptCount val="5"/>
                <c:pt idx="0">
                  <c:v>1972-79</c:v>
                </c:pt>
                <c:pt idx="1">
                  <c:v>1983-87</c:v>
                </c:pt>
                <c:pt idx="2">
                  <c:v>1995-99</c:v>
                </c:pt>
                <c:pt idx="3">
                  <c:v>2002-07</c:v>
                </c:pt>
                <c:pt idx="4">
                  <c:v>2011-15</c:v>
                </c:pt>
              </c:strCache>
            </c:strRef>
          </c:cat>
          <c:val>
            <c:numRef>
              <c:f>[7]r_vote!$C$21:$G$21</c:f>
              <c:numCache>
                <c:formatCode>General</c:formatCode>
                <c:ptCount val="5"/>
                <c:pt idx="1">
                  <c:v>0.23038718104362488</c:v>
                </c:pt>
                <c:pt idx="2">
                  <c:v>0.29351410269737244</c:v>
                </c:pt>
                <c:pt idx="3">
                  <c:v>0.31053030490875244</c:v>
                </c:pt>
                <c:pt idx="4">
                  <c:v>0.23152969777584076</c:v>
                </c:pt>
              </c:numCache>
            </c:numRef>
          </c:val>
          <c:extLst xmlns:c16r2="http://schemas.microsoft.com/office/drawing/2015/06/chart">
            <c:ext xmlns:c16="http://schemas.microsoft.com/office/drawing/2014/chart" uri="{C3380CC4-5D6E-409C-BE32-E72D297353CC}">
              <c16:uniqueId val="{00000000-CC7C-4759-BB0F-43D36F6CE970}"/>
            </c:ext>
          </c:extLst>
        </c:ser>
        <c:ser>
          <c:idx val="1"/>
          <c:order val="1"/>
          <c:tx>
            <c:v>Farmer</c:v>
          </c:tx>
          <c:spPr>
            <a:solidFill>
              <a:schemeClr val="accent6"/>
            </a:solidFill>
            <a:ln>
              <a:solidFill>
                <a:schemeClr val="accent6"/>
              </a:solidFill>
            </a:ln>
            <a:effectLst/>
          </c:spPr>
          <c:invertIfNegative val="0"/>
          <c:cat>
            <c:strRef>
              <c:f>[6]r_vote!$C$1:$G$1</c:f>
              <c:strCache>
                <c:ptCount val="5"/>
                <c:pt idx="0">
                  <c:v>1972-79</c:v>
                </c:pt>
                <c:pt idx="1">
                  <c:v>1983-87</c:v>
                </c:pt>
                <c:pt idx="2">
                  <c:v>1995-99</c:v>
                </c:pt>
                <c:pt idx="3">
                  <c:v>2002-07</c:v>
                </c:pt>
                <c:pt idx="4">
                  <c:v>2011-15</c:v>
                </c:pt>
              </c:strCache>
            </c:strRef>
          </c:cat>
          <c:val>
            <c:numRef>
              <c:f>[6]r_vote!$C$22:$G$22</c:f>
              <c:numCache>
                <c:formatCode>General</c:formatCode>
                <c:ptCount val="5"/>
                <c:pt idx="0">
                  <c:v>9.1898851096630096E-2</c:v>
                </c:pt>
                <c:pt idx="1">
                  <c:v>7.3824748396873474E-2</c:v>
                </c:pt>
                <c:pt idx="2">
                  <c:v>5.4336689412593842E-2</c:v>
                </c:pt>
                <c:pt idx="3">
                  <c:v>2.5040138512849808E-2</c:v>
                </c:pt>
                <c:pt idx="4">
                  <c:v>0.11814055591821671</c:v>
                </c:pt>
              </c:numCache>
            </c:numRef>
          </c:val>
          <c:extLst xmlns:c16r2="http://schemas.microsoft.com/office/drawing/2015/06/chart">
            <c:ext xmlns:c16="http://schemas.microsoft.com/office/drawing/2014/chart" uri="{C3380CC4-5D6E-409C-BE32-E72D297353CC}">
              <c16:uniqueId val="{00000003-CC7C-4759-BB0F-43D36F6CE970}"/>
            </c:ext>
          </c:extLst>
        </c:ser>
        <c:ser>
          <c:idx val="2"/>
          <c:order val="2"/>
          <c:tx>
            <c:v>Higher managerial occupation</c:v>
          </c:tx>
          <c:spPr>
            <a:solidFill>
              <a:schemeClr val="accent4"/>
            </a:solidFill>
            <a:ln>
              <a:solidFill>
                <a:schemeClr val="accent4"/>
              </a:solidFill>
            </a:ln>
            <a:effectLst/>
          </c:spPr>
          <c:invertIfNegative val="0"/>
          <c:cat>
            <c:strRef>
              <c:f>[6]r_vote!$C$1:$G$1</c:f>
              <c:strCache>
                <c:ptCount val="5"/>
                <c:pt idx="0">
                  <c:v>1972-79</c:v>
                </c:pt>
                <c:pt idx="1">
                  <c:v>1983-87</c:v>
                </c:pt>
                <c:pt idx="2">
                  <c:v>1995-99</c:v>
                </c:pt>
                <c:pt idx="3">
                  <c:v>2002-07</c:v>
                </c:pt>
                <c:pt idx="4">
                  <c:v>2011-15</c:v>
                </c:pt>
              </c:strCache>
            </c:strRef>
          </c:cat>
          <c:val>
            <c:numRef>
              <c:f>[6]r_vote!$C$23:$G$23</c:f>
              <c:numCache>
                <c:formatCode>General</c:formatCode>
                <c:ptCount val="5"/>
                <c:pt idx="0">
                  <c:v>0.16751328110694885</c:v>
                </c:pt>
                <c:pt idx="1">
                  <c:v>0.24498490989208221</c:v>
                </c:pt>
                <c:pt idx="2">
                  <c:v>0.28648477792739868</c:v>
                </c:pt>
                <c:pt idx="3">
                  <c:v>0.30326098203659058</c:v>
                </c:pt>
                <c:pt idx="4">
                  <c:v>0.16966904699802399</c:v>
                </c:pt>
              </c:numCache>
            </c:numRef>
          </c:val>
          <c:extLst xmlns:c16r2="http://schemas.microsoft.com/office/drawing/2015/06/chart">
            <c:ext xmlns:c16="http://schemas.microsoft.com/office/drawing/2014/chart" uri="{C3380CC4-5D6E-409C-BE32-E72D297353CC}">
              <c16:uniqueId val="{00000001-CC7C-4759-BB0F-43D36F6CE970}"/>
            </c:ext>
          </c:extLst>
        </c:ser>
        <c:ser>
          <c:idx val="3"/>
          <c:order val="3"/>
          <c:tx>
            <c:v>Lower managerial / professional / intermediate level employee</c:v>
          </c:tx>
          <c:spPr>
            <a:solidFill>
              <a:schemeClr val="accent2"/>
            </a:solidFill>
            <a:ln>
              <a:solidFill>
                <a:schemeClr val="accent2"/>
              </a:solidFill>
            </a:ln>
            <a:effectLst/>
          </c:spPr>
          <c:invertIfNegative val="0"/>
          <c:cat>
            <c:strRef>
              <c:f>[6]r_vote!$C$1:$G$1</c:f>
              <c:strCache>
                <c:ptCount val="5"/>
                <c:pt idx="0">
                  <c:v>1972-79</c:v>
                </c:pt>
                <c:pt idx="1">
                  <c:v>1983-87</c:v>
                </c:pt>
                <c:pt idx="2">
                  <c:v>1995-99</c:v>
                </c:pt>
                <c:pt idx="3">
                  <c:v>2002-07</c:v>
                </c:pt>
                <c:pt idx="4">
                  <c:v>2011-15</c:v>
                </c:pt>
              </c:strCache>
            </c:strRef>
          </c:cat>
          <c:val>
            <c:numRef>
              <c:f>[6]r_vote!$C$24:$G$24</c:f>
              <c:numCache>
                <c:formatCode>General</c:formatCode>
                <c:ptCount val="5"/>
                <c:pt idx="0">
                  <c:v>0.31070312857627869</c:v>
                </c:pt>
                <c:pt idx="1">
                  <c:v>0.34201109409332275</c:v>
                </c:pt>
                <c:pt idx="2">
                  <c:v>0.35675224661827087</c:v>
                </c:pt>
                <c:pt idx="3">
                  <c:v>0.39026644825935364</c:v>
                </c:pt>
                <c:pt idx="4">
                  <c:v>0.32239344716072083</c:v>
                </c:pt>
              </c:numCache>
            </c:numRef>
          </c:val>
          <c:extLst xmlns:c16r2="http://schemas.microsoft.com/office/drawing/2015/06/chart">
            <c:ext xmlns:c16="http://schemas.microsoft.com/office/drawing/2014/chart" uri="{C3380CC4-5D6E-409C-BE32-E72D297353CC}">
              <c16:uniqueId val="{00000002-CC7C-4759-BB0F-43D36F6CE970}"/>
            </c:ext>
          </c:extLst>
        </c:ser>
        <c:ser>
          <c:idx val="4"/>
          <c:order val="4"/>
          <c:tx>
            <c:v>Worker</c:v>
          </c:tx>
          <c:spPr>
            <a:solidFill>
              <a:srgbClr val="FF0000"/>
            </a:solidFill>
            <a:ln>
              <a:solidFill>
                <a:srgbClr val="FF0000"/>
              </a:solidFill>
            </a:ln>
            <a:effectLst/>
          </c:spPr>
          <c:invertIfNegative val="0"/>
          <c:cat>
            <c:strRef>
              <c:f>[6]r_vote!$C$1:$G$1</c:f>
              <c:strCache>
                <c:ptCount val="5"/>
                <c:pt idx="0">
                  <c:v>1972-79</c:v>
                </c:pt>
                <c:pt idx="1">
                  <c:v>1983-87</c:v>
                </c:pt>
                <c:pt idx="2">
                  <c:v>1995-99</c:v>
                </c:pt>
                <c:pt idx="3">
                  <c:v>2002-07</c:v>
                </c:pt>
                <c:pt idx="4">
                  <c:v>2011-15</c:v>
                </c:pt>
              </c:strCache>
            </c:strRef>
          </c:cat>
          <c:val>
            <c:numRef>
              <c:f>[6]r_vote!$C$25:$G$25</c:f>
              <c:numCache>
                <c:formatCode>General</c:formatCode>
                <c:ptCount val="5"/>
                <c:pt idx="0">
                  <c:v>0.66184604167938232</c:v>
                </c:pt>
                <c:pt idx="1">
                  <c:v>0.61594820022583008</c:v>
                </c:pt>
                <c:pt idx="2">
                  <c:v>0.5583835244178772</c:v>
                </c:pt>
                <c:pt idx="3">
                  <c:v>0.49466010928153992</c:v>
                </c:pt>
                <c:pt idx="4">
                  <c:v>0.39411062002182007</c:v>
                </c:pt>
              </c:numCache>
            </c:numRef>
          </c:val>
          <c:extLst xmlns:c16r2="http://schemas.microsoft.com/office/drawing/2015/06/chart">
            <c:ext xmlns:c16="http://schemas.microsoft.com/office/drawing/2014/chart" uri="{C3380CC4-5D6E-409C-BE32-E72D297353CC}">
              <c16:uniqueId val="{00000004-CC7C-4759-BB0F-43D36F6CE970}"/>
            </c:ext>
          </c:extLst>
        </c:ser>
        <c:dLbls>
          <c:showLegendKey val="0"/>
          <c:showVal val="0"/>
          <c:showCatName val="0"/>
          <c:showSerName val="0"/>
          <c:showPercent val="0"/>
          <c:showBubbleSize val="0"/>
        </c:dLbls>
        <c:gapWidth val="219"/>
        <c:overlap val="-27"/>
        <c:axId val="1393065184"/>
        <c:axId val="1070964896"/>
        <c:extLst xmlns:c16r2="http://schemas.microsoft.com/office/drawing/2015/06/chart"/>
      </c:barChart>
      <c:catAx>
        <c:axId val="13930651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70964896"/>
        <c:crosses val="autoZero"/>
        <c:auto val="1"/>
        <c:lblAlgn val="ctr"/>
        <c:lblOffset val="100"/>
        <c:noMultiLvlLbl val="0"/>
      </c:catAx>
      <c:valAx>
        <c:axId val="1070964896"/>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3065184"/>
        <c:crosses val="autoZero"/>
        <c:crossBetween val="between"/>
      </c:valAx>
      <c:spPr>
        <a:noFill/>
        <a:ln>
          <a:solidFill>
            <a:sysClr val="windowText" lastClr="000000"/>
          </a:solidFill>
        </a:ln>
        <a:effectLst/>
      </c:spPr>
    </c:plotArea>
    <c:legend>
      <c:legendPos val="b"/>
      <c:layout>
        <c:manualLayout>
          <c:xMode val="edge"/>
          <c:yMode val="edge"/>
          <c:x val="0.38581989790257598"/>
          <c:y val="0.13205037326159799"/>
          <c:w val="0.58926652081320297"/>
          <c:h val="0.184822309774746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4.13 - Election results in Iceland, 1946-2017</a:t>
            </a:r>
          </a:p>
        </c:rich>
      </c:tx>
      <c:layout/>
      <c:overlay val="0"/>
      <c:spPr>
        <a:noFill/>
        <a:ln>
          <a:noFill/>
        </a:ln>
        <a:effectLst/>
      </c:spPr>
    </c:title>
    <c:autoTitleDeleted val="0"/>
    <c:plotArea>
      <c:layout>
        <c:manualLayout>
          <c:layoutTarget val="inner"/>
          <c:xMode val="edge"/>
          <c:yMode val="edge"/>
          <c:x val="9.7581676323803296E-2"/>
          <c:y val="8.4082668421078699E-2"/>
          <c:w val="0.87290938880504598"/>
          <c:h val="0.73224567599312496"/>
        </c:manualLayout>
      </c:layout>
      <c:lineChart>
        <c:grouping val="standard"/>
        <c:varyColors val="0"/>
        <c:ser>
          <c:idx val="6"/>
          <c:order val="1"/>
          <c:tx>
            <c:v>Social Democratic Alliance</c:v>
          </c:tx>
          <c:spPr>
            <a:ln w="34925" cap="rnd">
              <a:solidFill>
                <a:srgbClr val="C00000"/>
              </a:solidFill>
              <a:round/>
            </a:ln>
            <a:effectLst/>
          </c:spPr>
          <c:marker>
            <c:symbol val="circle"/>
            <c:size val="10"/>
            <c:spPr>
              <a:solidFill>
                <a:srgbClr val="C00000"/>
              </a:solidFill>
              <a:ln w="9525">
                <a:solidFill>
                  <a:srgbClr val="C00000"/>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[8]r_elec!$B$2:$B$23</c:f>
              <c:numCache>
                <c:formatCode>General</c:formatCode>
                <c:ptCount val="22"/>
                <c:pt idx="15">
                  <c:v>0.26800000000000002</c:v>
                </c:pt>
                <c:pt idx="16">
                  <c:v>0.3095</c:v>
                </c:pt>
                <c:pt idx="17">
                  <c:v>0.2676</c:v>
                </c:pt>
                <c:pt idx="18">
                  <c:v>0.2979</c:v>
                </c:pt>
                <c:pt idx="19">
                  <c:v>0.1285</c:v>
                </c:pt>
                <c:pt idx="20">
                  <c:v>5.74E-2</c:v>
                </c:pt>
                <c:pt idx="21">
                  <c:v>0.12050000000000001</c:v>
                </c:pt>
              </c:numCache>
            </c:numRef>
          </c:val>
          <c:smooth val="0"/>
          <c:extLst xmlns:c16r2="http://schemas.microsoft.com/office/drawing/2015/06/chart">
            <c:ext xmlns:c16="http://schemas.microsoft.com/office/drawing/2014/chart" uri="{C3380CC4-5D6E-409C-BE32-E72D297353CC}">
              <c16:uniqueId val="{00000000-968A-466B-B8F6-C701AF779EAC}"/>
            </c:ext>
          </c:extLst>
        </c:ser>
        <c:ser>
          <c:idx val="4"/>
          <c:order val="2"/>
          <c:tx>
            <c:v>Independence Party</c:v>
          </c:tx>
          <c:spPr>
            <a:ln w="38100" cap="rnd">
              <a:solidFill>
                <a:schemeClr val="accent4"/>
              </a:solidFill>
              <a:round/>
            </a:ln>
            <a:effectLst/>
          </c:spPr>
          <c:marker>
            <c:symbol val="triangle"/>
            <c:size val="11"/>
            <c:spPr>
              <a:solidFill>
                <a:schemeClr val="accent4"/>
              </a:solidFill>
              <a:ln w="9525">
                <a:solidFill>
                  <a:schemeClr val="accent4"/>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[8]r_elec!$K$2:$K$23</c:f>
              <c:numCache>
                <c:formatCode>General</c:formatCode>
                <c:ptCount val="22"/>
                <c:pt idx="0">
                  <c:v>0.39500000000000002</c:v>
                </c:pt>
                <c:pt idx="1">
                  <c:v>0.39500000000000002</c:v>
                </c:pt>
                <c:pt idx="2">
                  <c:v>0.371</c:v>
                </c:pt>
                <c:pt idx="3">
                  <c:v>0.42399999999999999</c:v>
                </c:pt>
                <c:pt idx="4">
                  <c:v>0.39700000000000002</c:v>
                </c:pt>
                <c:pt idx="5">
                  <c:v>0.41399999999999998</c:v>
                </c:pt>
                <c:pt idx="6">
                  <c:v>0.375</c:v>
                </c:pt>
                <c:pt idx="7">
                  <c:v>0.36200000000000004</c:v>
                </c:pt>
                <c:pt idx="8">
                  <c:v>0.42700000000000005</c:v>
                </c:pt>
                <c:pt idx="9">
                  <c:v>0.32700000000000001</c:v>
                </c:pt>
                <c:pt idx="10">
                  <c:v>0.35399999999999998</c:v>
                </c:pt>
                <c:pt idx="11">
                  <c:v>0.38600000000000001</c:v>
                </c:pt>
                <c:pt idx="12">
                  <c:v>0.27200000000000002</c:v>
                </c:pt>
                <c:pt idx="13">
                  <c:v>0.38600000000000001</c:v>
                </c:pt>
                <c:pt idx="14">
                  <c:v>0.37</c:v>
                </c:pt>
                <c:pt idx="15">
                  <c:v>0.40700000000000003</c:v>
                </c:pt>
                <c:pt idx="16">
                  <c:v>0.33679999999999999</c:v>
                </c:pt>
                <c:pt idx="17">
                  <c:v>0.3664</c:v>
                </c:pt>
                <c:pt idx="18">
                  <c:v>0.23699999999999999</c:v>
                </c:pt>
                <c:pt idx="19">
                  <c:v>0.26700000000000002</c:v>
                </c:pt>
                <c:pt idx="20">
                  <c:v>0.28989999999999999</c:v>
                </c:pt>
                <c:pt idx="21">
                  <c:v>0.2525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968A-466B-B8F6-C701AF779EAC}"/>
            </c:ext>
          </c:extLst>
        </c:ser>
        <c:ser>
          <c:idx val="3"/>
          <c:order val="3"/>
          <c:tx>
            <c:v>Social Democratic Party</c:v>
          </c:tx>
          <c:spPr>
            <a:ln w="38100" cap="rnd">
              <a:solidFill>
                <a:srgbClr val="FF0000"/>
              </a:solidFill>
              <a:round/>
            </a:ln>
            <a:effectLst/>
          </c:spPr>
          <c:marker>
            <c:symbol val="square"/>
            <c:size val="9"/>
            <c:spPr>
              <a:solidFill>
                <a:srgbClr val="FF0000"/>
              </a:solidFill>
              <a:ln w="9525">
                <a:solidFill>
                  <a:srgbClr val="FF0000"/>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[8]r_elec!$C$2:$C$16</c:f>
              <c:numCache>
                <c:formatCode>General</c:formatCode>
                <c:ptCount val="15"/>
                <c:pt idx="0">
                  <c:v>0.17800000000000002</c:v>
                </c:pt>
                <c:pt idx="1">
                  <c:v>0.16500000000000001</c:v>
                </c:pt>
                <c:pt idx="2">
                  <c:v>0.156</c:v>
                </c:pt>
                <c:pt idx="3">
                  <c:v>0.183</c:v>
                </c:pt>
                <c:pt idx="4">
                  <c:v>0.152</c:v>
                </c:pt>
                <c:pt idx="5">
                  <c:v>0.14199999999999999</c:v>
                </c:pt>
                <c:pt idx="6">
                  <c:v>0.157</c:v>
                </c:pt>
                <c:pt idx="7">
                  <c:v>0.105</c:v>
                </c:pt>
                <c:pt idx="8">
                  <c:v>9.0999999999999998E-2</c:v>
                </c:pt>
                <c:pt idx="9">
                  <c:v>0.22</c:v>
                </c:pt>
                <c:pt idx="10">
                  <c:v>0.17399999999999999</c:v>
                </c:pt>
                <c:pt idx="11">
                  <c:v>0.11699999999999999</c:v>
                </c:pt>
                <c:pt idx="12">
                  <c:v>0.152</c:v>
                </c:pt>
                <c:pt idx="13">
                  <c:v>0.155</c:v>
                </c:pt>
                <c:pt idx="14">
                  <c:v>0.114</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968A-466B-B8F6-C701AF779EAC}"/>
            </c:ext>
          </c:extLst>
        </c:ser>
        <c:ser>
          <c:idx val="5"/>
          <c:order val="4"/>
          <c:tx>
            <c:v>Progressive Party</c:v>
          </c:tx>
          <c:spPr>
            <a:ln w="38100" cap="rnd">
              <a:solidFill>
                <a:schemeClr val="accent1"/>
              </a:solidFill>
              <a:round/>
            </a:ln>
            <a:effectLst/>
          </c:spPr>
          <c:marker>
            <c:symbol val="diamond"/>
            <c:size val="12"/>
            <c:spPr>
              <a:solidFill>
                <a:schemeClr val="bg1"/>
              </a:solidFill>
              <a:ln w="9525">
                <a:solidFill>
                  <a:schemeClr val="accent1"/>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[8]r_elec!$L$2:$L$23</c:f>
              <c:numCache>
                <c:formatCode>General</c:formatCode>
                <c:ptCount val="22"/>
                <c:pt idx="0">
                  <c:v>0.23100000000000001</c:v>
                </c:pt>
                <c:pt idx="1">
                  <c:v>0.245</c:v>
                </c:pt>
                <c:pt idx="2">
                  <c:v>0.21899999999999997</c:v>
                </c:pt>
                <c:pt idx="3">
                  <c:v>0.156</c:v>
                </c:pt>
                <c:pt idx="4">
                  <c:v>0.25700000000000001</c:v>
                </c:pt>
                <c:pt idx="5">
                  <c:v>0.28199999999999997</c:v>
                </c:pt>
                <c:pt idx="6">
                  <c:v>0.28100000000000003</c:v>
                </c:pt>
                <c:pt idx="7">
                  <c:v>0.253</c:v>
                </c:pt>
                <c:pt idx="8">
                  <c:v>0.249</c:v>
                </c:pt>
                <c:pt idx="9">
                  <c:v>0.16899999999999998</c:v>
                </c:pt>
                <c:pt idx="10">
                  <c:v>0.249</c:v>
                </c:pt>
                <c:pt idx="11">
                  <c:v>0.185</c:v>
                </c:pt>
                <c:pt idx="12">
                  <c:v>0.18899999999999997</c:v>
                </c:pt>
                <c:pt idx="13">
                  <c:v>0.18899999999999997</c:v>
                </c:pt>
                <c:pt idx="14">
                  <c:v>0.23199999999999998</c:v>
                </c:pt>
                <c:pt idx="15">
                  <c:v>0.184</c:v>
                </c:pt>
                <c:pt idx="16">
                  <c:v>0.17730000000000001</c:v>
                </c:pt>
                <c:pt idx="17">
                  <c:v>0.11720000000000001</c:v>
                </c:pt>
                <c:pt idx="18">
                  <c:v>0.14800000000000002</c:v>
                </c:pt>
                <c:pt idx="19">
                  <c:v>0.24429999999999999</c:v>
                </c:pt>
                <c:pt idx="20">
                  <c:v>0.1149</c:v>
                </c:pt>
                <c:pt idx="21">
                  <c:v>0.10710000000000001</c:v>
                </c:pt>
              </c:numCache>
            </c:numRef>
          </c:val>
          <c:smooth val="0"/>
          <c:extLst xmlns:c16r2="http://schemas.microsoft.com/office/drawing/2015/06/chart">
            <c:ext xmlns:c16="http://schemas.microsoft.com/office/drawing/2014/chart" uri="{C3380CC4-5D6E-409C-BE32-E72D297353CC}">
              <c16:uniqueId val="{00000005-968A-466B-B8F6-C701AF779EAC}"/>
            </c:ext>
          </c:extLst>
        </c:ser>
        <c:ser>
          <c:idx val="9"/>
          <c:order val="5"/>
          <c:tx>
            <c:v>People's Alliance</c:v>
          </c:tx>
          <c:spPr>
            <a:ln w="38100" cap="rnd">
              <a:solidFill>
                <a:schemeClr val="accent2">
                  <a:lumMod val="75000"/>
                </a:schemeClr>
              </a:solidFill>
              <a:round/>
            </a:ln>
            <a:effectLst/>
          </c:spPr>
          <c:marker>
            <c:symbol val="circle"/>
            <c:size val="10"/>
            <c:spPr>
              <a:solidFill>
                <a:schemeClr val="bg1"/>
              </a:solidFill>
              <a:ln w="9525">
                <a:solidFill>
                  <a:schemeClr val="accent2">
                    <a:lumMod val="75000"/>
                  </a:schemeClr>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[8]r_elec!$E$2:$E$16</c:f>
              <c:numCache>
                <c:formatCode>General</c:formatCode>
                <c:ptCount val="15"/>
                <c:pt idx="3">
                  <c:v>0.192</c:v>
                </c:pt>
                <c:pt idx="4">
                  <c:v>0.16</c:v>
                </c:pt>
                <c:pt idx="5">
                  <c:v>0.16</c:v>
                </c:pt>
                <c:pt idx="6">
                  <c:v>0.17600000000000002</c:v>
                </c:pt>
                <c:pt idx="7">
                  <c:v>0.17100000000000001</c:v>
                </c:pt>
                <c:pt idx="8">
                  <c:v>0.183</c:v>
                </c:pt>
                <c:pt idx="9">
                  <c:v>0.22899999999999998</c:v>
                </c:pt>
                <c:pt idx="10">
                  <c:v>0.19699999999999998</c:v>
                </c:pt>
                <c:pt idx="11">
                  <c:v>0.17300000000000001</c:v>
                </c:pt>
                <c:pt idx="12">
                  <c:v>0.13300000000000001</c:v>
                </c:pt>
                <c:pt idx="13">
                  <c:v>0.14400000000000002</c:v>
                </c:pt>
                <c:pt idx="14">
                  <c:v>0.14300000000000002</c:v>
                </c:pt>
              </c:numCache>
            </c:numRef>
          </c:val>
          <c:smooth val="0"/>
          <c:extLst xmlns:c16r2="http://schemas.microsoft.com/office/drawing/2015/06/chart">
            <c:ext xmlns:c16="http://schemas.microsoft.com/office/drawing/2014/chart" uri="{C3380CC4-5D6E-409C-BE32-E72D297353CC}">
              <c16:uniqueId val="{0000000A-968A-466B-B8F6-C701AF779EAC}"/>
            </c:ext>
          </c:extLst>
        </c:ser>
        <c:ser>
          <c:idx val="2"/>
          <c:order val="6"/>
          <c:tx>
            <c:v>Pirate Party</c:v>
          </c:tx>
          <c:spPr>
            <a:ln w="38100" cap="rnd">
              <a:solidFill>
                <a:schemeClr val="tx1"/>
              </a:solidFill>
              <a:round/>
            </a:ln>
            <a:effectLst/>
          </c:spPr>
          <c:marker>
            <c:symbol val="triangle"/>
            <c:size val="11"/>
            <c:spPr>
              <a:solidFill>
                <a:schemeClr val="bg1"/>
              </a:solidFill>
              <a:ln w="9525">
                <a:solidFill>
                  <a:schemeClr val="tx1"/>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[8]r_elec!$J$2:$J$23</c:f>
              <c:numCache>
                <c:formatCode>General</c:formatCode>
                <c:ptCount val="22"/>
                <c:pt idx="19">
                  <c:v>5.0999999999999997E-2</c:v>
                </c:pt>
                <c:pt idx="20">
                  <c:v>0.14499999999999999</c:v>
                </c:pt>
                <c:pt idx="21">
                  <c:v>9.1999999999999998E-2</c:v>
                </c:pt>
              </c:numCache>
            </c:numRef>
          </c:val>
          <c:smooth val="0"/>
          <c:extLst xmlns:c16r2="http://schemas.microsoft.com/office/drawing/2015/06/chart">
            <c:ext xmlns:c16="http://schemas.microsoft.com/office/drawing/2014/chart" uri="{C3380CC4-5D6E-409C-BE32-E72D297353CC}">
              <c16:uniqueId val="{00000003-968A-466B-B8F6-C701AF779EAC}"/>
            </c:ext>
          </c:extLst>
        </c:ser>
        <c:ser>
          <c:idx val="1"/>
          <c:order val="7"/>
          <c:tx>
            <c:v>Left-Green Movement</c:v>
          </c:tx>
          <c:spPr>
            <a:ln w="38100" cap="rnd">
              <a:solidFill>
                <a:schemeClr val="accent6"/>
              </a:solidFill>
              <a:round/>
            </a:ln>
            <a:effectLst/>
          </c:spPr>
          <c:marker>
            <c:symbol val="square"/>
            <c:size val="9"/>
            <c:spPr>
              <a:solidFill>
                <a:schemeClr val="bg1"/>
              </a:solidFill>
              <a:ln w="9525">
                <a:solidFill>
                  <a:schemeClr val="accent6"/>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[8]r_elec!$I$2:$I$23</c:f>
              <c:numCache>
                <c:formatCode>General</c:formatCode>
                <c:ptCount val="22"/>
                <c:pt idx="15">
                  <c:v>9.0999999999999998E-2</c:v>
                </c:pt>
                <c:pt idx="16">
                  <c:v>8.8100000000000012E-2</c:v>
                </c:pt>
                <c:pt idx="17">
                  <c:v>0.14349999999999999</c:v>
                </c:pt>
                <c:pt idx="18">
                  <c:v>0.21679999999999999</c:v>
                </c:pt>
                <c:pt idx="19">
                  <c:v>0.10869999999999999</c:v>
                </c:pt>
                <c:pt idx="20">
                  <c:v>0.159</c:v>
                </c:pt>
                <c:pt idx="21">
                  <c:v>0.16889999999999999</c:v>
                </c:pt>
              </c:numCache>
            </c:numRef>
          </c:val>
          <c:smooth val="0"/>
          <c:extLst xmlns:c16r2="http://schemas.microsoft.com/office/drawing/2015/06/chart">
            <c:ext xmlns:c16="http://schemas.microsoft.com/office/drawing/2014/chart" uri="{C3380CC4-5D6E-409C-BE32-E72D297353CC}">
              <c16:uniqueId val="{00000001-968A-466B-B8F6-C701AF779EAC}"/>
            </c:ext>
          </c:extLst>
        </c:ser>
        <c:ser>
          <c:idx val="7"/>
          <c:order val="8"/>
          <c:tx>
            <c:v>Bright Future</c:v>
          </c:tx>
          <c:spPr>
            <a:ln w="38100" cap="rnd">
              <a:solidFill>
                <a:schemeClr val="tx2">
                  <a:lumMod val="60000"/>
                  <a:lumOff val="40000"/>
                </a:schemeClr>
              </a:solidFill>
              <a:round/>
            </a:ln>
            <a:effectLst/>
          </c:spPr>
          <c:marker>
            <c:symbol val="diamond"/>
            <c:size val="12"/>
            <c:spPr>
              <a:solidFill>
                <a:schemeClr val="tx2">
                  <a:lumMod val="60000"/>
                  <a:lumOff val="40000"/>
                </a:schemeClr>
              </a:solidFill>
              <a:ln w="9525">
                <a:solidFill>
                  <a:schemeClr val="tx2">
                    <a:lumMod val="40000"/>
                    <a:lumOff val="60000"/>
                  </a:schemeClr>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[8]r_elec!$G$2:$G$23</c:f>
              <c:numCache>
                <c:formatCode>General</c:formatCode>
                <c:ptCount val="22"/>
                <c:pt idx="19">
                  <c:v>8.2500000000000004E-2</c:v>
                </c:pt>
                <c:pt idx="20">
                  <c:v>7.1599999999999997E-2</c:v>
                </c:pt>
                <c:pt idx="21">
                  <c:v>1.2199999999999999E-2</c:v>
                </c:pt>
              </c:numCache>
            </c:numRef>
          </c:val>
          <c:smooth val="0"/>
          <c:extLst xmlns:c16r2="http://schemas.microsoft.com/office/drawing/2015/06/chart">
            <c:ext xmlns:c16="http://schemas.microsoft.com/office/drawing/2014/chart" uri="{C3380CC4-5D6E-409C-BE32-E72D297353CC}">
              <c16:uniqueId val="{00000006-968A-466B-B8F6-C701AF779EAC}"/>
            </c:ext>
          </c:extLst>
        </c:ser>
        <c:ser>
          <c:idx val="8"/>
          <c:order val="9"/>
          <c:tx>
            <c:v>Women's Alliance</c:v>
          </c:tx>
          <c:spPr>
            <a:ln w="38100" cap="rnd">
              <a:solidFill>
                <a:srgbClr val="7030A0"/>
              </a:solidFill>
              <a:round/>
            </a:ln>
            <a:effectLst/>
          </c:spPr>
          <c:marker>
            <c:symbol val="circle"/>
            <c:size val="10"/>
            <c:spPr>
              <a:pattFill prst="pct40">
                <a:fgClr>
                  <a:srgbClr val="7030A0"/>
                </a:fgClr>
                <a:bgClr>
                  <a:schemeClr val="bg1"/>
                </a:bgClr>
              </a:pattFill>
              <a:ln w="9525">
                <a:solidFill>
                  <a:srgbClr val="7030A0"/>
                </a:solidFill>
              </a:ln>
              <a:effectLst/>
            </c:spPr>
          </c:marker>
          <c:dPt>
            <c:idx val="5"/>
            <c:bubble3D val="0"/>
            <c:extLst xmlns:c16r2="http://schemas.microsoft.com/office/drawing/2015/06/chart">
              <c:ext xmlns:c16="http://schemas.microsoft.com/office/drawing/2014/chart" uri="{C3380CC4-5D6E-409C-BE32-E72D297353CC}">
                <c16:uniqueId val="{00000008-968A-466B-B8F6-C701AF779EAC}"/>
              </c:ext>
            </c:extLst>
          </c:dPt>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[8]r_elec!$D$2:$D$16</c:f>
              <c:numCache>
                <c:formatCode>General</c:formatCode>
                <c:ptCount val="15"/>
                <c:pt idx="11">
                  <c:v>5.5E-2</c:v>
                </c:pt>
                <c:pt idx="12">
                  <c:v>0.10099999999999999</c:v>
                </c:pt>
                <c:pt idx="13">
                  <c:v>8.3000000000000004E-2</c:v>
                </c:pt>
                <c:pt idx="14">
                  <c:v>4.9000000000000002E-2</c:v>
                </c:pt>
              </c:numCache>
            </c:numRef>
          </c:val>
          <c:smooth val="0"/>
          <c:extLst xmlns:c16r2="http://schemas.microsoft.com/office/drawing/2015/06/chart">
            <c:ext xmlns:c16="http://schemas.microsoft.com/office/drawing/2014/chart" uri="{C3380CC4-5D6E-409C-BE32-E72D297353CC}">
              <c16:uniqueId val="{00000009-968A-466B-B8F6-C701AF779EAC}"/>
            </c:ext>
          </c:extLst>
        </c:ser>
        <c:ser>
          <c:idx val="10"/>
          <c:order val="10"/>
          <c:tx>
            <c:v>Reform Party</c:v>
          </c:tx>
          <c:spPr>
            <a:ln w="38100" cap="rnd">
              <a:solidFill>
                <a:srgbClr val="002774"/>
              </a:solidFill>
              <a:round/>
            </a:ln>
            <a:effectLst/>
          </c:spPr>
          <c:marker>
            <c:symbol val="square"/>
            <c:size val="9"/>
            <c:spPr>
              <a:pattFill prst="pct40">
                <a:fgClr>
                  <a:srgbClr val="002774"/>
                </a:fgClr>
                <a:bgClr>
                  <a:schemeClr val="bg1"/>
                </a:bgClr>
              </a:pattFill>
              <a:ln w="9525">
                <a:solidFill>
                  <a:srgbClr val="002774"/>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[8]r_elec!$H$2:$H$23</c:f>
              <c:numCache>
                <c:formatCode>General</c:formatCode>
                <c:ptCount val="22"/>
                <c:pt idx="20">
                  <c:v>0.1048</c:v>
                </c:pt>
                <c:pt idx="21">
                  <c:v>6.6900000000000001E-2</c:v>
                </c:pt>
              </c:numCache>
            </c:numRef>
          </c:val>
          <c:smooth val="0"/>
          <c:extLst xmlns:c16r2="http://schemas.microsoft.com/office/drawing/2015/06/chart">
            <c:ext xmlns:c16="http://schemas.microsoft.com/office/drawing/2014/chart" uri="{C3380CC4-5D6E-409C-BE32-E72D297353CC}">
              <c16:uniqueId val="{0000000B-968A-466B-B8F6-C701AF779EAC}"/>
            </c:ext>
          </c:extLst>
        </c:ser>
        <c:dLbls>
          <c:showLegendKey val="0"/>
          <c:showVal val="0"/>
          <c:showCatName val="0"/>
          <c:showSerName val="0"/>
          <c:showPercent val="0"/>
          <c:showBubbleSize val="0"/>
        </c:dLbls>
        <c:marker val="1"/>
        <c:smooth val="0"/>
        <c:axId val="1391784896"/>
        <c:axId val="1391785440"/>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[9]r_elec!$A$1</c15:sqref>
                        </c15:formulaRef>
                      </c:ext>
                    </c:extLst>
                    <c:strCache>
                      <c:ptCount val="1"/>
                      <c:pt idx="0">
                        <c:v>year</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[9]r_elec!$A$2:$A$23</c15:sqref>
                        </c15:formulaRef>
                      </c:ext>
                    </c:extLst>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extLst xmlns:c16r2="http://schemas.microsoft.com/office/drawing/2015/06/chart">
                      <c:ext uri="{02D57815-91ED-43cb-92C2-25804820EDAC}">
                        <c15:formulaRef>
                          <c15:sqref>[9]r_elec!$A$2:$A$13</c15:sqref>
                        </c15:formulaRef>
                      </c:ext>
                    </c:extLst>
                    <c:numCache>
                      <c:formatCode>General</c:formatCode>
                      <c:ptCount val="12"/>
                      <c:pt idx="0">
                        <c:v>1946</c:v>
                      </c:pt>
                      <c:pt idx="1">
                        <c:v>1949</c:v>
                      </c:pt>
                      <c:pt idx="2">
                        <c:v>1953</c:v>
                      </c:pt>
                      <c:pt idx="3">
                        <c:v>1956</c:v>
                      </c:pt>
                      <c:pt idx="4">
                        <c:v>1959</c:v>
                      </c:pt>
                      <c:pt idx="5">
                        <c:v>1963</c:v>
                      </c:pt>
                      <c:pt idx="6">
                        <c:v>1967</c:v>
                      </c:pt>
                      <c:pt idx="7">
                        <c:v>1971</c:v>
                      </c:pt>
                      <c:pt idx="8">
                        <c:v>1974</c:v>
                      </c:pt>
                      <c:pt idx="9">
                        <c:v>1978</c:v>
                      </c:pt>
                      <c:pt idx="10">
                        <c:v>1979</c:v>
                      </c:pt>
                      <c:pt idx="11">
                        <c:v>1983</c:v>
                      </c:pt>
                    </c:numCache>
                  </c:numRef>
                </c:val>
                <c:smooth val="0"/>
                <c:extLst xmlns:c16r2="http://schemas.microsoft.com/office/drawing/2015/06/chart">
                  <c:ext xmlns:c16="http://schemas.microsoft.com/office/drawing/2014/chart" uri="{C3380CC4-5D6E-409C-BE32-E72D297353CC}">
                    <c16:uniqueId val="{0000000C-968A-466B-B8F6-C701AF779EAC}"/>
                  </c:ext>
                </c:extLst>
              </c15:ser>
            </c15:filteredLineSeries>
          </c:ext>
        </c:extLst>
      </c:lineChart>
      <c:dateAx>
        <c:axId val="1391784896"/>
        <c:scaling>
          <c:orientation val="minMax"/>
          <c:max val="2017"/>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1785440"/>
        <c:crosses val="autoZero"/>
        <c:auto val="0"/>
        <c:lblOffset val="100"/>
        <c:baseTimeUnit val="days"/>
        <c:majorUnit val="5"/>
        <c:majorTimeUnit val="days"/>
        <c:minorUnit val="1"/>
      </c:dateAx>
      <c:valAx>
        <c:axId val="1391785440"/>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6.50243609754731E-3"/>
              <c:y val="0.32717647074367201"/>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1784896"/>
        <c:crosses val="autoZero"/>
        <c:crossBetween val="midCat"/>
      </c:valAx>
      <c:spPr>
        <a:noFill/>
        <a:ln>
          <a:solidFill>
            <a:sysClr val="windowText" lastClr="000000"/>
          </a:solidFill>
        </a:ln>
        <a:effectLst/>
      </c:spPr>
    </c:plotArea>
    <c:legend>
      <c:legendPos val="b"/>
      <c:layout>
        <c:manualLayout>
          <c:xMode val="edge"/>
          <c:yMode val="edge"/>
          <c:x val="0.24150591566412999"/>
          <c:y val="9.7702826669477397E-2"/>
          <c:w val="0.71613689170001305"/>
          <c:h val="0.206054535171509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4.14 - The persistence of a multi-elite party system in Iceland, 1978-2017</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922568204429001"/>
          <c:w val="0.90363229580889004"/>
          <c:h val="0.63441795187870198"/>
        </c:manualLayout>
      </c:layout>
      <c:lineChart>
        <c:grouping val="standard"/>
        <c:varyColors val="0"/>
        <c:ser>
          <c:idx val="0"/>
          <c:order val="0"/>
          <c:tx>
            <c:v>zero</c:v>
          </c:tx>
          <c:spPr>
            <a:ln w="28575" cap="rnd">
              <a:solidFill>
                <a:sysClr val="windowText" lastClr="000000"/>
              </a:solidFill>
              <a:round/>
            </a:ln>
            <a:effectLst/>
          </c:spPr>
          <c:marker>
            <c:symbol val="none"/>
          </c:marker>
          <c:cat>
            <c:strRef>
              <c:f>[8]r_votediff!$C$2:$C$7</c:f>
              <c:strCache>
                <c:ptCount val="6"/>
                <c:pt idx="0">
                  <c:v>1978-83</c:v>
                </c:pt>
                <c:pt idx="1">
                  <c:v>1987-91</c:v>
                </c:pt>
                <c:pt idx="2">
                  <c:v>1995-99</c:v>
                </c:pt>
                <c:pt idx="3">
                  <c:v>2003-07</c:v>
                </c:pt>
                <c:pt idx="4">
                  <c:v>2009-13</c:v>
                </c:pt>
                <c:pt idx="5">
                  <c:v>2016-17</c:v>
                </c:pt>
              </c:strCache>
            </c:strRef>
          </c:cat>
          <c:val>
            <c:numRef>
              <c:f>[8]r_votediff!$B$2:$B$7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B431-4610-8BBB-19B57C73D3FC}"/>
            </c:ext>
          </c:extLst>
        </c:ser>
        <c:ser>
          <c:idx val="1"/>
          <c:order val="1"/>
          <c:tx>
            <c:v>Difference between (% of university graduates) and (% of non-university graduates) voting social democratic / socialist / green</c:v>
          </c:tx>
          <c:spPr>
            <a:ln w="38100" cap="rnd">
              <a:solidFill>
                <a:srgbClr val="FF0000"/>
              </a:solidFill>
              <a:round/>
            </a:ln>
            <a:effectLst/>
          </c:spPr>
          <c:marker>
            <c:symbol val="circle"/>
            <c:size val="10"/>
            <c:spPr>
              <a:solidFill>
                <a:srgbClr val="FF0000"/>
              </a:solidFill>
              <a:ln w="9525">
                <a:solidFill>
                  <a:srgbClr val="FF0000"/>
                </a:solidFill>
              </a:ln>
              <a:effectLst/>
            </c:spPr>
          </c:marker>
          <c:cat>
            <c:strRef>
              <c:f>[8]r_votediff!$C$2:$C$7</c:f>
              <c:strCache>
                <c:ptCount val="6"/>
                <c:pt idx="0">
                  <c:v>1978-83</c:v>
                </c:pt>
                <c:pt idx="1">
                  <c:v>1987-91</c:v>
                </c:pt>
                <c:pt idx="2">
                  <c:v>1995-99</c:v>
                </c:pt>
                <c:pt idx="3">
                  <c:v>2003-07</c:v>
                </c:pt>
                <c:pt idx="4">
                  <c:v>2009-13</c:v>
                </c:pt>
                <c:pt idx="5">
                  <c:v>2016-17</c:v>
                </c:pt>
              </c:strCache>
            </c:strRef>
          </c:cat>
          <c:val>
            <c:numRef>
              <c:f>[8]r_votediff!$L$2:$L$7</c:f>
              <c:numCache>
                <c:formatCode>General</c:formatCode>
                <c:ptCount val="6"/>
                <c:pt idx="0">
                  <c:v>2.7458007335662842</c:v>
                </c:pt>
                <c:pt idx="1">
                  <c:v>5.1697440147399902</c:v>
                </c:pt>
                <c:pt idx="2">
                  <c:v>11.195259094238281</c:v>
                </c:pt>
                <c:pt idx="3">
                  <c:v>10.826204299926758</c:v>
                </c:pt>
                <c:pt idx="4">
                  <c:v>8.8061199188232422</c:v>
                </c:pt>
                <c:pt idx="5">
                  <c:v>5.4182825088500977</c:v>
                </c:pt>
              </c:numCache>
            </c:numRef>
          </c:val>
          <c:smooth val="0"/>
          <c:extLst xmlns:c16r2="http://schemas.microsoft.com/office/drawing/2015/06/chart">
            <c:ext xmlns:c16="http://schemas.microsoft.com/office/drawing/2014/chart" uri="{C3380CC4-5D6E-409C-BE32-E72D297353CC}">
              <c16:uniqueId val="{00000001-B431-4610-8BBB-19B57C73D3FC}"/>
            </c:ext>
          </c:extLst>
        </c:ser>
        <c:ser>
          <c:idx val="2"/>
          <c:order val="2"/>
          <c:tx>
            <c:v>Difference between (% of top 10% earners) and (% of bottom 90% earners) voting social democratic / socialist / green</c:v>
          </c:tx>
          <c:spPr>
            <a:ln w="38100" cap="rnd">
              <a:solidFill>
                <a:schemeClr val="accent5"/>
              </a:solidFill>
              <a:round/>
            </a:ln>
            <a:effectLst/>
          </c:spPr>
          <c:marker>
            <c:symbol val="square"/>
            <c:size val="9"/>
            <c:spPr>
              <a:solidFill>
                <a:schemeClr val="accent5"/>
              </a:solidFill>
              <a:ln w="9525">
                <a:solidFill>
                  <a:schemeClr val="accent5"/>
                </a:solidFill>
              </a:ln>
              <a:effectLst/>
            </c:spPr>
          </c:marker>
          <c:cat>
            <c:strRef>
              <c:f>[8]r_votediff!$C$2:$C$7</c:f>
              <c:strCache>
                <c:ptCount val="6"/>
                <c:pt idx="0">
                  <c:v>1978-83</c:v>
                </c:pt>
                <c:pt idx="1">
                  <c:v>1987-91</c:v>
                </c:pt>
                <c:pt idx="2">
                  <c:v>1995-99</c:v>
                </c:pt>
                <c:pt idx="3">
                  <c:v>2003-07</c:v>
                </c:pt>
                <c:pt idx="4">
                  <c:v>2009-13</c:v>
                </c:pt>
                <c:pt idx="5">
                  <c:v>2016-17</c:v>
                </c:pt>
              </c:strCache>
            </c:strRef>
          </c:cat>
          <c:val>
            <c:numRef>
              <c:f>[8]r_votediff!$AD$2:$AD$7</c:f>
              <c:numCache>
                <c:formatCode>General</c:formatCode>
                <c:ptCount val="6"/>
                <c:pt idx="1">
                  <c:v>-3.234626293182373</c:v>
                </c:pt>
                <c:pt idx="2">
                  <c:v>0.25232630968093872</c:v>
                </c:pt>
                <c:pt idx="3">
                  <c:v>-5.4504776000976563</c:v>
                </c:pt>
                <c:pt idx="4">
                  <c:v>-8.2647924423217773</c:v>
                </c:pt>
                <c:pt idx="5">
                  <c:v>-5.5185995101928711</c:v>
                </c:pt>
              </c:numCache>
            </c:numRef>
          </c:val>
          <c:smooth val="0"/>
          <c:extLst xmlns:c16r2="http://schemas.microsoft.com/office/drawing/2015/06/chart">
            <c:ext xmlns:c16="http://schemas.microsoft.com/office/drawing/2014/chart" uri="{C3380CC4-5D6E-409C-BE32-E72D297353CC}">
              <c16:uniqueId val="{00000002-B431-4610-8BBB-19B57C73D3FC}"/>
            </c:ext>
          </c:extLst>
        </c:ser>
        <c:dLbls>
          <c:showLegendKey val="0"/>
          <c:showVal val="0"/>
          <c:showCatName val="0"/>
          <c:showSerName val="0"/>
          <c:showPercent val="0"/>
          <c:showBubbleSize val="0"/>
        </c:dLbls>
        <c:smooth val="0"/>
        <c:axId val="1391785984"/>
        <c:axId val="1391786528"/>
      </c:lineChart>
      <c:catAx>
        <c:axId val="1391785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1786528"/>
        <c:crosses val="autoZero"/>
        <c:auto val="1"/>
        <c:lblAlgn val="ctr"/>
        <c:lblOffset val="200"/>
        <c:noMultiLvlLbl val="0"/>
      </c:catAx>
      <c:valAx>
        <c:axId val="1391786528"/>
        <c:scaling>
          <c:orientation val="minMax"/>
          <c:max val="2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178598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1354196626402E-2"/>
          <c:y val="0.11530558385158"/>
          <c:w val="0.87360283192546095"/>
          <c:h val="0.16608437892245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4.15 - Vote for Social Democrats / Socialists / Greens by occupation in Iceland, 1978-2017</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1275225599751"/>
          <c:w val="0.91062130312926604"/>
          <c:h val="0.69273269407774096"/>
        </c:manualLayout>
      </c:layout>
      <c:barChart>
        <c:barDir val="col"/>
        <c:grouping val="clustered"/>
        <c:varyColors val="0"/>
        <c:ser>
          <c:idx val="3"/>
          <c:order val="0"/>
          <c:tx>
            <c:v>Worker</c:v>
          </c:tx>
          <c:spPr>
            <a:solidFill>
              <a:srgbClr val="FF0000"/>
            </a:solidFill>
            <a:ln>
              <a:solidFill>
                <a:srgbClr val="FF0000"/>
              </a:solidFill>
            </a:ln>
            <a:effectLst/>
          </c:spPr>
          <c:invertIfNegative val="0"/>
          <c:cat>
            <c:strRef>
              <c:f>[8]r_vote!$C$1:$H$1</c:f>
              <c:strCache>
                <c:ptCount val="6"/>
                <c:pt idx="0">
                  <c:v>1978-83</c:v>
                </c:pt>
                <c:pt idx="1">
                  <c:v>1987-91</c:v>
                </c:pt>
                <c:pt idx="2">
                  <c:v>1995-99</c:v>
                </c:pt>
                <c:pt idx="3">
                  <c:v>2003-07</c:v>
                </c:pt>
                <c:pt idx="4">
                  <c:v>2009-13</c:v>
                </c:pt>
                <c:pt idx="5">
                  <c:v>2016-17</c:v>
                </c:pt>
              </c:strCache>
            </c:strRef>
          </c:cat>
          <c:val>
            <c:numRef>
              <c:f>[8]r_vote!$C$56:$H$56</c:f>
              <c:numCache>
                <c:formatCode>General</c:formatCode>
                <c:ptCount val="6"/>
                <c:pt idx="0">
                  <c:v>0.50824064016342163</c:v>
                </c:pt>
                <c:pt idx="1">
                  <c:v>0.43167650699615479</c:v>
                </c:pt>
                <c:pt idx="2">
                  <c:v>0.36592623591423035</c:v>
                </c:pt>
                <c:pt idx="3">
                  <c:v>0.41049876809120178</c:v>
                </c:pt>
                <c:pt idx="4">
                  <c:v>0.42987236380577087</c:v>
                </c:pt>
                <c:pt idx="5">
                  <c:v>0.27390879392623901</c:v>
                </c:pt>
              </c:numCache>
            </c:numRef>
          </c:val>
          <c:extLst xmlns:c16r2="http://schemas.microsoft.com/office/drawing/2015/06/chart">
            <c:ext xmlns:c16="http://schemas.microsoft.com/office/drawing/2014/chart" uri="{C3380CC4-5D6E-409C-BE32-E72D297353CC}">
              <c16:uniqueId val="{00000000-7CA3-4EA8-8DBE-0F807FB6C345}"/>
            </c:ext>
          </c:extLst>
        </c:ser>
        <c:ser>
          <c:idx val="2"/>
          <c:order val="1"/>
          <c:tx>
            <c:v>Lower managerial / professional / intermediate level employee</c:v>
          </c:tx>
          <c:spPr>
            <a:solidFill>
              <a:schemeClr val="accent6"/>
            </a:solidFill>
            <a:ln>
              <a:solidFill>
                <a:schemeClr val="accent6"/>
              </a:solidFill>
            </a:ln>
            <a:effectLst/>
          </c:spPr>
          <c:invertIfNegative val="0"/>
          <c:cat>
            <c:strRef>
              <c:f>[8]r_vote!$C$1:$H$1</c:f>
              <c:strCache>
                <c:ptCount val="6"/>
                <c:pt idx="0">
                  <c:v>1978-83</c:v>
                </c:pt>
                <c:pt idx="1">
                  <c:v>1987-91</c:v>
                </c:pt>
                <c:pt idx="2">
                  <c:v>1995-99</c:v>
                </c:pt>
                <c:pt idx="3">
                  <c:v>2003-07</c:v>
                </c:pt>
                <c:pt idx="4">
                  <c:v>2009-13</c:v>
                </c:pt>
                <c:pt idx="5">
                  <c:v>2016-17</c:v>
                </c:pt>
              </c:strCache>
            </c:strRef>
          </c:cat>
          <c:val>
            <c:numRef>
              <c:f>[8]r_vote!$C$55:$H$55</c:f>
              <c:numCache>
                <c:formatCode>General</c:formatCode>
                <c:ptCount val="6"/>
                <c:pt idx="0">
                  <c:v>0.3952869176864624</c:v>
                </c:pt>
                <c:pt idx="1">
                  <c:v>0.44170334935188293</c:v>
                </c:pt>
                <c:pt idx="2">
                  <c:v>0.3962397575378418</c:v>
                </c:pt>
                <c:pt idx="3">
                  <c:v>0.44564443826675415</c:v>
                </c:pt>
                <c:pt idx="4">
                  <c:v>0.46577724814414978</c:v>
                </c:pt>
                <c:pt idx="5">
                  <c:v>0.34897300601005554</c:v>
                </c:pt>
              </c:numCache>
            </c:numRef>
          </c:val>
          <c:extLst xmlns:c15="http://schemas.microsoft.com/office/drawing/2012/chart" xmlns:c16r2="http://schemas.microsoft.com/office/drawing/2015/06/chart">
            <c:ext xmlns:c16="http://schemas.microsoft.com/office/drawing/2014/chart" uri="{C3380CC4-5D6E-409C-BE32-E72D297353CC}">
              <c16:uniqueId val="{00000001-7CA3-4EA8-8DBE-0F807FB6C345}"/>
            </c:ext>
          </c:extLst>
        </c:ser>
        <c:ser>
          <c:idx val="1"/>
          <c:order val="2"/>
          <c:tx>
            <c:v>Higher managerial occupation / Entrepreneur or self-employed</c:v>
          </c:tx>
          <c:spPr>
            <a:solidFill>
              <a:srgbClr val="0070C0"/>
            </a:solidFill>
            <a:ln>
              <a:solidFill>
                <a:schemeClr val="accent1">
                  <a:lumMod val="75000"/>
                </a:schemeClr>
              </a:solidFill>
            </a:ln>
            <a:effectLst/>
          </c:spPr>
          <c:invertIfNegative val="0"/>
          <c:cat>
            <c:strRef>
              <c:f>[8]r_vote!$C$1:$H$1</c:f>
              <c:strCache>
                <c:ptCount val="6"/>
                <c:pt idx="0">
                  <c:v>1978-83</c:v>
                </c:pt>
                <c:pt idx="1">
                  <c:v>1987-91</c:v>
                </c:pt>
                <c:pt idx="2">
                  <c:v>1995-99</c:v>
                </c:pt>
                <c:pt idx="3">
                  <c:v>2003-07</c:v>
                </c:pt>
                <c:pt idx="4">
                  <c:v>2009-13</c:v>
                </c:pt>
                <c:pt idx="5">
                  <c:v>2016-17</c:v>
                </c:pt>
              </c:strCache>
            </c:strRef>
          </c:cat>
          <c:val>
            <c:numRef>
              <c:f>[8]r_vote!$C$54:$H$54</c:f>
              <c:numCache>
                <c:formatCode>General</c:formatCode>
                <c:ptCount val="6"/>
                <c:pt idx="0">
                  <c:v>0.26876458525657654</c:v>
                </c:pt>
                <c:pt idx="1">
                  <c:v>0.27119836211204529</c:v>
                </c:pt>
                <c:pt idx="2">
                  <c:v>0.28009402751922607</c:v>
                </c:pt>
                <c:pt idx="3">
                  <c:v>0.31949248909950256</c:v>
                </c:pt>
                <c:pt idx="4">
                  <c:v>0.41805881261825562</c:v>
                </c:pt>
                <c:pt idx="5">
                  <c:v>0.2249026745557785</c:v>
                </c:pt>
              </c:numCache>
            </c:numRef>
          </c:val>
          <c:extLst xmlns:c16r2="http://schemas.microsoft.com/office/drawing/2015/06/chart">
            <c:ext xmlns:c16="http://schemas.microsoft.com/office/drawing/2014/chart" uri="{C3380CC4-5D6E-409C-BE32-E72D297353CC}">
              <c16:uniqueId val="{00000002-7CA3-4EA8-8DBE-0F807FB6C345}"/>
            </c:ext>
          </c:extLst>
        </c:ser>
        <c:ser>
          <c:idx val="0"/>
          <c:order val="3"/>
          <c:tx>
            <c:v>Farmer / Seaman</c:v>
          </c:tx>
          <c:spPr>
            <a:solidFill>
              <a:schemeClr val="accent4"/>
            </a:solidFill>
            <a:ln>
              <a:solidFill>
                <a:schemeClr val="accent4"/>
              </a:solidFill>
            </a:ln>
            <a:effectLst/>
          </c:spPr>
          <c:invertIfNegative val="0"/>
          <c:cat>
            <c:strRef>
              <c:f>[8]r_vote!$C$1:$H$1</c:f>
              <c:strCache>
                <c:ptCount val="6"/>
                <c:pt idx="0">
                  <c:v>1978-83</c:v>
                </c:pt>
                <c:pt idx="1">
                  <c:v>1987-91</c:v>
                </c:pt>
                <c:pt idx="2">
                  <c:v>1995-99</c:v>
                </c:pt>
                <c:pt idx="3">
                  <c:v>2003-07</c:v>
                </c:pt>
                <c:pt idx="4">
                  <c:v>2009-13</c:v>
                </c:pt>
                <c:pt idx="5">
                  <c:v>2016-17</c:v>
                </c:pt>
              </c:strCache>
            </c:strRef>
          </c:cat>
          <c:val>
            <c:numRef>
              <c:f>[8]r_vote!$C$53:$H$53</c:f>
              <c:numCache>
                <c:formatCode>General</c:formatCode>
                <c:ptCount val="6"/>
                <c:pt idx="0">
                  <c:v>0.3060411810874939</c:v>
                </c:pt>
                <c:pt idx="1">
                  <c:v>0.30735406279563904</c:v>
                </c:pt>
                <c:pt idx="2">
                  <c:v>0.25097540020942688</c:v>
                </c:pt>
                <c:pt idx="3">
                  <c:v>0.24007020890712738</c:v>
                </c:pt>
                <c:pt idx="4">
                  <c:v>0.26394644379615784</c:v>
                </c:pt>
                <c:pt idx="5">
                  <c:v>0.19520516693592072</c:v>
                </c:pt>
              </c:numCache>
            </c:numRef>
          </c:val>
          <c:extLst xmlns:c16r2="http://schemas.microsoft.com/office/drawing/2015/06/chart">
            <c:ext xmlns:c16="http://schemas.microsoft.com/office/drawing/2014/chart" uri="{C3380CC4-5D6E-409C-BE32-E72D297353CC}">
              <c16:uniqueId val="{00000003-7CA3-4EA8-8DBE-0F807FB6C345}"/>
            </c:ext>
          </c:extLst>
        </c:ser>
        <c:dLbls>
          <c:showLegendKey val="0"/>
          <c:showVal val="0"/>
          <c:showCatName val="0"/>
          <c:showSerName val="0"/>
          <c:showPercent val="0"/>
          <c:showBubbleSize val="0"/>
        </c:dLbls>
        <c:gapWidth val="219"/>
        <c:overlap val="-27"/>
        <c:axId val="1391780544"/>
        <c:axId val="1391782176"/>
        <c:extLst xmlns:c16r2="http://schemas.microsoft.com/office/drawing/2015/06/chart"/>
      </c:barChart>
      <c:catAx>
        <c:axId val="13917805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1782176"/>
        <c:crosses val="autoZero"/>
        <c:auto val="1"/>
        <c:lblAlgn val="ctr"/>
        <c:lblOffset val="100"/>
        <c:noMultiLvlLbl val="0"/>
      </c:catAx>
      <c:valAx>
        <c:axId val="1391782176"/>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1780544"/>
        <c:crosses val="autoZero"/>
        <c:crossBetween val="between"/>
      </c:valAx>
      <c:spPr>
        <a:noFill/>
        <a:ln>
          <a:solidFill>
            <a:sysClr val="windowText" lastClr="000000"/>
          </a:solidFill>
        </a:ln>
        <a:effectLst/>
      </c:spPr>
    </c:plotArea>
    <c:legend>
      <c:legendPos val="b"/>
      <c:layout>
        <c:manualLayout>
          <c:xMode val="edge"/>
          <c:yMode val="edge"/>
          <c:x val="0.408831129011068"/>
          <c:y val="0.12363249179404499"/>
          <c:w val="0.56662904579375495"/>
          <c:h val="0.20159472631864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4.1 - Election results in Norway, 1945-2017</a:t>
            </a:r>
          </a:p>
        </c:rich>
      </c:tx>
      <c:layout/>
      <c:overlay val="0"/>
      <c:spPr>
        <a:noFill/>
        <a:ln>
          <a:noFill/>
        </a:ln>
        <a:effectLst/>
      </c:spPr>
    </c:title>
    <c:autoTitleDeleted val="0"/>
    <c:plotArea>
      <c:layout>
        <c:manualLayout>
          <c:layoutTarget val="inner"/>
          <c:xMode val="edge"/>
          <c:yMode val="edge"/>
          <c:x val="0.10168582474532201"/>
          <c:y val="8.4082668421078699E-2"/>
          <c:w val="0.86880524038352802"/>
          <c:h val="0.73430842314293299"/>
        </c:manualLayout>
      </c:layout>
      <c:lineChart>
        <c:grouping val="standard"/>
        <c:varyColors val="0"/>
        <c:ser>
          <c:idx val="0"/>
          <c:order val="0"/>
          <c:tx>
            <c:v>Labour Party</c:v>
          </c:tx>
          <c:spPr>
            <a:ln w="38100" cap="rnd">
              <a:solidFill>
                <a:schemeClr val="tx1"/>
              </a:solidFill>
              <a:round/>
            </a:ln>
            <a:effectLst/>
          </c:spPr>
          <c:marker>
            <c:symbol val="circle"/>
            <c:size val="10"/>
            <c:spPr>
              <a:solidFill>
                <a:schemeClr val="tx1"/>
              </a:solidFill>
              <a:ln w="19050">
                <a:no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[1]r_elec!$B$2:$B$20</c:f>
              <c:numCache>
                <c:formatCode>General</c:formatCode>
                <c:ptCount val="19"/>
                <c:pt idx="0">
                  <c:v>0.41</c:v>
                </c:pt>
                <c:pt idx="1">
                  <c:v>0.45700000000000002</c:v>
                </c:pt>
                <c:pt idx="2">
                  <c:v>0.46700000000000003</c:v>
                </c:pt>
                <c:pt idx="3">
                  <c:v>0.48299999999999998</c:v>
                </c:pt>
                <c:pt idx="4">
                  <c:v>0.46799999999999997</c:v>
                </c:pt>
                <c:pt idx="5">
                  <c:v>0.43099999999999999</c:v>
                </c:pt>
                <c:pt idx="6">
                  <c:v>0.46500000000000002</c:v>
                </c:pt>
                <c:pt idx="7">
                  <c:v>0.35299999999999998</c:v>
                </c:pt>
                <c:pt idx="8">
                  <c:v>0.42299999999999999</c:v>
                </c:pt>
                <c:pt idx="9">
                  <c:v>0.37200000000000005</c:v>
                </c:pt>
                <c:pt idx="10">
                  <c:v>0.40799999999999997</c:v>
                </c:pt>
                <c:pt idx="11">
                  <c:v>0.34299999999999997</c:v>
                </c:pt>
                <c:pt idx="12">
                  <c:v>0.36899999999999999</c:v>
                </c:pt>
                <c:pt idx="13">
                  <c:v>0.35</c:v>
                </c:pt>
                <c:pt idx="14">
                  <c:v>0.24299999999999999</c:v>
                </c:pt>
                <c:pt idx="15">
                  <c:v>0.32700000000000001</c:v>
                </c:pt>
                <c:pt idx="16">
                  <c:v>0.35399999999999998</c:v>
                </c:pt>
                <c:pt idx="17">
                  <c:v>0.308</c:v>
                </c:pt>
                <c:pt idx="18">
                  <c:v>0.27399999999999997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0-848C-45FC-9A5D-39CE4FE2471E}"/>
            </c:ext>
          </c:extLst>
        </c:ser>
        <c:ser>
          <c:idx val="1"/>
          <c:order val="1"/>
          <c:tx>
            <c:v>Conservative Party</c:v>
          </c:tx>
          <c:spPr>
            <a:ln w="38100" cap="rnd">
              <a:solidFill>
                <a:schemeClr val="tx1">
                  <a:lumMod val="75000"/>
                  <a:lumOff val="25000"/>
                </a:schemeClr>
              </a:solidFill>
              <a:round/>
            </a:ln>
            <a:effectLst/>
          </c:spPr>
          <c:marker>
            <c:symbol val="triangle"/>
            <c:size val="11"/>
            <c:spPr>
              <a:solidFill>
                <a:schemeClr val="bg1"/>
              </a:solidFill>
              <a:ln w="9525">
                <a:solidFill>
                  <a:schemeClr val="tx1">
                    <a:lumMod val="75000"/>
                    <a:lumOff val="25000"/>
                  </a:schemeClr>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[1]r_elec!$D$2:$D$20</c:f>
              <c:numCache>
                <c:formatCode>General</c:formatCode>
                <c:ptCount val="19"/>
                <c:pt idx="0">
                  <c:v>0.17</c:v>
                </c:pt>
                <c:pt idx="1">
                  <c:v>0.159</c:v>
                </c:pt>
                <c:pt idx="2">
                  <c:v>0.184</c:v>
                </c:pt>
                <c:pt idx="3">
                  <c:v>0.16800000000000001</c:v>
                </c:pt>
                <c:pt idx="4">
                  <c:v>0.193</c:v>
                </c:pt>
                <c:pt idx="5">
                  <c:v>0.20300000000000001</c:v>
                </c:pt>
                <c:pt idx="6">
                  <c:v>0.188</c:v>
                </c:pt>
                <c:pt idx="7">
                  <c:v>0.17199999999999999</c:v>
                </c:pt>
                <c:pt idx="8">
                  <c:v>0.245</c:v>
                </c:pt>
                <c:pt idx="9">
                  <c:v>0.317</c:v>
                </c:pt>
                <c:pt idx="10">
                  <c:v>0.30399999999999999</c:v>
                </c:pt>
                <c:pt idx="11">
                  <c:v>0.222</c:v>
                </c:pt>
                <c:pt idx="12">
                  <c:v>0.17</c:v>
                </c:pt>
                <c:pt idx="13">
                  <c:v>0.14300000000000002</c:v>
                </c:pt>
                <c:pt idx="14">
                  <c:v>0.21199999999999999</c:v>
                </c:pt>
                <c:pt idx="15">
                  <c:v>0.14099999999999999</c:v>
                </c:pt>
                <c:pt idx="16">
                  <c:v>0.17199999999999999</c:v>
                </c:pt>
                <c:pt idx="17">
                  <c:v>0.26800000000000002</c:v>
                </c:pt>
                <c:pt idx="18">
                  <c:v>0.25</c:v>
                </c:pt>
              </c:numCache>
            </c:numRef>
          </c:val>
          <c:smooth val="0"/>
          <c:extLst xmlns:c16r2="http://schemas.microsoft.com/office/drawing/2015/06/chart">
            <c:ext xmlns:c16="http://schemas.microsoft.com/office/drawing/2014/chart" uri="{C3380CC4-5D6E-409C-BE32-E72D297353CC}">
              <c16:uniqueId val="{00000002-848C-45FC-9A5D-39CE4FE2471E}"/>
            </c:ext>
          </c:extLst>
        </c:ser>
        <c:ser>
          <c:idx val="6"/>
          <c:order val="2"/>
          <c:tx>
            <c:v>Socialist Electoral League / Socialist Left Party</c:v>
          </c:tx>
          <c:spPr>
            <a:ln w="38100" cap="rnd">
              <a:solidFill>
                <a:schemeClr val="bg2">
                  <a:lumMod val="75000"/>
                </a:schemeClr>
              </a:solidFill>
              <a:round/>
            </a:ln>
            <a:effectLst/>
          </c:spPr>
          <c:marker>
            <c:symbol val="square"/>
            <c:size val="9"/>
            <c:spPr>
              <a:solidFill>
                <a:schemeClr val="bg2">
                  <a:lumMod val="75000"/>
                </a:schemeClr>
              </a:solidFill>
              <a:ln w="9525">
                <a:no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[1]r_elec!$C$2:$C$20</c:f>
              <c:numCache>
                <c:formatCode>General</c:formatCode>
                <c:ptCount val="19"/>
                <c:pt idx="7">
                  <c:v>0.11199999999999999</c:v>
                </c:pt>
                <c:pt idx="8">
                  <c:v>4.2000000000000003E-2</c:v>
                </c:pt>
                <c:pt idx="9">
                  <c:v>4.9000000000000002E-2</c:v>
                </c:pt>
                <c:pt idx="10">
                  <c:v>5.5E-2</c:v>
                </c:pt>
                <c:pt idx="11">
                  <c:v>0.10099999999999999</c:v>
                </c:pt>
                <c:pt idx="12">
                  <c:v>7.9000000000000001E-2</c:v>
                </c:pt>
                <c:pt idx="13">
                  <c:v>0.06</c:v>
                </c:pt>
                <c:pt idx="14">
                  <c:v>0.125</c:v>
                </c:pt>
                <c:pt idx="15">
                  <c:v>8.8000000000000009E-2</c:v>
                </c:pt>
                <c:pt idx="16">
                  <c:v>6.2E-2</c:v>
                </c:pt>
                <c:pt idx="17">
                  <c:v>4.0999999999999995E-2</c:v>
                </c:pt>
                <c:pt idx="18">
                  <c:v>0.06</c:v>
                </c:pt>
              </c:numCache>
            </c:numRef>
          </c:val>
          <c:smooth val="0"/>
          <c:extLst xmlns:c16r2="http://schemas.microsoft.com/office/drawing/2015/06/chart">
            <c:ext xmlns:c16="http://schemas.microsoft.com/office/drawing/2014/chart" uri="{C3380CC4-5D6E-409C-BE32-E72D297353CC}">
              <c16:uniqueId val="{00000001-848C-45FC-9A5D-39CE4FE2471E}"/>
            </c:ext>
          </c:extLst>
        </c:ser>
        <c:ser>
          <c:idx val="2"/>
          <c:order val="3"/>
          <c:tx>
            <c:v>Progress Party</c:v>
          </c:tx>
          <c:spPr>
            <a:ln w="38100" cap="rnd">
              <a:solidFill>
                <a:schemeClr val="tx1">
                  <a:lumMod val="50000"/>
                  <a:lumOff val="50000"/>
                </a:schemeClr>
              </a:solidFill>
              <a:round/>
            </a:ln>
            <a:effectLst/>
          </c:spPr>
          <c:marker>
            <c:symbol val="circle"/>
            <c:size val="9"/>
            <c:spPr>
              <a:solidFill>
                <a:schemeClr val="bg1"/>
              </a:solidFill>
              <a:ln w="9525">
                <a:solidFill>
                  <a:schemeClr val="bg2">
                    <a:lumMod val="75000"/>
                  </a:schemeClr>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[1]r_elec!$F$2:$F$20</c:f>
              <c:numCache>
                <c:formatCode>General</c:formatCode>
                <c:ptCount val="19"/>
                <c:pt idx="7">
                  <c:v>0.05</c:v>
                </c:pt>
                <c:pt idx="8">
                  <c:v>1.9E-2</c:v>
                </c:pt>
                <c:pt idx="9">
                  <c:v>4.4999999999999998E-2</c:v>
                </c:pt>
                <c:pt idx="10">
                  <c:v>3.7000000000000005E-2</c:v>
                </c:pt>
                <c:pt idx="11">
                  <c:v>0.13</c:v>
                </c:pt>
                <c:pt idx="12">
                  <c:v>6.3E-2</c:v>
                </c:pt>
                <c:pt idx="13">
                  <c:v>0.153</c:v>
                </c:pt>
                <c:pt idx="14">
                  <c:v>0.14599999999999999</c:v>
                </c:pt>
                <c:pt idx="15">
                  <c:v>0.221</c:v>
                </c:pt>
                <c:pt idx="16">
                  <c:v>0.22899999999999998</c:v>
                </c:pt>
                <c:pt idx="17">
                  <c:v>0.16300000000000001</c:v>
                </c:pt>
                <c:pt idx="18">
                  <c:v>0.152</c:v>
                </c:pt>
              </c:numCache>
            </c:numRef>
          </c:val>
          <c:smooth val="0"/>
          <c:extLst xmlns:c16r2="http://schemas.microsoft.com/office/drawing/2015/06/chart">
            <c:ext xmlns:c16="http://schemas.microsoft.com/office/drawing/2014/chart" uri="{C3380CC4-5D6E-409C-BE32-E72D297353CC}">
              <c16:uniqueId val="{00000004-848C-45FC-9A5D-39CE4FE2471E}"/>
            </c:ext>
          </c:extLst>
        </c:ser>
        <c:ser>
          <c:idx val="4"/>
          <c:order val="4"/>
          <c:tx>
            <c:v>Liberal Party</c:v>
          </c:tx>
          <c:spPr>
            <a:ln w="38100" cap="rnd">
              <a:solidFill>
                <a:schemeClr val="bg2">
                  <a:lumMod val="50000"/>
                </a:schemeClr>
              </a:solidFill>
              <a:round/>
            </a:ln>
            <a:effectLst/>
          </c:spPr>
          <c:marker>
            <c:symbol val="square"/>
            <c:size val="9"/>
            <c:spPr>
              <a:solidFill>
                <a:schemeClr val="bg1"/>
              </a:solidFill>
              <a:ln w="9525">
                <a:solidFill>
                  <a:schemeClr val="bg2">
                    <a:lumMod val="75000"/>
                  </a:schemeClr>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[1]r_elec!$G$2:$G$20</c:f>
              <c:numCache>
                <c:formatCode>General</c:formatCode>
                <c:ptCount val="19"/>
                <c:pt idx="0">
                  <c:v>0.13800000000000001</c:v>
                </c:pt>
                <c:pt idx="1">
                  <c:v>0.124</c:v>
                </c:pt>
                <c:pt idx="2">
                  <c:v>0.1</c:v>
                </c:pt>
                <c:pt idx="3">
                  <c:v>9.6000000000000002E-2</c:v>
                </c:pt>
                <c:pt idx="4">
                  <c:v>7.2000000000000008E-2</c:v>
                </c:pt>
                <c:pt idx="5">
                  <c:v>0.10199999999999999</c:v>
                </c:pt>
                <c:pt idx="6">
                  <c:v>9.4E-2</c:v>
                </c:pt>
                <c:pt idx="7">
                  <c:v>2.3E-2</c:v>
                </c:pt>
                <c:pt idx="8">
                  <c:v>2.4E-2</c:v>
                </c:pt>
                <c:pt idx="9">
                  <c:v>3.2000000000000001E-2</c:v>
                </c:pt>
                <c:pt idx="10">
                  <c:v>3.1E-2</c:v>
                </c:pt>
                <c:pt idx="11">
                  <c:v>3.2000000000000001E-2</c:v>
                </c:pt>
                <c:pt idx="12">
                  <c:v>3.6000000000000004E-2</c:v>
                </c:pt>
                <c:pt idx="13">
                  <c:v>4.4999999999999998E-2</c:v>
                </c:pt>
                <c:pt idx="14">
                  <c:v>3.9E-2</c:v>
                </c:pt>
                <c:pt idx="15">
                  <c:v>5.9000000000000004E-2</c:v>
                </c:pt>
                <c:pt idx="16">
                  <c:v>3.9E-2</c:v>
                </c:pt>
                <c:pt idx="17">
                  <c:v>5.2000000000000005E-2</c:v>
                </c:pt>
                <c:pt idx="18">
                  <c:v>4.4000000000000004E-2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848C-45FC-9A5D-39CE4FE2471E}"/>
            </c:ext>
          </c:extLst>
        </c:ser>
        <c:ser>
          <c:idx val="3"/>
          <c:order val="5"/>
          <c:tx>
            <c:v>Christian Democratic Party</c:v>
          </c:tx>
          <c:spPr>
            <a:ln w="38100" cap="rnd">
              <a:solidFill>
                <a:schemeClr val="tx1">
                  <a:lumMod val="50000"/>
                  <a:lumOff val="50000"/>
                </a:schemeClr>
              </a:solidFill>
              <a:prstDash val="sysDash"/>
              <a:round/>
            </a:ln>
            <a:effectLst/>
          </c:spPr>
          <c:marker>
            <c:symbol val="diamond"/>
            <c:size val="12"/>
            <c:spPr>
              <a:solidFill>
                <a:schemeClr val="tx1">
                  <a:lumMod val="50000"/>
                  <a:lumOff val="50000"/>
                </a:schemeClr>
              </a:solidFill>
              <a:ln w="9525">
                <a:no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[1]r_elec!$E$2:$E$20</c:f>
              <c:numCache>
                <c:formatCode>General</c:formatCode>
                <c:ptCount val="19"/>
                <c:pt idx="0">
                  <c:v>7.9000000000000001E-2</c:v>
                </c:pt>
                <c:pt idx="1">
                  <c:v>8.4000000000000005E-2</c:v>
                </c:pt>
                <c:pt idx="2">
                  <c:v>0.105</c:v>
                </c:pt>
                <c:pt idx="3">
                  <c:v>0.10199999999999999</c:v>
                </c:pt>
                <c:pt idx="4">
                  <c:v>9.3000000000000013E-2</c:v>
                </c:pt>
                <c:pt idx="5">
                  <c:v>7.8E-2</c:v>
                </c:pt>
                <c:pt idx="6">
                  <c:v>7.8E-2</c:v>
                </c:pt>
                <c:pt idx="7">
                  <c:v>0.11900000000000001</c:v>
                </c:pt>
                <c:pt idx="8">
                  <c:v>9.6999999999999989E-2</c:v>
                </c:pt>
                <c:pt idx="9">
                  <c:v>8.900000000000001E-2</c:v>
                </c:pt>
                <c:pt idx="10">
                  <c:v>8.3000000000000004E-2</c:v>
                </c:pt>
                <c:pt idx="11">
                  <c:v>8.5000000000000006E-2</c:v>
                </c:pt>
                <c:pt idx="12">
                  <c:v>7.9000000000000001E-2</c:v>
                </c:pt>
                <c:pt idx="13">
                  <c:v>0.13699999999999998</c:v>
                </c:pt>
                <c:pt idx="14">
                  <c:v>0.124</c:v>
                </c:pt>
                <c:pt idx="15">
                  <c:v>6.8000000000000005E-2</c:v>
                </c:pt>
                <c:pt idx="16">
                  <c:v>5.5E-2</c:v>
                </c:pt>
                <c:pt idx="17">
                  <c:v>5.5999999999999994E-2</c:v>
                </c:pt>
                <c:pt idx="18">
                  <c:v>4.2000000000000003E-2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848C-45FC-9A5D-39CE4FE2471E}"/>
            </c:ext>
          </c:extLst>
        </c:ser>
        <c:ser>
          <c:idx val="5"/>
          <c:order val="6"/>
          <c:tx>
            <c:v>Centre Party</c:v>
          </c:tx>
          <c:spPr>
            <a:ln w="38100" cap="rnd">
              <a:solidFill>
                <a:schemeClr val="tx1">
                  <a:lumMod val="75000"/>
                  <a:lumOff val="25000"/>
                </a:schemeClr>
              </a:solidFill>
              <a:round/>
            </a:ln>
            <a:effectLst/>
          </c:spPr>
          <c:marker>
            <c:symbol val="triangle"/>
            <c:size val="11"/>
            <c:spPr>
              <a:solidFill>
                <a:schemeClr val="tx1">
                  <a:lumMod val="75000"/>
                  <a:lumOff val="25000"/>
                </a:schemeClr>
              </a:solidFill>
              <a:ln w="9525">
                <a:no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[1]r_elec!$H$2:$H$20</c:f>
              <c:numCache>
                <c:formatCode>General</c:formatCode>
                <c:ptCount val="19"/>
                <c:pt idx="3">
                  <c:v>8.5999999999999993E-2</c:v>
                </c:pt>
                <c:pt idx="4">
                  <c:v>6.8000000000000005E-2</c:v>
                </c:pt>
                <c:pt idx="5">
                  <c:v>9.4E-2</c:v>
                </c:pt>
                <c:pt idx="6">
                  <c:v>0.09</c:v>
                </c:pt>
                <c:pt idx="7">
                  <c:v>6.8000000000000005E-2</c:v>
                </c:pt>
                <c:pt idx="8">
                  <c:v>0.08</c:v>
                </c:pt>
                <c:pt idx="9">
                  <c:v>4.2000000000000003E-2</c:v>
                </c:pt>
                <c:pt idx="10">
                  <c:v>6.6000000000000003E-2</c:v>
                </c:pt>
                <c:pt idx="11">
                  <c:v>6.5000000000000002E-2</c:v>
                </c:pt>
                <c:pt idx="12">
                  <c:v>0.16699999999999998</c:v>
                </c:pt>
                <c:pt idx="13">
                  <c:v>7.9000000000000001E-2</c:v>
                </c:pt>
                <c:pt idx="14">
                  <c:v>5.5999999999999994E-2</c:v>
                </c:pt>
                <c:pt idx="15">
                  <c:v>6.5000000000000002E-2</c:v>
                </c:pt>
                <c:pt idx="16">
                  <c:v>6.2E-2</c:v>
                </c:pt>
                <c:pt idx="17">
                  <c:v>5.5E-2</c:v>
                </c:pt>
                <c:pt idx="18">
                  <c:v>0.10300000000000001</c:v>
                </c:pt>
              </c:numCache>
            </c:numRef>
          </c:val>
          <c:smooth val="0"/>
          <c:extLst xmlns:c16r2="http://schemas.microsoft.com/office/drawing/2015/06/chart">
            <c:ext xmlns:c16="http://schemas.microsoft.com/office/drawing/2014/chart" uri="{C3380CC4-5D6E-409C-BE32-E72D297353CC}">
              <c16:uniqueId val="{00000006-848C-45FC-9A5D-39CE4FE2471E}"/>
            </c:ext>
          </c:extLst>
        </c:ser>
        <c:dLbls>
          <c:showLegendKey val="0"/>
          <c:showVal val="0"/>
          <c:showCatName val="0"/>
          <c:showSerName val="0"/>
          <c:showPercent val="0"/>
          <c:showBubbleSize val="0"/>
        </c:dLbls>
        <c:marker val="1"/>
        <c:smooth val="0"/>
        <c:axId val="1391787072"/>
        <c:axId val="1391780000"/>
        <c:extLst xmlns:c16r2="http://schemas.microsoft.com/office/drawing/2015/06/chart"/>
      </c:lineChart>
      <c:dateAx>
        <c:axId val="1391787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1780000"/>
        <c:crosses val="autoZero"/>
        <c:auto val="0"/>
        <c:lblOffset val="100"/>
        <c:baseTimeUnit val="days"/>
        <c:majorUnit val="5"/>
        <c:majorTimeUnit val="days"/>
        <c:minorUnit val="1"/>
      </c:dateAx>
      <c:valAx>
        <c:axId val="1391780000"/>
        <c:scaling>
          <c:orientation val="minMax"/>
          <c:max val="0.7"/>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9.2385350452264207E-3"/>
              <c:y val="0.3313713288385590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1787072"/>
        <c:crosses val="autoZero"/>
        <c:crossBetween val="midCat"/>
      </c:valAx>
      <c:spPr>
        <a:noFill/>
        <a:ln>
          <a:solidFill>
            <a:sysClr val="windowText" lastClr="000000"/>
          </a:solidFill>
        </a:ln>
        <a:effectLst/>
      </c:spPr>
    </c:plotArea>
    <c:legend>
      <c:legendPos val="b"/>
      <c:layout>
        <c:manualLayout>
          <c:xMode val="edge"/>
          <c:yMode val="edge"/>
          <c:x val="0.11239614737536301"/>
          <c:y val="9.5644102601485703E-2"/>
          <c:w val="0.84393163372539204"/>
          <c:h val="0.189987767474148"/>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4.2 - The emergence of a multi-elite party system in Norway, 1957-2017</a:t>
            </a:r>
          </a:p>
        </c:rich>
      </c:tx>
      <c:layout/>
      <c:overlay val="1"/>
      <c:spPr>
        <a:noFill/>
        <a:ln>
          <a:noFill/>
        </a:ln>
        <a:effectLst/>
      </c:spPr>
    </c:title>
    <c:autoTitleDeleted val="0"/>
    <c:plotArea>
      <c:layout>
        <c:manualLayout>
          <c:layoutTarget val="inner"/>
          <c:xMode val="edge"/>
          <c:yMode val="edge"/>
          <c:x val="5.3032261885851702E-2"/>
          <c:y val="0.11337694003929299"/>
          <c:w val="0.90363229580889004"/>
          <c:h val="0.61553316568413197"/>
        </c:manualLayout>
      </c:layout>
      <c:lineChart>
        <c:grouping val="standard"/>
        <c:varyColors val="0"/>
        <c:ser>
          <c:idx val="1"/>
          <c:order val="0"/>
          <c:tx>
            <c:v>Difference between (% of university graduates) and (% of non-university graduates) voting labour / socialist / communist / green</c:v>
          </c:tx>
          <c:spPr>
            <a:ln w="38100" cap="rnd">
              <a:solidFill>
                <a:schemeClr val="tx1"/>
              </a:solidFill>
              <a:round/>
            </a:ln>
            <a:effectLst/>
          </c:spPr>
          <c:marker>
            <c:symbol val="circle"/>
            <c:size val="10"/>
            <c:spPr>
              <a:solidFill>
                <a:schemeClr val="tx1"/>
              </a:solidFill>
              <a:ln w="9525">
                <a:noFill/>
              </a:ln>
              <a:effectLst/>
            </c:spPr>
          </c:marker>
          <c:cat>
            <c:strRef>
              <c:f>[1]r_votediff!$C$2:$C$7</c:f>
              <c:strCache>
                <c:ptCount val="6"/>
                <c:pt idx="0">
                  <c:v>1957-65</c:v>
                </c:pt>
                <c:pt idx="1">
                  <c:v>1969-73</c:v>
                </c:pt>
                <c:pt idx="2">
                  <c:v>1977-85</c:v>
                </c:pt>
                <c:pt idx="3">
                  <c:v>1989-97</c:v>
                </c:pt>
                <c:pt idx="4">
                  <c:v>2001-09</c:v>
                </c:pt>
                <c:pt idx="5">
                  <c:v>2013-17</c:v>
                </c:pt>
              </c:strCache>
            </c:strRef>
          </c:cat>
          <c:val>
            <c:numRef>
              <c:f>[1]r_votediff!$L$2:$L$7</c:f>
              <c:numCache>
                <c:formatCode>General</c:formatCode>
                <c:ptCount val="6"/>
                <c:pt idx="0">
                  <c:v>-29.230319976806641</c:v>
                </c:pt>
                <c:pt idx="1">
                  <c:v>-24.353483200073242</c:v>
                </c:pt>
                <c:pt idx="2">
                  <c:v>-12.539011001586914</c:v>
                </c:pt>
                <c:pt idx="3">
                  <c:v>-5.923975944519043</c:v>
                </c:pt>
                <c:pt idx="4">
                  <c:v>4.9847970008850098</c:v>
                </c:pt>
                <c:pt idx="5">
                  <c:v>7.4213027954101563</c:v>
                </c:pt>
              </c:numCache>
            </c:numRef>
          </c:val>
          <c:smooth val="0"/>
          <c:extLst xmlns:c16r2="http://schemas.microsoft.com/office/drawing/2015/06/chart">
            <c:ext xmlns:c16="http://schemas.microsoft.com/office/drawing/2014/chart" uri="{C3380CC4-5D6E-409C-BE32-E72D297353CC}">
              <c16:uniqueId val="{00000001-73E2-4004-B4A6-317EF901F93F}"/>
            </c:ext>
          </c:extLst>
        </c:ser>
        <c:ser>
          <c:idx val="2"/>
          <c:order val="1"/>
          <c:tx>
            <c:v>Difference between (% of top 10% earners) and (% of bottom 90% earners) voting labour / socialist / communist / green</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strRef>
              <c:f>[1]r_votediff!$C$2:$C$7</c:f>
              <c:strCache>
                <c:ptCount val="6"/>
                <c:pt idx="0">
                  <c:v>1957-65</c:v>
                </c:pt>
                <c:pt idx="1">
                  <c:v>1969-73</c:v>
                </c:pt>
                <c:pt idx="2">
                  <c:v>1977-85</c:v>
                </c:pt>
                <c:pt idx="3">
                  <c:v>1989-97</c:v>
                </c:pt>
                <c:pt idx="4">
                  <c:v>2001-09</c:v>
                </c:pt>
                <c:pt idx="5">
                  <c:v>2013-17</c:v>
                </c:pt>
              </c:strCache>
            </c:strRef>
          </c:cat>
          <c:val>
            <c:numRef>
              <c:f>[1]r_votediff!$AD$2:$AD$7</c:f>
              <c:numCache>
                <c:formatCode>General</c:formatCode>
                <c:ptCount val="6"/>
                <c:pt idx="0">
                  <c:v>-21.124675750732422</c:v>
                </c:pt>
                <c:pt idx="1">
                  <c:v>-15.611889839172363</c:v>
                </c:pt>
                <c:pt idx="2">
                  <c:v>-16.67707633972168</c:v>
                </c:pt>
                <c:pt idx="3">
                  <c:v>-13.939313888549805</c:v>
                </c:pt>
                <c:pt idx="4">
                  <c:v>-13.352372169494629</c:v>
                </c:pt>
                <c:pt idx="5">
                  <c:v>-15.940525054931641</c:v>
                </c:pt>
              </c:numCache>
            </c:numRef>
          </c:val>
          <c:smooth val="0"/>
          <c:extLst xmlns:c16r2="http://schemas.microsoft.com/office/drawing/2015/06/chart">
            <c:ext xmlns:c16="http://schemas.microsoft.com/office/drawing/2014/chart" uri="{C3380CC4-5D6E-409C-BE32-E72D297353CC}">
              <c16:uniqueId val="{00000002-73E2-4004-B4A6-317EF901F93F}"/>
            </c:ext>
          </c:extLst>
        </c:ser>
        <c:dLbls>
          <c:showLegendKey val="0"/>
          <c:showVal val="0"/>
          <c:showCatName val="0"/>
          <c:showSerName val="0"/>
          <c:showPercent val="0"/>
          <c:showBubbleSize val="0"/>
        </c:dLbls>
        <c:marker val="1"/>
        <c:smooth val="0"/>
        <c:axId val="1391783264"/>
        <c:axId val="1391781088"/>
      </c:lineChart>
      <c:catAx>
        <c:axId val="139178326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1781088"/>
        <c:crosses val="autoZero"/>
        <c:auto val="1"/>
        <c:lblAlgn val="ctr"/>
        <c:lblOffset val="200"/>
        <c:noMultiLvlLbl val="0"/>
      </c:catAx>
      <c:valAx>
        <c:axId val="1391781088"/>
        <c:scaling>
          <c:orientation val="minMax"/>
          <c:max val="25"/>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1783264"/>
        <c:crosses val="autoZero"/>
        <c:crossBetween val="midCat"/>
        <c:majorUnit val="5"/>
      </c:valAx>
      <c:spPr>
        <a:noFill/>
        <a:ln>
          <a:solidFill>
            <a:sysClr val="windowText" lastClr="000000"/>
          </a:solidFill>
        </a:ln>
        <a:effectLst/>
      </c:spPr>
    </c:plotArea>
    <c:legend>
      <c:legendPos val="b"/>
      <c:layout>
        <c:manualLayout>
          <c:xMode val="edge"/>
          <c:yMode val="edge"/>
          <c:x val="5.7990774991458098E-2"/>
          <c:y val="0.125758381767545"/>
          <c:w val="0.88184544487999394"/>
          <c:h val="0.14915808867731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4.3 - The decline of class voting in Norway, 1957-2009</a:t>
            </a:r>
          </a:p>
        </c:rich>
      </c:tx>
      <c:layout/>
      <c:overlay val="0"/>
      <c:spPr>
        <a:noFill/>
        <a:ln>
          <a:noFill/>
        </a:ln>
        <a:effectLst/>
      </c:spPr>
    </c:title>
    <c:autoTitleDeleted val="0"/>
    <c:plotArea>
      <c:layout>
        <c:manualLayout>
          <c:layoutTarget val="inner"/>
          <c:xMode val="edge"/>
          <c:yMode val="edge"/>
          <c:x val="7.4334098845270605E-2"/>
          <c:y val="8.6084763879034798E-2"/>
          <c:w val="0.91062130312926604"/>
          <c:h val="0.69700675604644902"/>
        </c:manualLayout>
      </c:layout>
      <c:barChart>
        <c:barDir val="col"/>
        <c:grouping val="clustered"/>
        <c:varyColors val="0"/>
        <c:ser>
          <c:idx val="1"/>
          <c:order val="0"/>
          <c:tx>
            <c:v>Working / lower class</c:v>
          </c:tx>
          <c:spPr>
            <a:solidFill>
              <a:schemeClr val="tx1">
                <a:lumMod val="50000"/>
                <a:lumOff val="50000"/>
              </a:schemeClr>
            </a:solidFill>
            <a:ln>
              <a:noFill/>
            </a:ln>
            <a:effectLst/>
          </c:spPr>
          <c:invertIfNegative val="0"/>
          <c:cat>
            <c:strRef>
              <c:f>[1]r_vote!$C$1:$G$1</c:f>
              <c:strCache>
                <c:ptCount val="5"/>
                <c:pt idx="0">
                  <c:v>1957-65</c:v>
                </c:pt>
                <c:pt idx="1">
                  <c:v>1969-73</c:v>
                </c:pt>
                <c:pt idx="2">
                  <c:v>1977-85</c:v>
                </c:pt>
                <c:pt idx="3">
                  <c:v>1989-97</c:v>
                </c:pt>
                <c:pt idx="4">
                  <c:v>2001-09</c:v>
                </c:pt>
              </c:strCache>
            </c:strRef>
          </c:cat>
          <c:val>
            <c:numRef>
              <c:f>[1]r_vote!$C$52:$G$52</c:f>
              <c:numCache>
                <c:formatCode>General</c:formatCode>
                <c:ptCount val="5"/>
                <c:pt idx="0">
                  <c:v>0.73899626731872559</c:v>
                </c:pt>
                <c:pt idx="1">
                  <c:v>0.75024265050888062</c:v>
                </c:pt>
                <c:pt idx="2">
                  <c:v>0.69195318222045898</c:v>
                </c:pt>
                <c:pt idx="3">
                  <c:v>0.7143169641494751</c:v>
                </c:pt>
                <c:pt idx="4">
                  <c:v>0.51933938264846802</c:v>
                </c:pt>
              </c:numCache>
            </c:numRef>
          </c:val>
          <c:extLst xmlns:c16r2="http://schemas.microsoft.com/office/drawing/2015/06/chart">
            <c:ext xmlns:c16="http://schemas.microsoft.com/office/drawing/2014/chart" uri="{C3380CC4-5D6E-409C-BE32-E72D297353CC}">
              <c16:uniqueId val="{00000000-4F10-4B01-BBD5-1D6A43372020}"/>
            </c:ext>
          </c:extLst>
        </c:ser>
        <c:ser>
          <c:idx val="0"/>
          <c:order val="1"/>
          <c:tx>
            <c:v>Middle / upper / no class</c:v>
          </c:tx>
          <c:spPr>
            <a:solidFill>
              <a:schemeClr val="tx1"/>
            </a:solidFill>
            <a:ln>
              <a:noFill/>
            </a:ln>
            <a:effectLst/>
          </c:spPr>
          <c:invertIfNegative val="0"/>
          <c:cat>
            <c:strRef>
              <c:f>[1]r_vote!$C$1:$G$1</c:f>
              <c:strCache>
                <c:ptCount val="5"/>
                <c:pt idx="0">
                  <c:v>1957-65</c:v>
                </c:pt>
                <c:pt idx="1">
                  <c:v>1969-73</c:v>
                </c:pt>
                <c:pt idx="2">
                  <c:v>1977-85</c:v>
                </c:pt>
                <c:pt idx="3">
                  <c:v>1989-97</c:v>
                </c:pt>
                <c:pt idx="4">
                  <c:v>2001-09</c:v>
                </c:pt>
              </c:strCache>
            </c:strRef>
          </c:cat>
          <c:val>
            <c:numRef>
              <c:f>[1]r_vote!$C$53:$G$53</c:f>
              <c:numCache>
                <c:formatCode>General</c:formatCode>
                <c:ptCount val="5"/>
                <c:pt idx="0">
                  <c:v>0.18150259554386139</c:v>
                </c:pt>
                <c:pt idx="1">
                  <c:v>0.15773117542266846</c:v>
                </c:pt>
                <c:pt idx="2">
                  <c:v>0.19319774210453033</c:v>
                </c:pt>
                <c:pt idx="3">
                  <c:v>0.30098271369934082</c:v>
                </c:pt>
                <c:pt idx="4">
                  <c:v>0.28877779841423035</c:v>
                </c:pt>
              </c:numCache>
            </c:numRef>
          </c:val>
          <c:extLst xmlns:c16r2="http://schemas.microsoft.com/office/drawing/2015/06/chart">
            <c:ext xmlns:c16="http://schemas.microsoft.com/office/drawing/2014/chart" uri="{C3380CC4-5D6E-409C-BE32-E72D297353CC}">
              <c16:uniqueId val="{00000001-4F10-4B01-BBD5-1D6A43372020}"/>
            </c:ext>
          </c:extLst>
        </c:ser>
        <c:dLbls>
          <c:showLegendKey val="0"/>
          <c:showVal val="0"/>
          <c:showCatName val="0"/>
          <c:showSerName val="0"/>
          <c:showPercent val="0"/>
          <c:showBubbleSize val="0"/>
        </c:dLbls>
        <c:gapWidth val="219"/>
        <c:overlap val="-27"/>
        <c:axId val="1391783808"/>
        <c:axId val="1391784352"/>
        <c:extLst xmlns:c16r2="http://schemas.microsoft.com/office/drawing/2015/06/chart"/>
      </c:barChart>
      <c:catAx>
        <c:axId val="13917838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1784352"/>
        <c:crosses val="autoZero"/>
        <c:auto val="1"/>
        <c:lblAlgn val="ctr"/>
        <c:lblOffset val="100"/>
        <c:noMultiLvlLbl val="0"/>
      </c:catAx>
      <c:valAx>
        <c:axId val="1391784352"/>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1783808"/>
        <c:crosses val="autoZero"/>
        <c:crossBetween val="between"/>
      </c:valAx>
      <c:spPr>
        <a:noFill/>
        <a:ln>
          <a:solidFill>
            <a:sysClr val="windowText" lastClr="000000"/>
          </a:solidFill>
        </a:ln>
        <a:effectLst/>
      </c:spPr>
    </c:plotArea>
    <c:legend>
      <c:legendPos val="b"/>
      <c:layout>
        <c:manualLayout>
          <c:xMode val="edge"/>
          <c:yMode val="edge"/>
          <c:x val="0.49754623630200101"/>
          <c:y val="9.8499892320965399E-2"/>
          <c:w val="0.47647028099583"/>
          <c:h val="9.09809372583355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4.4 - Election results in Denmark, 1945-2019</a:t>
            </a:r>
          </a:p>
        </c:rich>
      </c:tx>
      <c:layout/>
      <c:overlay val="0"/>
      <c:spPr>
        <a:noFill/>
        <a:ln>
          <a:noFill/>
        </a:ln>
        <a:effectLst/>
      </c:spPr>
    </c:title>
    <c:autoTitleDeleted val="0"/>
    <c:plotArea>
      <c:layout>
        <c:manualLayout>
          <c:layoutTarget val="inner"/>
          <c:xMode val="edge"/>
          <c:yMode val="edge"/>
          <c:x val="9.6213626849963693E-2"/>
          <c:y val="8.4082668421078699E-2"/>
          <c:w val="0.87427743827888604"/>
          <c:h val="0.72595338885079397"/>
        </c:manualLayout>
      </c:layout>
      <c:lineChart>
        <c:grouping val="standard"/>
        <c:varyColors val="0"/>
        <c:ser>
          <c:idx val="6"/>
          <c:order val="1"/>
          <c:tx>
            <c:v>Social Democratic Party</c:v>
          </c:tx>
          <c:spPr>
            <a:ln w="38100" cap="rnd">
              <a:solidFill>
                <a:schemeClr val="tx1"/>
              </a:solidFill>
              <a:round/>
            </a:ln>
            <a:effectLst/>
          </c:spPr>
          <c:marker>
            <c:symbol val="circle"/>
            <c:size val="10"/>
            <c:spPr>
              <a:solidFill>
                <a:schemeClr val="tx1"/>
              </a:solidFill>
              <a:ln w="9525">
                <a:no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[2]r_elec!$B$2:$B$28</c:f>
              <c:numCache>
                <c:formatCode>General</c:formatCode>
                <c:ptCount val="27"/>
                <c:pt idx="0">
                  <c:v>0.32799999999999996</c:v>
                </c:pt>
                <c:pt idx="1">
                  <c:v>0.4</c:v>
                </c:pt>
                <c:pt idx="2">
                  <c:v>0.39600000000000002</c:v>
                </c:pt>
                <c:pt idx="3">
                  <c:v>0.41299999999999998</c:v>
                </c:pt>
                <c:pt idx="4">
                  <c:v>0.39399999999999996</c:v>
                </c:pt>
                <c:pt idx="5">
                  <c:v>0.42100000000000004</c:v>
                </c:pt>
                <c:pt idx="6">
                  <c:v>0.41899999999999998</c:v>
                </c:pt>
                <c:pt idx="7">
                  <c:v>0.38200000000000001</c:v>
                </c:pt>
                <c:pt idx="8">
                  <c:v>0.34200000000000003</c:v>
                </c:pt>
                <c:pt idx="9">
                  <c:v>0.373</c:v>
                </c:pt>
                <c:pt idx="10">
                  <c:v>0.25600000000000001</c:v>
                </c:pt>
                <c:pt idx="11">
                  <c:v>0.29899999999999999</c:v>
                </c:pt>
                <c:pt idx="12">
                  <c:v>0.37</c:v>
                </c:pt>
                <c:pt idx="13">
                  <c:v>0.38299999999999995</c:v>
                </c:pt>
                <c:pt idx="14">
                  <c:v>0.32899999999999996</c:v>
                </c:pt>
                <c:pt idx="15">
                  <c:v>0.316</c:v>
                </c:pt>
                <c:pt idx="16">
                  <c:v>0.29299999999999998</c:v>
                </c:pt>
                <c:pt idx="17">
                  <c:v>0.29799999999999999</c:v>
                </c:pt>
                <c:pt idx="18">
                  <c:v>0.374</c:v>
                </c:pt>
                <c:pt idx="19">
                  <c:v>0.34600000000000003</c:v>
                </c:pt>
                <c:pt idx="20">
                  <c:v>0.35899999999999999</c:v>
                </c:pt>
                <c:pt idx="21">
                  <c:v>0.29100000000000004</c:v>
                </c:pt>
                <c:pt idx="22">
                  <c:v>0.25800000000000001</c:v>
                </c:pt>
                <c:pt idx="23">
                  <c:v>0.255</c:v>
                </c:pt>
                <c:pt idx="24">
                  <c:v>0.248</c:v>
                </c:pt>
                <c:pt idx="25">
                  <c:v>0.26300000000000001</c:v>
                </c:pt>
                <c:pt idx="26">
                  <c:v>0.25900000000000001</c:v>
                </c:pt>
              </c:numCache>
            </c:numRef>
          </c:val>
          <c:smooth val="0"/>
          <c:extLst xmlns:c16r2="http://schemas.microsoft.com/office/drawing/2015/06/chart">
            <c:ext xmlns:c16="http://schemas.microsoft.com/office/drawing/2014/chart" uri="{C3380CC4-5D6E-409C-BE32-E72D297353CC}">
              <c16:uniqueId val="{00000000-FBA7-4557-966E-A9876004A3F0}"/>
            </c:ext>
          </c:extLst>
        </c:ser>
        <c:ser>
          <c:idx val="2"/>
          <c:order val="2"/>
          <c:tx>
            <c:v>Conservative People's Party</c:v>
          </c:tx>
          <c:spPr>
            <a:ln w="38100" cap="rnd">
              <a:solidFill>
                <a:schemeClr val="tx1">
                  <a:lumMod val="75000"/>
                  <a:lumOff val="25000"/>
                </a:schemeClr>
              </a:solidFill>
              <a:round/>
            </a:ln>
            <a:effectLst/>
          </c:spPr>
          <c:marker>
            <c:symbol val="square"/>
            <c:size val="9"/>
            <c:spPr>
              <a:solidFill>
                <a:schemeClr val="bg1"/>
              </a:solidFill>
              <a:ln w="9525">
                <a:solidFill>
                  <a:schemeClr val="tx1">
                    <a:lumMod val="75000"/>
                    <a:lumOff val="25000"/>
                  </a:schemeClr>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[2]r_elec!$G$2:$G$28</c:f>
              <c:numCache>
                <c:formatCode>General</c:formatCode>
                <c:ptCount val="27"/>
                <c:pt idx="0">
                  <c:v>0.182</c:v>
                </c:pt>
                <c:pt idx="1">
                  <c:v>0.124</c:v>
                </c:pt>
                <c:pt idx="2">
                  <c:v>0.17800000000000002</c:v>
                </c:pt>
                <c:pt idx="3">
                  <c:v>0.16800000000000001</c:v>
                </c:pt>
                <c:pt idx="4">
                  <c:v>0.16600000000000001</c:v>
                </c:pt>
                <c:pt idx="5">
                  <c:v>0.17899999999999999</c:v>
                </c:pt>
                <c:pt idx="6">
                  <c:v>0.20100000000000001</c:v>
                </c:pt>
                <c:pt idx="7">
                  <c:v>0.187</c:v>
                </c:pt>
                <c:pt idx="8">
                  <c:v>0.20399999999999999</c:v>
                </c:pt>
                <c:pt idx="9">
                  <c:v>0.16699999999999998</c:v>
                </c:pt>
                <c:pt idx="10">
                  <c:v>9.1999999999999998E-2</c:v>
                </c:pt>
                <c:pt idx="11">
                  <c:v>5.5E-2</c:v>
                </c:pt>
                <c:pt idx="12">
                  <c:v>8.5000000000000006E-2</c:v>
                </c:pt>
                <c:pt idx="13">
                  <c:v>0.125</c:v>
                </c:pt>
                <c:pt idx="14">
                  <c:v>0.14499999999999999</c:v>
                </c:pt>
                <c:pt idx="15">
                  <c:v>0.23399999999999999</c:v>
                </c:pt>
                <c:pt idx="16">
                  <c:v>0.20800000000000002</c:v>
                </c:pt>
                <c:pt idx="17">
                  <c:v>0.193</c:v>
                </c:pt>
                <c:pt idx="18">
                  <c:v>0.16</c:v>
                </c:pt>
                <c:pt idx="19">
                  <c:v>0.15</c:v>
                </c:pt>
                <c:pt idx="20">
                  <c:v>8.900000000000001E-2</c:v>
                </c:pt>
                <c:pt idx="21">
                  <c:v>9.0999999999999998E-2</c:v>
                </c:pt>
                <c:pt idx="22">
                  <c:v>0.10300000000000001</c:v>
                </c:pt>
                <c:pt idx="23">
                  <c:v>0.10400000000000001</c:v>
                </c:pt>
                <c:pt idx="24">
                  <c:v>4.9000000000000002E-2</c:v>
                </c:pt>
                <c:pt idx="25">
                  <c:v>3.4000000000000002E-2</c:v>
                </c:pt>
                <c:pt idx="26">
                  <c:v>6.6000000000000003E-2</c:v>
                </c:pt>
              </c:numCache>
            </c:numRef>
          </c:val>
          <c:smooth val="0"/>
          <c:extLst xmlns:c16r2="http://schemas.microsoft.com/office/drawing/2015/06/chart">
            <c:ext xmlns:c16="http://schemas.microsoft.com/office/drawing/2014/chart" uri="{C3380CC4-5D6E-409C-BE32-E72D297353CC}">
              <c16:uniqueId val="{00000003-FBA7-4557-966E-A9876004A3F0}"/>
            </c:ext>
          </c:extLst>
        </c:ser>
        <c:ser>
          <c:idx val="5"/>
          <c:order val="3"/>
          <c:tx>
            <c:v>Socialist People's Party</c:v>
          </c:tx>
          <c:spPr>
            <a:ln w="38100" cap="rnd">
              <a:solidFill>
                <a:schemeClr val="bg2">
                  <a:lumMod val="50000"/>
                </a:schemeClr>
              </a:solidFill>
              <a:round/>
            </a:ln>
            <a:effectLst/>
          </c:spPr>
          <c:marker>
            <c:symbol val="triangle"/>
            <c:size val="11"/>
            <c:spPr>
              <a:solidFill>
                <a:schemeClr val="bg1"/>
              </a:solidFill>
              <a:ln w="9525">
                <a:solidFill>
                  <a:schemeClr val="bg2">
                    <a:lumMod val="50000"/>
                  </a:schemeClr>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[2]r_elec!$E$2:$E$28</c:f>
              <c:numCache>
                <c:formatCode>General</c:formatCode>
                <c:ptCount val="27"/>
                <c:pt idx="5">
                  <c:v>6.0999999999999999E-2</c:v>
                </c:pt>
                <c:pt idx="6">
                  <c:v>5.7999999999999996E-2</c:v>
                </c:pt>
                <c:pt idx="7">
                  <c:v>0.109</c:v>
                </c:pt>
                <c:pt idx="8">
                  <c:v>6.0999999999999999E-2</c:v>
                </c:pt>
                <c:pt idx="9">
                  <c:v>9.0999999999999998E-2</c:v>
                </c:pt>
                <c:pt idx="10">
                  <c:v>0.06</c:v>
                </c:pt>
                <c:pt idx="11">
                  <c:v>0.05</c:v>
                </c:pt>
                <c:pt idx="12">
                  <c:v>3.9E-2</c:v>
                </c:pt>
                <c:pt idx="13">
                  <c:v>5.9000000000000004E-2</c:v>
                </c:pt>
                <c:pt idx="14">
                  <c:v>0.113</c:v>
                </c:pt>
                <c:pt idx="15">
                  <c:v>0.115</c:v>
                </c:pt>
                <c:pt idx="16">
                  <c:v>0.14599999999999999</c:v>
                </c:pt>
                <c:pt idx="17">
                  <c:v>0.13</c:v>
                </c:pt>
                <c:pt idx="18">
                  <c:v>8.3000000000000004E-2</c:v>
                </c:pt>
                <c:pt idx="19">
                  <c:v>7.2999999999999995E-2</c:v>
                </c:pt>
                <c:pt idx="20">
                  <c:v>7.5999999999999998E-2</c:v>
                </c:pt>
                <c:pt idx="21">
                  <c:v>6.4000000000000001E-2</c:v>
                </c:pt>
                <c:pt idx="22">
                  <c:v>0.06</c:v>
                </c:pt>
                <c:pt idx="23">
                  <c:v>0.13</c:v>
                </c:pt>
                <c:pt idx="24">
                  <c:v>9.1999999999999998E-2</c:v>
                </c:pt>
                <c:pt idx="25">
                  <c:v>4.2000000000000003E-2</c:v>
                </c:pt>
                <c:pt idx="26">
                  <c:v>7.6999999999999999E-2</c:v>
                </c:pt>
              </c:numCache>
            </c:numRef>
          </c:val>
          <c:smooth val="0"/>
          <c:extLst xmlns:c16r2="http://schemas.microsoft.com/office/drawing/2015/06/chart">
            <c:ext xmlns:c16="http://schemas.microsoft.com/office/drawing/2014/chart" uri="{C3380CC4-5D6E-409C-BE32-E72D297353CC}">
              <c16:uniqueId val="{00000005-FBA7-4557-966E-A9876004A3F0}"/>
            </c:ext>
          </c:extLst>
        </c:ser>
        <c:ser>
          <c:idx val="3"/>
          <c:order val="4"/>
          <c:tx>
            <c:v>Liberal Party (Venstre)</c:v>
          </c:tx>
          <c:spPr>
            <a:ln w="38100" cap="rnd">
              <a:solidFill>
                <a:schemeClr val="tx1">
                  <a:lumMod val="50000"/>
                  <a:lumOff val="50000"/>
                </a:schemeClr>
              </a:solidFill>
              <a:prstDash val="sysDash"/>
              <a:round/>
            </a:ln>
            <a:effectLst/>
          </c:spPr>
          <c:marker>
            <c:symbol val="square"/>
            <c:size val="9"/>
            <c:spPr>
              <a:solidFill>
                <a:schemeClr val="tx1">
                  <a:lumMod val="50000"/>
                  <a:lumOff val="50000"/>
                </a:schemeClr>
              </a:solidFill>
              <a:ln w="9525">
                <a:no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[2]r_elec!$F$2:$F$28</c:f>
              <c:numCache>
                <c:formatCode>General</c:formatCode>
                <c:ptCount val="27"/>
                <c:pt idx="0">
                  <c:v>0.23399999999999999</c:v>
                </c:pt>
                <c:pt idx="1">
                  <c:v>0.27600000000000002</c:v>
                </c:pt>
                <c:pt idx="2">
                  <c:v>0.21299999999999999</c:v>
                </c:pt>
                <c:pt idx="3">
                  <c:v>0.23100000000000001</c:v>
                </c:pt>
                <c:pt idx="4">
                  <c:v>0.251</c:v>
                </c:pt>
                <c:pt idx="5">
                  <c:v>0.21100000000000002</c:v>
                </c:pt>
                <c:pt idx="6">
                  <c:v>0.20800000000000002</c:v>
                </c:pt>
                <c:pt idx="7">
                  <c:v>0.193</c:v>
                </c:pt>
                <c:pt idx="8">
                  <c:v>0.18600000000000003</c:v>
                </c:pt>
                <c:pt idx="9">
                  <c:v>0.156</c:v>
                </c:pt>
                <c:pt idx="10">
                  <c:v>0.12300000000000001</c:v>
                </c:pt>
                <c:pt idx="11">
                  <c:v>0.23300000000000001</c:v>
                </c:pt>
                <c:pt idx="12">
                  <c:v>0.12</c:v>
                </c:pt>
                <c:pt idx="13">
                  <c:v>0.125</c:v>
                </c:pt>
                <c:pt idx="14">
                  <c:v>0.113</c:v>
                </c:pt>
                <c:pt idx="15">
                  <c:v>0.121</c:v>
                </c:pt>
                <c:pt idx="16">
                  <c:v>0.105</c:v>
                </c:pt>
                <c:pt idx="17">
                  <c:v>0.11800000000000001</c:v>
                </c:pt>
                <c:pt idx="18">
                  <c:v>0.158</c:v>
                </c:pt>
                <c:pt idx="19">
                  <c:v>0.23300000000000001</c:v>
                </c:pt>
                <c:pt idx="20">
                  <c:v>0.24</c:v>
                </c:pt>
                <c:pt idx="21">
                  <c:v>0.312</c:v>
                </c:pt>
                <c:pt idx="22">
                  <c:v>0.28999999999999998</c:v>
                </c:pt>
                <c:pt idx="23">
                  <c:v>0.26200000000000001</c:v>
                </c:pt>
                <c:pt idx="24">
                  <c:v>0.26700000000000002</c:v>
                </c:pt>
                <c:pt idx="25">
                  <c:v>0.19500000000000001</c:v>
                </c:pt>
                <c:pt idx="26">
                  <c:v>0.23399999999999999</c:v>
                </c:pt>
              </c:numCache>
            </c:numRef>
          </c:val>
          <c:smooth val="0"/>
          <c:extLst xmlns:c16r2="http://schemas.microsoft.com/office/drawing/2015/06/chart">
            <c:ext xmlns:c16="http://schemas.microsoft.com/office/drawing/2014/chart" uri="{C3380CC4-5D6E-409C-BE32-E72D297353CC}">
              <c16:uniqueId val="{00000002-FBA7-4557-966E-A9876004A3F0}"/>
            </c:ext>
          </c:extLst>
        </c:ser>
        <c:ser>
          <c:idx val="1"/>
          <c:order val="5"/>
          <c:tx>
            <c:v>Red-Green Alliance</c:v>
          </c:tx>
          <c:spPr>
            <a:ln w="38100" cap="rnd">
              <a:solidFill>
                <a:schemeClr val="bg2">
                  <a:lumMod val="50000"/>
                </a:schemeClr>
              </a:solidFill>
              <a:round/>
            </a:ln>
            <a:effectLst/>
          </c:spPr>
          <c:marker>
            <c:symbol val="circle"/>
            <c:size val="10"/>
            <c:spPr>
              <a:solidFill>
                <a:schemeClr val="bg1"/>
              </a:solidFill>
              <a:ln w="9525">
                <a:solidFill>
                  <a:schemeClr val="tx1">
                    <a:lumMod val="65000"/>
                    <a:lumOff val="35000"/>
                  </a:schemeClr>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[2]r_elec!$C$2:$C$28</c:f>
              <c:numCache>
                <c:formatCode>General</c:formatCode>
                <c:ptCount val="27"/>
                <c:pt idx="19">
                  <c:v>3.1E-2</c:v>
                </c:pt>
                <c:pt idx="20">
                  <c:v>2.7000000000000003E-2</c:v>
                </c:pt>
                <c:pt idx="21">
                  <c:v>2.4E-2</c:v>
                </c:pt>
                <c:pt idx="22">
                  <c:v>3.4000000000000002E-2</c:v>
                </c:pt>
                <c:pt idx="23">
                  <c:v>2.2000000000000002E-2</c:v>
                </c:pt>
                <c:pt idx="24">
                  <c:v>6.7000000000000004E-2</c:v>
                </c:pt>
                <c:pt idx="25">
                  <c:v>7.8E-2</c:v>
                </c:pt>
                <c:pt idx="26">
                  <c:v>6.9000000000000006E-2</c:v>
                </c:pt>
              </c:numCache>
            </c:numRef>
          </c:val>
          <c:smooth val="0"/>
          <c:extLst xmlns:c16r2="http://schemas.microsoft.com/office/drawing/2015/06/chart">
            <c:ext xmlns:c16="http://schemas.microsoft.com/office/drawing/2014/chart" uri="{C3380CC4-5D6E-409C-BE32-E72D297353CC}">
              <c16:uniqueId val="{00000001-FBA7-4557-966E-A9876004A3F0}"/>
            </c:ext>
          </c:extLst>
        </c:ser>
        <c:ser>
          <c:idx val="8"/>
          <c:order val="6"/>
          <c:tx>
            <c:v>Progress Party</c:v>
          </c:tx>
          <c:spPr>
            <a:ln w="38100" cap="rnd">
              <a:solidFill>
                <a:schemeClr val="accent3">
                  <a:lumMod val="60000"/>
                </a:schemeClr>
              </a:solidFill>
              <a:round/>
            </a:ln>
            <a:effectLst/>
          </c:spPr>
          <c:marker>
            <c:symbol val="diamond"/>
            <c:size val="12"/>
            <c:spPr>
              <a:solidFill>
                <a:schemeClr val="bg1"/>
              </a:solidFill>
              <a:ln w="9525">
                <a:solidFill>
                  <a:schemeClr val="accent3">
                    <a:lumMod val="60000"/>
                  </a:schemeClr>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[2]r_elec!$H$2:$H$23</c:f>
              <c:numCache>
                <c:formatCode>General</c:formatCode>
                <c:ptCount val="22"/>
                <c:pt idx="10">
                  <c:v>0.159</c:v>
                </c:pt>
                <c:pt idx="11">
                  <c:v>0.13600000000000001</c:v>
                </c:pt>
                <c:pt idx="12">
                  <c:v>0.14599999999999999</c:v>
                </c:pt>
                <c:pt idx="13">
                  <c:v>0.11</c:v>
                </c:pt>
                <c:pt idx="14">
                  <c:v>8.900000000000001E-2</c:v>
                </c:pt>
                <c:pt idx="15">
                  <c:v>3.6000000000000004E-2</c:v>
                </c:pt>
                <c:pt idx="16">
                  <c:v>4.8000000000000001E-2</c:v>
                </c:pt>
                <c:pt idx="17">
                  <c:v>0.09</c:v>
                </c:pt>
                <c:pt idx="18">
                  <c:v>6.4000000000000001E-2</c:v>
                </c:pt>
                <c:pt idx="19">
                  <c:v>6.4000000000000001E-2</c:v>
                </c:pt>
                <c:pt idx="20">
                  <c:v>2.4E-2</c:v>
                </c:pt>
                <c:pt idx="21">
                  <c:v>5.0000000000000001E-3</c:v>
                </c:pt>
              </c:numCache>
            </c:numRef>
          </c:val>
          <c:smooth val="0"/>
          <c:extLst xmlns:c16r2="http://schemas.microsoft.com/office/drawing/2015/06/chart">
            <c:ext xmlns:c16="http://schemas.microsoft.com/office/drawing/2014/chart" uri="{C3380CC4-5D6E-409C-BE32-E72D297353CC}">
              <c16:uniqueId val="{00000007-FBA7-4557-966E-A9876004A3F0}"/>
            </c:ext>
          </c:extLst>
        </c:ser>
        <c:ser>
          <c:idx val="7"/>
          <c:order val="7"/>
          <c:tx>
            <c:v>Social Liberal Party</c:v>
          </c:tx>
          <c:spPr>
            <a:ln w="38100" cap="rnd">
              <a:solidFill>
                <a:schemeClr val="tx1">
                  <a:lumMod val="85000"/>
                  <a:lumOff val="15000"/>
                </a:schemeClr>
              </a:solidFill>
              <a:round/>
            </a:ln>
            <a:effectLst/>
          </c:spPr>
          <c:marker>
            <c:symbol val="diamond"/>
            <c:size val="12"/>
            <c:spPr>
              <a:solidFill>
                <a:schemeClr val="tx1">
                  <a:lumMod val="85000"/>
                  <a:lumOff val="15000"/>
                </a:schemeClr>
              </a:solidFill>
              <a:ln w="9525">
                <a:no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[2]r_elec!$D$2:$D$28</c:f>
              <c:numCache>
                <c:formatCode>General</c:formatCode>
                <c:ptCount val="27"/>
                <c:pt idx="0">
                  <c:v>8.1000000000000003E-2</c:v>
                </c:pt>
                <c:pt idx="1">
                  <c:v>6.9000000000000006E-2</c:v>
                </c:pt>
                <c:pt idx="2">
                  <c:v>8.199999999999999E-2</c:v>
                </c:pt>
                <c:pt idx="3">
                  <c:v>7.8E-2</c:v>
                </c:pt>
                <c:pt idx="4">
                  <c:v>7.8E-2</c:v>
                </c:pt>
                <c:pt idx="5">
                  <c:v>5.7999999999999996E-2</c:v>
                </c:pt>
                <c:pt idx="6">
                  <c:v>5.2999999999999999E-2</c:v>
                </c:pt>
                <c:pt idx="7">
                  <c:v>7.2999999999999995E-2</c:v>
                </c:pt>
                <c:pt idx="8">
                  <c:v>0.15</c:v>
                </c:pt>
                <c:pt idx="9">
                  <c:v>0.14400000000000002</c:v>
                </c:pt>
                <c:pt idx="10">
                  <c:v>0.11199999999999999</c:v>
                </c:pt>
                <c:pt idx="11">
                  <c:v>7.0999999999999994E-2</c:v>
                </c:pt>
                <c:pt idx="12">
                  <c:v>3.6000000000000004E-2</c:v>
                </c:pt>
                <c:pt idx="13">
                  <c:v>5.4000000000000006E-2</c:v>
                </c:pt>
                <c:pt idx="14">
                  <c:v>5.0999999999999997E-2</c:v>
                </c:pt>
                <c:pt idx="15">
                  <c:v>5.5E-2</c:v>
                </c:pt>
                <c:pt idx="16">
                  <c:v>6.2E-2</c:v>
                </c:pt>
                <c:pt idx="17">
                  <c:v>5.5999999999999994E-2</c:v>
                </c:pt>
                <c:pt idx="18">
                  <c:v>3.5000000000000003E-2</c:v>
                </c:pt>
                <c:pt idx="19">
                  <c:v>4.5999999999999999E-2</c:v>
                </c:pt>
                <c:pt idx="20">
                  <c:v>3.9E-2</c:v>
                </c:pt>
                <c:pt idx="21">
                  <c:v>5.2000000000000005E-2</c:v>
                </c:pt>
                <c:pt idx="22">
                  <c:v>9.1999999999999998E-2</c:v>
                </c:pt>
                <c:pt idx="23">
                  <c:v>5.0999999999999997E-2</c:v>
                </c:pt>
                <c:pt idx="24">
                  <c:v>9.5000000000000001E-2</c:v>
                </c:pt>
                <c:pt idx="25">
                  <c:v>4.5999999999999999E-2</c:v>
                </c:pt>
                <c:pt idx="26">
                  <c:v>8.5999999999999993E-2</c:v>
                </c:pt>
              </c:numCache>
            </c:numRef>
          </c:val>
          <c:smooth val="0"/>
          <c:extLst xmlns:c16r2="http://schemas.microsoft.com/office/drawing/2015/06/chart">
            <c:ext xmlns:c16="http://schemas.microsoft.com/office/drawing/2014/chart" uri="{C3380CC4-5D6E-409C-BE32-E72D297353CC}">
              <c16:uniqueId val="{00000006-FBA7-4557-966E-A9876004A3F0}"/>
            </c:ext>
          </c:extLst>
        </c:ser>
        <c:ser>
          <c:idx val="4"/>
          <c:order val="8"/>
          <c:tx>
            <c:v>Danish People's Party</c:v>
          </c:tx>
          <c:spPr>
            <a:ln w="38100" cap="rnd">
              <a:solidFill>
                <a:schemeClr val="bg2">
                  <a:lumMod val="50000"/>
                </a:schemeClr>
              </a:solidFill>
              <a:round/>
            </a:ln>
            <a:effectLst/>
          </c:spPr>
          <c:marker>
            <c:symbol val="triangle"/>
            <c:size val="11"/>
            <c:spPr>
              <a:solidFill>
                <a:schemeClr val="bg2">
                  <a:lumMod val="75000"/>
                </a:schemeClr>
              </a:solidFill>
              <a:ln w="9525">
                <a:no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[2]r_elec!$I$2:$I$28</c:f>
              <c:numCache>
                <c:formatCode>General</c:formatCode>
                <c:ptCount val="27"/>
                <c:pt idx="20">
                  <c:v>7.400000000000001E-2</c:v>
                </c:pt>
                <c:pt idx="21">
                  <c:v>0.12</c:v>
                </c:pt>
                <c:pt idx="22">
                  <c:v>0.13300000000000001</c:v>
                </c:pt>
                <c:pt idx="23">
                  <c:v>0.13900000000000001</c:v>
                </c:pt>
                <c:pt idx="24">
                  <c:v>0.12300000000000001</c:v>
                </c:pt>
                <c:pt idx="25">
                  <c:v>0.21100000000000002</c:v>
                </c:pt>
                <c:pt idx="26">
                  <c:v>8.6999999999999994E-2</c:v>
                </c:pt>
              </c:numCache>
            </c:numRef>
          </c:val>
          <c:smooth val="0"/>
          <c:extLst xmlns:c16r2="http://schemas.microsoft.com/office/drawing/2015/06/chart">
            <c:ext xmlns:c16="http://schemas.microsoft.com/office/drawing/2014/chart" uri="{C3380CC4-5D6E-409C-BE32-E72D297353CC}">
              <c16:uniqueId val="{00000004-FBA7-4557-966E-A9876004A3F0}"/>
            </c:ext>
          </c:extLst>
        </c:ser>
        <c:dLbls>
          <c:showLegendKey val="0"/>
          <c:showVal val="0"/>
          <c:showCatName val="0"/>
          <c:showSerName val="0"/>
          <c:showPercent val="0"/>
          <c:showBubbleSize val="0"/>
        </c:dLbls>
        <c:marker val="1"/>
        <c:smooth val="0"/>
        <c:axId val="1391782720"/>
        <c:axId val="1070963808"/>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[10]r_elec!$A$1</c15:sqref>
                        </c15:formulaRef>
                      </c:ext>
                    </c:extLst>
                    <c:strCache>
                      <c:ptCount val="1"/>
                      <c:pt idx="0">
                        <c:v>#REF!</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[10]r_elec!$A$2:$A$28</c15:sqref>
                        </c15:formulaRef>
                      </c:ext>
                    </c:extLst>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extLst xmlns:c16r2="http://schemas.microsoft.com/office/drawing/2015/06/chart">
                      <c:ext uri="{02D57815-91ED-43cb-92C2-25804820EDAC}">
                        <c15:formulaRef>
                          <c15:sqref>[10]r_elec!$A$2:$A$22</c15:sqref>
                        </c15:formulaRef>
                      </c:ext>
                    </c:extLst>
                    <c:numCache>
                      <c:formatCode>General</c:formatCode>
                      <c:ptCount val="21"/>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numCache>
                  </c:numRef>
                </c:val>
                <c:smooth val="0"/>
                <c:extLst xmlns:c16r2="http://schemas.microsoft.com/office/drawing/2015/06/chart">
                  <c:ext xmlns:c16="http://schemas.microsoft.com/office/drawing/2014/chart" uri="{C3380CC4-5D6E-409C-BE32-E72D297353CC}">
                    <c16:uniqueId val="{00000008-FBA7-4557-966E-A9876004A3F0}"/>
                  </c:ext>
                </c:extLst>
              </c15:ser>
            </c15:filteredLineSeries>
          </c:ext>
        </c:extLst>
      </c:lineChart>
      <c:dateAx>
        <c:axId val="1391782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70963808"/>
        <c:crosses val="autoZero"/>
        <c:auto val="0"/>
        <c:lblOffset val="100"/>
        <c:baseTimeUnit val="days"/>
        <c:majorUnit val="5"/>
        <c:majorTimeUnit val="days"/>
        <c:minorUnit val="1"/>
      </c:dateAx>
      <c:valAx>
        <c:axId val="1070963808"/>
        <c:scaling>
          <c:orientation val="minMax"/>
          <c:max val="0.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aseline="0"/>
                  <a:t>Share of votes (%)</a:t>
                </a:r>
                <a:endParaRPr lang="en-US"/>
              </a:p>
            </c:rich>
          </c:tx>
          <c:layout>
            <c:manualLayout>
              <c:xMode val="edge"/>
              <c:yMode val="edge"/>
              <c:x val="7.8704855713868701E-3"/>
              <c:y val="0.3313713288385590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1782720"/>
        <c:crosses val="autoZero"/>
        <c:crossBetween val="midCat"/>
      </c:valAx>
      <c:spPr>
        <a:noFill/>
        <a:ln>
          <a:solidFill>
            <a:sysClr val="windowText" lastClr="000000"/>
          </a:solidFill>
        </a:ln>
        <a:effectLst/>
      </c:spPr>
    </c:plotArea>
    <c:legend>
      <c:legendPos val="b"/>
      <c:layout>
        <c:manualLayout>
          <c:xMode val="edge"/>
          <c:yMode val="edge"/>
          <c:x val="0.27981455406013001"/>
          <c:y val="9.7693706706503694E-2"/>
          <c:w val="0.67925484164364203"/>
          <c:h val="0.167135983002228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4.2 - The emergence of a multi-elite party system in Norway, 1957-2017</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337694003929299"/>
          <c:w val="0.90363229580889004"/>
          <c:h val="0.61553316568413197"/>
        </c:manualLayout>
      </c:layout>
      <c:lineChart>
        <c:grouping val="standard"/>
        <c:varyColors val="0"/>
        <c:ser>
          <c:idx val="0"/>
          <c:order val="0"/>
          <c:tx>
            <c:v>zero</c:v>
          </c:tx>
          <c:spPr>
            <a:ln w="28575" cap="rnd">
              <a:solidFill>
                <a:sysClr val="windowText" lastClr="000000"/>
              </a:solidFill>
              <a:round/>
            </a:ln>
            <a:effectLst/>
          </c:spPr>
          <c:marker>
            <c:symbol val="none"/>
          </c:marker>
          <c:cat>
            <c:strRef>
              <c:f>[1]r_votediff!$C$2:$C$7</c:f>
              <c:strCache>
                <c:ptCount val="6"/>
                <c:pt idx="0">
                  <c:v>1957-65</c:v>
                </c:pt>
                <c:pt idx="1">
                  <c:v>1969-73</c:v>
                </c:pt>
                <c:pt idx="2">
                  <c:v>1977-85</c:v>
                </c:pt>
                <c:pt idx="3">
                  <c:v>1989-97</c:v>
                </c:pt>
                <c:pt idx="4">
                  <c:v>2001-09</c:v>
                </c:pt>
                <c:pt idx="5">
                  <c:v>2013-17</c:v>
                </c:pt>
              </c:strCache>
            </c:strRef>
          </c:cat>
          <c:val>
            <c:numRef>
              <c:f>[1]r_votediff!$B$2:$B$7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27FB-4C1D-81FD-157B22AA4CE4}"/>
            </c:ext>
          </c:extLst>
        </c:ser>
        <c:ser>
          <c:idx val="1"/>
          <c:order val="1"/>
          <c:tx>
            <c:v>Difference between (% of university graduates) and (% of non-university graduates) voting labour / socialist / communist / green</c:v>
          </c:tx>
          <c:spPr>
            <a:ln w="38100" cap="rnd">
              <a:solidFill>
                <a:srgbClr val="FF0000"/>
              </a:solidFill>
              <a:round/>
            </a:ln>
            <a:effectLst/>
          </c:spPr>
          <c:marker>
            <c:symbol val="circle"/>
            <c:size val="10"/>
            <c:spPr>
              <a:solidFill>
                <a:srgbClr val="FF0000"/>
              </a:solidFill>
              <a:ln w="9525">
                <a:solidFill>
                  <a:srgbClr val="FF0000"/>
                </a:solidFill>
              </a:ln>
              <a:effectLst/>
            </c:spPr>
          </c:marker>
          <c:cat>
            <c:strRef>
              <c:f>[1]r_votediff!$C$2:$C$7</c:f>
              <c:strCache>
                <c:ptCount val="6"/>
                <c:pt idx="0">
                  <c:v>1957-65</c:v>
                </c:pt>
                <c:pt idx="1">
                  <c:v>1969-73</c:v>
                </c:pt>
                <c:pt idx="2">
                  <c:v>1977-85</c:v>
                </c:pt>
                <c:pt idx="3">
                  <c:v>1989-97</c:v>
                </c:pt>
                <c:pt idx="4">
                  <c:v>2001-09</c:v>
                </c:pt>
                <c:pt idx="5">
                  <c:v>2013-17</c:v>
                </c:pt>
              </c:strCache>
            </c:strRef>
          </c:cat>
          <c:val>
            <c:numRef>
              <c:f>[1]r_votediff!$L$2:$L$7</c:f>
              <c:numCache>
                <c:formatCode>General</c:formatCode>
                <c:ptCount val="6"/>
                <c:pt idx="0">
                  <c:v>-29.230319976806641</c:v>
                </c:pt>
                <c:pt idx="1">
                  <c:v>-24.353483200073242</c:v>
                </c:pt>
                <c:pt idx="2">
                  <c:v>-12.539011001586914</c:v>
                </c:pt>
                <c:pt idx="3">
                  <c:v>-5.923975944519043</c:v>
                </c:pt>
                <c:pt idx="4">
                  <c:v>4.9847970008850098</c:v>
                </c:pt>
                <c:pt idx="5">
                  <c:v>7.4213027954101563</c:v>
                </c:pt>
              </c:numCache>
            </c:numRef>
          </c:val>
          <c:smooth val="0"/>
          <c:extLst xmlns:c16r2="http://schemas.microsoft.com/office/drawing/2015/06/chart">
            <c:ext xmlns:c16="http://schemas.microsoft.com/office/drawing/2014/chart" uri="{C3380CC4-5D6E-409C-BE32-E72D297353CC}">
              <c16:uniqueId val="{00000001-27FB-4C1D-81FD-157B22AA4CE4}"/>
            </c:ext>
          </c:extLst>
        </c:ser>
        <c:ser>
          <c:idx val="2"/>
          <c:order val="2"/>
          <c:tx>
            <c:v>Difference between (% of top 10% earners) and (% of bottom 90% earners) voting labour / socialist / communist / green</c:v>
          </c:tx>
          <c:spPr>
            <a:ln w="38100" cap="rnd">
              <a:solidFill>
                <a:schemeClr val="accent5"/>
              </a:solidFill>
              <a:round/>
            </a:ln>
            <a:effectLst/>
          </c:spPr>
          <c:marker>
            <c:symbol val="square"/>
            <c:size val="9"/>
            <c:spPr>
              <a:solidFill>
                <a:schemeClr val="accent5"/>
              </a:solidFill>
              <a:ln w="9525">
                <a:solidFill>
                  <a:schemeClr val="accent5"/>
                </a:solidFill>
              </a:ln>
              <a:effectLst/>
            </c:spPr>
          </c:marker>
          <c:cat>
            <c:strRef>
              <c:f>[1]r_votediff!$C$2:$C$7</c:f>
              <c:strCache>
                <c:ptCount val="6"/>
                <c:pt idx="0">
                  <c:v>1957-65</c:v>
                </c:pt>
                <c:pt idx="1">
                  <c:v>1969-73</c:v>
                </c:pt>
                <c:pt idx="2">
                  <c:v>1977-85</c:v>
                </c:pt>
                <c:pt idx="3">
                  <c:v>1989-97</c:v>
                </c:pt>
                <c:pt idx="4">
                  <c:v>2001-09</c:v>
                </c:pt>
                <c:pt idx="5">
                  <c:v>2013-17</c:v>
                </c:pt>
              </c:strCache>
            </c:strRef>
          </c:cat>
          <c:val>
            <c:numRef>
              <c:f>[1]r_votediff!$AD$2:$AD$7</c:f>
              <c:numCache>
                <c:formatCode>General</c:formatCode>
                <c:ptCount val="6"/>
                <c:pt idx="0">
                  <c:v>-21.124675750732422</c:v>
                </c:pt>
                <c:pt idx="1">
                  <c:v>-15.611889839172363</c:v>
                </c:pt>
                <c:pt idx="2">
                  <c:v>-16.67707633972168</c:v>
                </c:pt>
                <c:pt idx="3">
                  <c:v>-13.939313888549805</c:v>
                </c:pt>
                <c:pt idx="4">
                  <c:v>-13.352372169494629</c:v>
                </c:pt>
                <c:pt idx="5">
                  <c:v>-15.940525054931641</c:v>
                </c:pt>
              </c:numCache>
            </c:numRef>
          </c:val>
          <c:smooth val="0"/>
          <c:extLst xmlns:c16r2="http://schemas.microsoft.com/office/drawing/2015/06/chart">
            <c:ext xmlns:c16="http://schemas.microsoft.com/office/drawing/2014/chart" uri="{C3380CC4-5D6E-409C-BE32-E72D297353CC}">
              <c16:uniqueId val="{00000002-27FB-4C1D-81FD-157B22AA4CE4}"/>
            </c:ext>
          </c:extLst>
        </c:ser>
        <c:dLbls>
          <c:showLegendKey val="0"/>
          <c:showVal val="0"/>
          <c:showCatName val="0"/>
          <c:showSerName val="0"/>
          <c:showPercent val="0"/>
          <c:showBubbleSize val="0"/>
        </c:dLbls>
        <c:smooth val="0"/>
        <c:axId val="1393066816"/>
        <c:axId val="1393063008"/>
      </c:lineChart>
      <c:catAx>
        <c:axId val="139306681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3063008"/>
        <c:crosses val="autoZero"/>
        <c:auto val="1"/>
        <c:lblAlgn val="ctr"/>
        <c:lblOffset val="200"/>
        <c:noMultiLvlLbl val="0"/>
      </c:catAx>
      <c:valAx>
        <c:axId val="1393063008"/>
        <c:scaling>
          <c:orientation val="minMax"/>
          <c:max val="25"/>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306681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7990774991458098E-2"/>
          <c:y val="0.125758381767545"/>
          <c:w val="0.88184544487999394"/>
          <c:h val="0.14915808867731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4.5 - The emergence of a multi-elite party system in Denmark, 1960-2015</a:t>
            </a:r>
          </a:p>
        </c:rich>
      </c:tx>
      <c:layout/>
      <c:overlay val="0"/>
      <c:spPr>
        <a:noFill/>
        <a:ln>
          <a:noFill/>
        </a:ln>
        <a:effectLst/>
      </c:spPr>
    </c:title>
    <c:autoTitleDeleted val="0"/>
    <c:plotArea>
      <c:layout>
        <c:manualLayout>
          <c:layoutTarget val="inner"/>
          <c:xMode val="edge"/>
          <c:yMode val="edge"/>
          <c:x val="5.3032261885851702E-2"/>
          <c:y val="0.111279517075013"/>
          <c:w val="0.90363229580889004"/>
          <c:h val="0.58836487054853004"/>
        </c:manualLayout>
      </c:layout>
      <c:lineChart>
        <c:grouping val="standard"/>
        <c:varyColors val="0"/>
        <c:ser>
          <c:idx val="1"/>
          <c:order val="0"/>
          <c:tx>
            <c:v>Difference between (% of university graduates) and (% of non-university graduates) voting social democratic / socialist / social-liberal / communist / green</c:v>
          </c:tx>
          <c:spPr>
            <a:ln w="38100" cap="rnd">
              <a:solidFill>
                <a:schemeClr val="tx1"/>
              </a:solidFill>
              <a:round/>
            </a:ln>
            <a:effectLst/>
          </c:spPr>
          <c:marker>
            <c:symbol val="circle"/>
            <c:size val="10"/>
            <c:spPr>
              <a:solidFill>
                <a:schemeClr val="tx1"/>
              </a:solidFill>
              <a:ln w="9525">
                <a:noFill/>
              </a:ln>
              <a:effectLst/>
            </c:spPr>
          </c:marker>
          <c:cat>
            <c:strRef>
              <c:f>[2]r_votediff!$C$2:$C$7</c:f>
              <c:strCache>
                <c:ptCount val="6"/>
                <c:pt idx="0">
                  <c:v>1960-68</c:v>
                </c:pt>
                <c:pt idx="1">
                  <c:v>1971-79</c:v>
                </c:pt>
                <c:pt idx="2">
                  <c:v>1981-88</c:v>
                </c:pt>
                <c:pt idx="3">
                  <c:v>1990-98</c:v>
                </c:pt>
                <c:pt idx="4">
                  <c:v>2001-07</c:v>
                </c:pt>
                <c:pt idx="5">
                  <c:v>2011-15</c:v>
                </c:pt>
              </c:strCache>
            </c:strRef>
          </c:cat>
          <c:val>
            <c:numRef>
              <c:f>[2]r_votediff!$L$2:$L$7</c:f>
              <c:numCache>
                <c:formatCode>General</c:formatCode>
                <c:ptCount val="6"/>
                <c:pt idx="0">
                  <c:v>-15.070509445277933</c:v>
                </c:pt>
                <c:pt idx="1">
                  <c:v>-4.1228244135946737</c:v>
                </c:pt>
                <c:pt idx="2">
                  <c:v>-1.6132683686060598</c:v>
                </c:pt>
                <c:pt idx="3">
                  <c:v>-2.6311619644740354</c:v>
                </c:pt>
                <c:pt idx="4">
                  <c:v>6.1340498407525201</c:v>
                </c:pt>
                <c:pt idx="5">
                  <c:v>4.8708602783402517</c:v>
                </c:pt>
              </c:numCache>
            </c:numRef>
          </c:val>
          <c:smooth val="0"/>
          <c:extLst xmlns:c16r2="http://schemas.microsoft.com/office/drawing/2015/06/chart">
            <c:ext xmlns:c16="http://schemas.microsoft.com/office/drawing/2014/chart" uri="{C3380CC4-5D6E-409C-BE32-E72D297353CC}">
              <c16:uniqueId val="{00000001-587E-481E-9428-DF49B5D6674C}"/>
            </c:ext>
          </c:extLst>
        </c:ser>
        <c:ser>
          <c:idx val="2"/>
          <c:order val="1"/>
          <c:tx>
            <c:v>Difference between (% of top 10% earners) and (% of bottom 90% earners) voting social democratic / socialist / social-liberal / communist / green</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strRef>
              <c:f>[2]r_votediff!$C$2:$C$7</c:f>
              <c:strCache>
                <c:ptCount val="6"/>
                <c:pt idx="0">
                  <c:v>1960-68</c:v>
                </c:pt>
                <c:pt idx="1">
                  <c:v>1971-79</c:v>
                </c:pt>
                <c:pt idx="2">
                  <c:v>1981-88</c:v>
                </c:pt>
                <c:pt idx="3">
                  <c:v>1990-98</c:v>
                </c:pt>
                <c:pt idx="4">
                  <c:v>2001-07</c:v>
                </c:pt>
                <c:pt idx="5">
                  <c:v>2011-15</c:v>
                </c:pt>
              </c:strCache>
            </c:strRef>
          </c:cat>
          <c:val>
            <c:numRef>
              <c:f>[2]r_votediff!$AD$2:$AD$7</c:f>
              <c:numCache>
                <c:formatCode>General</c:formatCode>
                <c:ptCount val="6"/>
                <c:pt idx="0">
                  <c:v>-12.815094027904363</c:v>
                </c:pt>
                <c:pt idx="1">
                  <c:v>-10.210238921140824</c:v>
                </c:pt>
                <c:pt idx="2">
                  <c:v>-18.031415734834329</c:v>
                </c:pt>
                <c:pt idx="3">
                  <c:v>-10.418991356694878</c:v>
                </c:pt>
                <c:pt idx="4">
                  <c:v>-10.560233893045543</c:v>
                </c:pt>
                <c:pt idx="5">
                  <c:v>-11.024793125295984</c:v>
                </c:pt>
              </c:numCache>
            </c:numRef>
          </c:val>
          <c:smooth val="0"/>
          <c:extLst xmlns:c16r2="http://schemas.microsoft.com/office/drawing/2015/06/chart">
            <c:ext xmlns:c16="http://schemas.microsoft.com/office/drawing/2014/chart" uri="{C3380CC4-5D6E-409C-BE32-E72D297353CC}">
              <c16:uniqueId val="{00000002-587E-481E-9428-DF49B5D6674C}"/>
            </c:ext>
          </c:extLst>
        </c:ser>
        <c:dLbls>
          <c:showLegendKey val="0"/>
          <c:showVal val="0"/>
          <c:showCatName val="0"/>
          <c:showSerName val="0"/>
          <c:showPercent val="0"/>
          <c:showBubbleSize val="0"/>
        </c:dLbls>
        <c:marker val="1"/>
        <c:smooth val="0"/>
        <c:axId val="1070965440"/>
        <c:axId val="1070964352"/>
      </c:lineChart>
      <c:catAx>
        <c:axId val="10709654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70964352"/>
        <c:crosses val="autoZero"/>
        <c:auto val="1"/>
        <c:lblAlgn val="ctr"/>
        <c:lblOffset val="200"/>
        <c:noMultiLvlLbl val="0"/>
      </c:catAx>
      <c:valAx>
        <c:axId val="1070964352"/>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70965440"/>
        <c:crosses val="autoZero"/>
        <c:crossBetween val="midCat"/>
        <c:majorUnit val="5"/>
      </c:valAx>
      <c:spPr>
        <a:noFill/>
        <a:ln>
          <a:solidFill>
            <a:sysClr val="windowText" lastClr="000000"/>
          </a:solidFill>
        </a:ln>
        <a:effectLst/>
      </c:spPr>
    </c:plotArea>
    <c:legend>
      <c:legendPos val="b"/>
      <c:layout>
        <c:manualLayout>
          <c:xMode val="edge"/>
          <c:yMode val="edge"/>
          <c:x val="6.07242820794393E-2"/>
          <c:y val="0.123660984121703"/>
          <c:w val="0.87640868700643904"/>
          <c:h val="0.16591654676639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4.6 - The decline of class voting in Denmark, 1960-2015</a:t>
            </a:r>
          </a:p>
        </c:rich>
      </c:tx>
      <c:layout/>
      <c:overlay val="0"/>
      <c:spPr>
        <a:noFill/>
        <a:ln>
          <a:noFill/>
        </a:ln>
        <a:effectLst/>
      </c:spPr>
    </c:title>
    <c:autoTitleDeleted val="0"/>
    <c:plotArea>
      <c:layout>
        <c:manualLayout>
          <c:layoutTarget val="inner"/>
          <c:xMode val="edge"/>
          <c:yMode val="edge"/>
          <c:x val="7.4334098845270605E-2"/>
          <c:y val="0.111299659522856"/>
          <c:w val="0.91062130312926604"/>
          <c:h val="0.67181089792704995"/>
        </c:manualLayout>
      </c:layout>
      <c:barChart>
        <c:barDir val="col"/>
        <c:grouping val="clustered"/>
        <c:varyColors val="0"/>
        <c:ser>
          <c:idx val="0"/>
          <c:order val="0"/>
          <c:tx>
            <c:v>Working / lower class</c:v>
          </c:tx>
          <c:spPr>
            <a:solidFill>
              <a:schemeClr val="tx1">
                <a:lumMod val="50000"/>
                <a:lumOff val="50000"/>
              </a:schemeClr>
            </a:solidFill>
            <a:ln>
              <a:noFill/>
            </a:ln>
            <a:effectLst/>
          </c:spPr>
          <c:invertIfNegative val="0"/>
          <c:cat>
            <c:strRef>
              <c:f>([2]r_vote!$C$1:$F$1,[2]r_vote!$H$1)</c:f>
              <c:strCache>
                <c:ptCount val="5"/>
                <c:pt idx="0">
                  <c:v>1960-68</c:v>
                </c:pt>
                <c:pt idx="1">
                  <c:v>1971-79</c:v>
                </c:pt>
                <c:pt idx="2">
                  <c:v>1981-88</c:v>
                </c:pt>
                <c:pt idx="3">
                  <c:v>1990-98</c:v>
                </c:pt>
                <c:pt idx="4">
                  <c:v>2011-15</c:v>
                </c:pt>
              </c:strCache>
            </c:strRef>
          </c:cat>
          <c:val>
            <c:numRef>
              <c:f>([2]r_vote!$C$32:$F$32,[2]r_vote!$H$32)</c:f>
              <c:numCache>
                <c:formatCode>General</c:formatCode>
                <c:ptCount val="5"/>
                <c:pt idx="0">
                  <c:v>0.93952907891595283</c:v>
                </c:pt>
                <c:pt idx="1">
                  <c:v>0.83955779164082056</c:v>
                </c:pt>
                <c:pt idx="2">
                  <c:v>0.77821867030791125</c:v>
                </c:pt>
                <c:pt idx="3">
                  <c:v>0.73403032598950102</c:v>
                </c:pt>
                <c:pt idx="4">
                  <c:v>0.51885512094795938</c:v>
                </c:pt>
              </c:numCache>
            </c:numRef>
          </c:val>
          <c:extLst xmlns:c16r2="http://schemas.microsoft.com/office/drawing/2015/06/chart">
            <c:ext xmlns:c16="http://schemas.microsoft.com/office/drawing/2014/chart" uri="{C3380CC4-5D6E-409C-BE32-E72D297353CC}">
              <c16:uniqueId val="{00000000-537B-47CB-8226-74BBCB1A1E2E}"/>
            </c:ext>
          </c:extLst>
        </c:ser>
        <c:ser>
          <c:idx val="1"/>
          <c:order val="1"/>
          <c:tx>
            <c:v>Middle / upper / no class</c:v>
          </c:tx>
          <c:spPr>
            <a:solidFill>
              <a:schemeClr val="tx1"/>
            </a:solidFill>
            <a:ln>
              <a:noFill/>
            </a:ln>
            <a:effectLst/>
          </c:spPr>
          <c:invertIfNegative val="0"/>
          <c:cat>
            <c:strRef>
              <c:f>([2]r_vote!$C$1:$F$1,[2]r_vote!$H$1)</c:f>
              <c:strCache>
                <c:ptCount val="5"/>
                <c:pt idx="0">
                  <c:v>1960-68</c:v>
                </c:pt>
                <c:pt idx="1">
                  <c:v>1971-79</c:v>
                </c:pt>
                <c:pt idx="2">
                  <c:v>1981-88</c:v>
                </c:pt>
                <c:pt idx="3">
                  <c:v>1990-98</c:v>
                </c:pt>
                <c:pt idx="4">
                  <c:v>2011-15</c:v>
                </c:pt>
              </c:strCache>
            </c:strRef>
          </c:cat>
          <c:val>
            <c:numRef>
              <c:f>([2]r_vote!$C$33:$F$33,[2]r_vote!$H$33)</c:f>
              <c:numCache>
                <c:formatCode>General</c:formatCode>
                <c:ptCount val="5"/>
                <c:pt idx="0">
                  <c:v>0.38565495214054923</c:v>
                </c:pt>
                <c:pt idx="1">
                  <c:v>0.44459003493601484</c:v>
                </c:pt>
                <c:pt idx="2">
                  <c:v>0.39410480181732382</c:v>
                </c:pt>
                <c:pt idx="3">
                  <c:v>0.43593082688451978</c:v>
                </c:pt>
                <c:pt idx="4">
                  <c:v>0.46768993655979696</c:v>
                </c:pt>
              </c:numCache>
            </c:numRef>
          </c:val>
          <c:extLst xmlns:c16r2="http://schemas.microsoft.com/office/drawing/2015/06/chart">
            <c:ext xmlns:c16="http://schemas.microsoft.com/office/drawing/2014/chart" uri="{C3380CC4-5D6E-409C-BE32-E72D297353CC}">
              <c16:uniqueId val="{00000001-537B-47CB-8226-74BBCB1A1E2E}"/>
            </c:ext>
          </c:extLst>
        </c:ser>
        <c:dLbls>
          <c:showLegendKey val="0"/>
          <c:showVal val="0"/>
          <c:showCatName val="0"/>
          <c:showSerName val="0"/>
          <c:showPercent val="0"/>
          <c:showBubbleSize val="0"/>
        </c:dLbls>
        <c:gapWidth val="219"/>
        <c:overlap val="-27"/>
        <c:axId val="1799035520"/>
        <c:axId val="1799032256"/>
        <c:extLst xmlns:c16r2="http://schemas.microsoft.com/office/drawing/2015/06/chart"/>
      </c:barChart>
      <c:catAx>
        <c:axId val="17990355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2256"/>
        <c:crosses val="autoZero"/>
        <c:auto val="1"/>
        <c:lblAlgn val="ctr"/>
        <c:lblOffset val="100"/>
        <c:noMultiLvlLbl val="0"/>
      </c:catAx>
      <c:valAx>
        <c:axId val="17990322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5520"/>
        <c:crosses val="autoZero"/>
        <c:crossBetween val="between"/>
      </c:valAx>
      <c:spPr>
        <a:noFill/>
        <a:ln>
          <a:solidFill>
            <a:sysClr val="windowText" lastClr="000000"/>
          </a:solidFill>
        </a:ln>
        <a:effectLst/>
      </c:spPr>
    </c:plotArea>
    <c:legend>
      <c:legendPos val="b"/>
      <c:layout>
        <c:manualLayout>
          <c:xMode val="edge"/>
          <c:yMode val="edge"/>
          <c:x val="0.52627215136013195"/>
          <c:y val="0.123649057511174"/>
          <c:w val="0.44833232614730301"/>
          <c:h val="9.728437438480920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4.7 - Election results in Sweden, 1948-2018</a:t>
            </a:r>
          </a:p>
        </c:rich>
      </c:tx>
      <c:layout/>
      <c:overlay val="0"/>
      <c:spPr>
        <a:noFill/>
        <a:ln>
          <a:noFill/>
        </a:ln>
        <a:effectLst/>
      </c:spPr>
    </c:title>
    <c:autoTitleDeleted val="0"/>
    <c:plotArea>
      <c:layout>
        <c:manualLayout>
          <c:layoutTarget val="inner"/>
          <c:xMode val="edge"/>
          <c:yMode val="edge"/>
          <c:x val="0.12360281514527199"/>
          <c:y val="8.4082668421078699E-2"/>
          <c:w val="0.84691644048153703"/>
          <c:h val="0.73434310504056799"/>
        </c:manualLayout>
      </c:layout>
      <c:lineChart>
        <c:grouping val="standard"/>
        <c:varyColors val="0"/>
        <c:ser>
          <c:idx val="0"/>
          <c:order val="0"/>
          <c:tx>
            <c:v>year</c:v>
          </c:tx>
          <c:spPr>
            <a:ln w="28575" cap="rnd">
              <a:solidFill>
                <a:srgbClr val="FF0000"/>
              </a:solidFill>
              <a:round/>
            </a:ln>
            <a:effectLst/>
          </c:spPr>
          <c:marker>
            <c:symbol val="circle"/>
            <c:size val="9"/>
            <c:spPr>
              <a:solidFill>
                <a:srgbClr val="FF0000"/>
              </a:solidFill>
              <a:ln w="9525">
                <a:solidFill>
                  <a:srgbClr val="FF0000"/>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[4]r_elec!$A$2:$A$20</c:f>
              <c:numCache>
                <c:formatCode>General</c:formatCode>
                <c:ptCount val="19"/>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0-1F49-4307-BBD7-162F0AF84D38}"/>
            </c:ext>
          </c:extLst>
        </c:ser>
        <c:ser>
          <c:idx val="6"/>
          <c:order val="1"/>
          <c:tx>
            <c:v>Social Democratic Party</c:v>
          </c:tx>
          <c:spPr>
            <a:ln w="38100" cap="rnd">
              <a:solidFill>
                <a:schemeClr val="tx1"/>
              </a:solidFill>
              <a:round/>
            </a:ln>
            <a:effectLst/>
          </c:spPr>
          <c:marker>
            <c:symbol val="circle"/>
            <c:size val="10"/>
            <c:spPr>
              <a:solidFill>
                <a:schemeClr val="tx1"/>
              </a:solidFill>
              <a:ln w="9525">
                <a:no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[4]r_elec!$B$2:$B$23</c:f>
              <c:numCache>
                <c:formatCode>General</c:formatCode>
                <c:ptCount val="22"/>
                <c:pt idx="0">
                  <c:v>0.46100000000000002</c:v>
                </c:pt>
                <c:pt idx="1">
                  <c:v>0.46</c:v>
                </c:pt>
                <c:pt idx="2">
                  <c:v>0.44600000000000001</c:v>
                </c:pt>
                <c:pt idx="3">
                  <c:v>0.46200000000000002</c:v>
                </c:pt>
                <c:pt idx="4">
                  <c:v>0.47799999999999998</c:v>
                </c:pt>
                <c:pt idx="5">
                  <c:v>0.47299999999999998</c:v>
                </c:pt>
                <c:pt idx="6">
                  <c:v>0.501</c:v>
                </c:pt>
                <c:pt idx="7">
                  <c:v>0.45299999999999996</c:v>
                </c:pt>
                <c:pt idx="8">
                  <c:v>0.436</c:v>
                </c:pt>
                <c:pt idx="9">
                  <c:v>0.42700000000000005</c:v>
                </c:pt>
                <c:pt idx="10">
                  <c:v>0.43200000000000005</c:v>
                </c:pt>
                <c:pt idx="11">
                  <c:v>0.45600000000000002</c:v>
                </c:pt>
                <c:pt idx="12">
                  <c:v>0.44700000000000001</c:v>
                </c:pt>
                <c:pt idx="13">
                  <c:v>0.43200000000000005</c:v>
                </c:pt>
                <c:pt idx="14">
                  <c:v>0.377</c:v>
                </c:pt>
                <c:pt idx="15">
                  <c:v>0.45299999999999996</c:v>
                </c:pt>
                <c:pt idx="16">
                  <c:v>0.36399999999999999</c:v>
                </c:pt>
                <c:pt idx="17">
                  <c:v>0.39850000000000002</c:v>
                </c:pt>
                <c:pt idx="18">
                  <c:v>0.34990000000000004</c:v>
                </c:pt>
                <c:pt idx="19">
                  <c:v>0.30659999999999998</c:v>
                </c:pt>
                <c:pt idx="20">
                  <c:v>0.31010000000000004</c:v>
                </c:pt>
                <c:pt idx="21">
                  <c:v>0.28260000000000002</c:v>
                </c:pt>
              </c:numCache>
            </c:numRef>
          </c:val>
          <c:smooth val="0"/>
          <c:extLst xmlns:c16r2="http://schemas.microsoft.com/office/drawing/2015/06/chart">
            <c:ext xmlns:c16="http://schemas.microsoft.com/office/drawing/2014/chart" uri="{C3380CC4-5D6E-409C-BE32-E72D297353CC}">
              <c16:uniqueId val="{00000001-1F49-4307-BBD7-162F0AF84D38}"/>
            </c:ext>
          </c:extLst>
        </c:ser>
        <c:ser>
          <c:idx val="2"/>
          <c:order val="2"/>
          <c:tx>
            <c:v>Moderate Party</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[4]r_elec!$E$2:$E$23</c:f>
              <c:numCache>
                <c:formatCode>General</c:formatCode>
                <c:ptCount val="22"/>
                <c:pt idx="0">
                  <c:v>0.12300000000000001</c:v>
                </c:pt>
                <c:pt idx="1">
                  <c:v>0.107</c:v>
                </c:pt>
                <c:pt idx="2">
                  <c:v>0.17100000000000001</c:v>
                </c:pt>
                <c:pt idx="3">
                  <c:v>0.19500000000000001</c:v>
                </c:pt>
                <c:pt idx="4">
                  <c:v>0.16600000000000001</c:v>
                </c:pt>
                <c:pt idx="5">
                  <c:v>0.13699999999999998</c:v>
                </c:pt>
                <c:pt idx="6">
                  <c:v>0.129</c:v>
                </c:pt>
                <c:pt idx="7">
                  <c:v>0.115</c:v>
                </c:pt>
                <c:pt idx="8">
                  <c:v>0.14300000000000002</c:v>
                </c:pt>
                <c:pt idx="9">
                  <c:v>0.156</c:v>
                </c:pt>
                <c:pt idx="10">
                  <c:v>0.20300000000000001</c:v>
                </c:pt>
                <c:pt idx="11">
                  <c:v>0.23600000000000002</c:v>
                </c:pt>
                <c:pt idx="12">
                  <c:v>0.21299999999999999</c:v>
                </c:pt>
                <c:pt idx="13">
                  <c:v>0.183</c:v>
                </c:pt>
                <c:pt idx="14">
                  <c:v>0.21899999999999997</c:v>
                </c:pt>
                <c:pt idx="15">
                  <c:v>0.22399999999999998</c:v>
                </c:pt>
                <c:pt idx="16">
                  <c:v>0.22899999999999998</c:v>
                </c:pt>
                <c:pt idx="17">
                  <c:v>0.15259999999999999</c:v>
                </c:pt>
                <c:pt idx="18">
                  <c:v>0.26229999999999998</c:v>
                </c:pt>
                <c:pt idx="19">
                  <c:v>0.30059999999999998</c:v>
                </c:pt>
                <c:pt idx="20">
                  <c:v>0.23329999999999998</c:v>
                </c:pt>
                <c:pt idx="21">
                  <c:v>0.19839999999999999</c:v>
                </c:pt>
              </c:numCache>
            </c:numRef>
          </c:val>
          <c:smooth val="0"/>
          <c:extLst xmlns:c16r2="http://schemas.microsoft.com/office/drawing/2015/06/chart">
            <c:ext xmlns:c16="http://schemas.microsoft.com/office/drawing/2014/chart" uri="{C3380CC4-5D6E-409C-BE32-E72D297353CC}">
              <c16:uniqueId val="{00000004-1F49-4307-BBD7-162F0AF84D38}"/>
            </c:ext>
          </c:extLst>
        </c:ser>
        <c:ser>
          <c:idx val="1"/>
          <c:order val="3"/>
          <c:tx>
            <c:v>Left Party</c:v>
          </c:tx>
          <c:spPr>
            <a:ln w="38100" cap="rnd">
              <a:solidFill>
                <a:schemeClr val="bg2">
                  <a:lumMod val="25000"/>
                </a:schemeClr>
              </a:solidFill>
              <a:round/>
            </a:ln>
            <a:effectLst/>
          </c:spPr>
          <c:marker>
            <c:symbol val="circle"/>
            <c:size val="10"/>
            <c:spPr>
              <a:solidFill>
                <a:schemeClr val="bg1"/>
              </a:solidFill>
              <a:ln w="9525">
                <a:solidFill>
                  <a:schemeClr val="bg2">
                    <a:lumMod val="25000"/>
                  </a:schemeClr>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[4]r_elec!$C$2:$C$23</c:f>
              <c:numCache>
                <c:formatCode>General</c:formatCode>
                <c:ptCount val="22"/>
                <c:pt idx="0">
                  <c:v>6.3E-2</c:v>
                </c:pt>
                <c:pt idx="1">
                  <c:v>4.2999999999999997E-2</c:v>
                </c:pt>
                <c:pt idx="2">
                  <c:v>0.05</c:v>
                </c:pt>
                <c:pt idx="3">
                  <c:v>3.4000000000000002E-2</c:v>
                </c:pt>
                <c:pt idx="4">
                  <c:v>4.4999999999999998E-2</c:v>
                </c:pt>
                <c:pt idx="5">
                  <c:v>5.2000000000000005E-2</c:v>
                </c:pt>
                <c:pt idx="6">
                  <c:v>0.03</c:v>
                </c:pt>
                <c:pt idx="7">
                  <c:v>4.8000000000000001E-2</c:v>
                </c:pt>
                <c:pt idx="8">
                  <c:v>5.2999999999999999E-2</c:v>
                </c:pt>
                <c:pt idx="9">
                  <c:v>4.8000000000000001E-2</c:v>
                </c:pt>
                <c:pt idx="10">
                  <c:v>5.5999999999999994E-2</c:v>
                </c:pt>
                <c:pt idx="11">
                  <c:v>5.5999999999999994E-2</c:v>
                </c:pt>
                <c:pt idx="12">
                  <c:v>5.4000000000000006E-2</c:v>
                </c:pt>
                <c:pt idx="13">
                  <c:v>5.7999999999999996E-2</c:v>
                </c:pt>
                <c:pt idx="14">
                  <c:v>4.4999999999999998E-2</c:v>
                </c:pt>
                <c:pt idx="15">
                  <c:v>6.2E-2</c:v>
                </c:pt>
                <c:pt idx="16">
                  <c:v>0.12</c:v>
                </c:pt>
                <c:pt idx="17">
                  <c:v>8.3900000000000002E-2</c:v>
                </c:pt>
                <c:pt idx="18">
                  <c:v>5.8499999999999996E-2</c:v>
                </c:pt>
                <c:pt idx="19">
                  <c:v>5.5999999999999994E-2</c:v>
                </c:pt>
                <c:pt idx="20">
                  <c:v>5.7200000000000001E-2</c:v>
                </c:pt>
                <c:pt idx="21">
                  <c:v>0.08</c:v>
                </c:pt>
              </c:numCache>
            </c:numRef>
          </c:val>
          <c:smooth val="0"/>
          <c:extLst xmlns:c16r2="http://schemas.microsoft.com/office/drawing/2015/06/chart">
            <c:ext xmlns:c16="http://schemas.microsoft.com/office/drawing/2014/chart" uri="{C3380CC4-5D6E-409C-BE32-E72D297353CC}">
              <c16:uniqueId val="{00000002-1F49-4307-BBD7-162F0AF84D38}"/>
            </c:ext>
          </c:extLst>
        </c:ser>
        <c:ser>
          <c:idx val="5"/>
          <c:order val="4"/>
          <c:tx>
            <c:v>Centre Party</c:v>
          </c:tx>
          <c:spPr>
            <a:ln w="38100" cap="rnd">
              <a:solidFill>
                <a:schemeClr val="tx1">
                  <a:lumMod val="85000"/>
                  <a:lumOff val="15000"/>
                </a:schemeClr>
              </a:solidFill>
              <a:round/>
            </a:ln>
            <a:effectLst/>
          </c:spPr>
          <c:marker>
            <c:symbol val="triangle"/>
            <c:size val="11"/>
            <c:spPr>
              <a:solidFill>
                <a:schemeClr val="bg1"/>
              </a:solidFill>
              <a:ln w="9525">
                <a:solidFill>
                  <a:schemeClr val="tx1">
                    <a:lumMod val="85000"/>
                    <a:lumOff val="15000"/>
                  </a:schemeClr>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[4]r_elec!$G$2:$G$23</c:f>
              <c:numCache>
                <c:formatCode>General</c:formatCode>
                <c:ptCount val="22"/>
                <c:pt idx="0">
                  <c:v>0.124</c:v>
                </c:pt>
                <c:pt idx="1">
                  <c:v>0.14400000000000002</c:v>
                </c:pt>
                <c:pt idx="2">
                  <c:v>9.5000000000000001E-2</c:v>
                </c:pt>
                <c:pt idx="3">
                  <c:v>0.127</c:v>
                </c:pt>
                <c:pt idx="4">
                  <c:v>0.13600000000000001</c:v>
                </c:pt>
                <c:pt idx="5">
                  <c:v>0.13200000000000001</c:v>
                </c:pt>
                <c:pt idx="6">
                  <c:v>0.157</c:v>
                </c:pt>
                <c:pt idx="7">
                  <c:v>0.19899999999999998</c:v>
                </c:pt>
                <c:pt idx="8">
                  <c:v>0.251</c:v>
                </c:pt>
                <c:pt idx="9">
                  <c:v>0.24100000000000002</c:v>
                </c:pt>
                <c:pt idx="10">
                  <c:v>0.18100000000000002</c:v>
                </c:pt>
                <c:pt idx="11">
                  <c:v>0.155</c:v>
                </c:pt>
                <c:pt idx="12">
                  <c:v>8.8000000000000009E-2</c:v>
                </c:pt>
                <c:pt idx="13">
                  <c:v>0.113</c:v>
                </c:pt>
                <c:pt idx="14">
                  <c:v>8.5000000000000006E-2</c:v>
                </c:pt>
                <c:pt idx="15">
                  <c:v>7.6999999999999999E-2</c:v>
                </c:pt>
                <c:pt idx="16">
                  <c:v>5.0999999999999997E-2</c:v>
                </c:pt>
                <c:pt idx="17">
                  <c:v>6.1900000000000004E-2</c:v>
                </c:pt>
                <c:pt idx="18">
                  <c:v>7.8799999999999995E-2</c:v>
                </c:pt>
                <c:pt idx="19">
                  <c:v>6.5599999999999992E-2</c:v>
                </c:pt>
                <c:pt idx="20">
                  <c:v>6.1100000000000002E-2</c:v>
                </c:pt>
                <c:pt idx="21">
                  <c:v>8.6099999999999996E-2</c:v>
                </c:pt>
              </c:numCache>
            </c:numRef>
          </c:val>
          <c:smooth val="0"/>
          <c:extLst xmlns:c16r2="http://schemas.microsoft.com/office/drawing/2015/06/chart">
            <c:ext xmlns:c16="http://schemas.microsoft.com/office/drawing/2014/chart" uri="{C3380CC4-5D6E-409C-BE32-E72D297353CC}">
              <c16:uniqueId val="{00000006-1F49-4307-BBD7-162F0AF84D38}"/>
            </c:ext>
          </c:extLst>
        </c:ser>
        <c:ser>
          <c:idx val="3"/>
          <c:order val="5"/>
          <c:tx>
            <c:v>Green Party</c:v>
          </c:tx>
          <c:spPr>
            <a:ln w="38100" cap="rnd">
              <a:solidFill>
                <a:schemeClr val="bg2">
                  <a:lumMod val="50000"/>
                </a:schemeClr>
              </a:solidFill>
              <a:prstDash val="sysDash"/>
              <a:round/>
            </a:ln>
            <a:effectLst/>
          </c:spPr>
          <c:marker>
            <c:symbol val="square"/>
            <c:size val="9"/>
            <c:spPr>
              <a:solidFill>
                <a:schemeClr val="bg2">
                  <a:lumMod val="50000"/>
                </a:schemeClr>
              </a:solidFill>
              <a:ln w="9525">
                <a:no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[4]r_elec!$D$2:$D$23</c:f>
              <c:numCache>
                <c:formatCode>General</c:formatCode>
                <c:ptCount val="22"/>
                <c:pt idx="11">
                  <c:v>1.7000000000000001E-2</c:v>
                </c:pt>
                <c:pt idx="12">
                  <c:v>1.4999999999999999E-2</c:v>
                </c:pt>
                <c:pt idx="13">
                  <c:v>5.5E-2</c:v>
                </c:pt>
                <c:pt idx="14">
                  <c:v>3.4000000000000002E-2</c:v>
                </c:pt>
                <c:pt idx="15">
                  <c:v>0.05</c:v>
                </c:pt>
                <c:pt idx="16">
                  <c:v>4.4999999999999998E-2</c:v>
                </c:pt>
                <c:pt idx="17">
                  <c:v>4.6500000000000007E-2</c:v>
                </c:pt>
                <c:pt idx="18">
                  <c:v>5.2400000000000002E-2</c:v>
                </c:pt>
                <c:pt idx="19">
                  <c:v>7.3399999999999993E-2</c:v>
                </c:pt>
                <c:pt idx="20">
                  <c:v>6.8600000000000008E-2</c:v>
                </c:pt>
                <c:pt idx="21">
                  <c:v>4.41E-2</c:v>
                </c:pt>
              </c:numCache>
            </c:numRef>
          </c:val>
          <c:smooth val="0"/>
          <c:extLst xmlns:c16r2="http://schemas.microsoft.com/office/drawing/2015/06/chart">
            <c:ext xmlns:c16="http://schemas.microsoft.com/office/drawing/2014/chart" uri="{C3380CC4-5D6E-409C-BE32-E72D297353CC}">
              <c16:uniqueId val="{00000003-1F49-4307-BBD7-162F0AF84D38}"/>
            </c:ext>
          </c:extLst>
        </c:ser>
        <c:ser>
          <c:idx val="7"/>
          <c:order val="6"/>
          <c:tx>
            <c:v>Sweden Democrats</c:v>
          </c:tx>
          <c:spPr>
            <a:ln w="38100" cap="rnd">
              <a:solidFill>
                <a:schemeClr val="bg1">
                  <a:lumMod val="50000"/>
                </a:schemeClr>
              </a:solidFill>
              <a:round/>
            </a:ln>
            <a:effectLst/>
          </c:spPr>
          <c:marker>
            <c:symbol val="diamond"/>
            <c:size val="12"/>
            <c:spPr>
              <a:solidFill>
                <a:schemeClr val="bg1">
                  <a:lumMod val="50000"/>
                </a:schemeClr>
              </a:solidFill>
              <a:ln w="9525">
                <a:no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[4]r_elec!$H$2:$H$23</c:f>
              <c:numCache>
                <c:formatCode>General</c:formatCode>
                <c:ptCount val="22"/>
                <c:pt idx="16">
                  <c:v>4.0000000000000001E-3</c:v>
                </c:pt>
                <c:pt idx="17">
                  <c:v>1.44E-2</c:v>
                </c:pt>
                <c:pt idx="18">
                  <c:v>2.9300000000000003E-2</c:v>
                </c:pt>
                <c:pt idx="19">
                  <c:v>5.7000000000000002E-2</c:v>
                </c:pt>
                <c:pt idx="20">
                  <c:v>0.12859999999999999</c:v>
                </c:pt>
                <c:pt idx="21">
                  <c:v>0.17530000000000001</c:v>
                </c:pt>
              </c:numCache>
            </c:numRef>
          </c:val>
          <c:smooth val="0"/>
          <c:extLst xmlns:c16r2="http://schemas.microsoft.com/office/drawing/2015/06/chart">
            <c:ext xmlns:c16="http://schemas.microsoft.com/office/drawing/2014/chart" uri="{C3380CC4-5D6E-409C-BE32-E72D297353CC}">
              <c16:uniqueId val="{00000007-1F49-4307-BBD7-162F0AF84D38}"/>
            </c:ext>
          </c:extLst>
        </c:ser>
        <c:ser>
          <c:idx val="4"/>
          <c:order val="7"/>
          <c:tx>
            <c:v>Liberal People's Party</c:v>
          </c:tx>
          <c:spPr>
            <a:ln w="38100" cap="rnd">
              <a:solidFill>
                <a:schemeClr val="tx1">
                  <a:lumMod val="85000"/>
                  <a:lumOff val="15000"/>
                </a:schemeClr>
              </a:solidFill>
              <a:prstDash val="sysDash"/>
              <a:round/>
            </a:ln>
            <a:effectLst/>
          </c:spPr>
          <c:marker>
            <c:symbol val="triangle"/>
            <c:size val="11"/>
            <c:spPr>
              <a:solidFill>
                <a:schemeClr val="tx1">
                  <a:lumMod val="85000"/>
                  <a:lumOff val="15000"/>
                </a:schemeClr>
              </a:solidFill>
              <a:ln w="9525">
                <a:no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[4]r_elec!$F$2:$F$23</c:f>
              <c:numCache>
                <c:formatCode>General</c:formatCode>
                <c:ptCount val="22"/>
                <c:pt idx="0">
                  <c:v>0.22699999999999998</c:v>
                </c:pt>
                <c:pt idx="1">
                  <c:v>0.24399999999999999</c:v>
                </c:pt>
                <c:pt idx="2">
                  <c:v>0.23800000000000002</c:v>
                </c:pt>
                <c:pt idx="3">
                  <c:v>0.182</c:v>
                </c:pt>
                <c:pt idx="4">
                  <c:v>0.17499999999999999</c:v>
                </c:pt>
                <c:pt idx="5">
                  <c:v>0.17</c:v>
                </c:pt>
                <c:pt idx="6">
                  <c:v>0.14300000000000002</c:v>
                </c:pt>
                <c:pt idx="7">
                  <c:v>0.16200000000000001</c:v>
                </c:pt>
                <c:pt idx="8">
                  <c:v>9.4E-2</c:v>
                </c:pt>
                <c:pt idx="9">
                  <c:v>0.111</c:v>
                </c:pt>
                <c:pt idx="10">
                  <c:v>0.106</c:v>
                </c:pt>
                <c:pt idx="11">
                  <c:v>5.9000000000000004E-2</c:v>
                </c:pt>
                <c:pt idx="12">
                  <c:v>0.14199999999999999</c:v>
                </c:pt>
                <c:pt idx="13">
                  <c:v>0.122</c:v>
                </c:pt>
                <c:pt idx="14">
                  <c:v>9.0999999999999998E-2</c:v>
                </c:pt>
                <c:pt idx="15">
                  <c:v>7.2000000000000008E-2</c:v>
                </c:pt>
                <c:pt idx="16">
                  <c:v>4.7E-2</c:v>
                </c:pt>
                <c:pt idx="17">
                  <c:v>0.13390000000000002</c:v>
                </c:pt>
                <c:pt idx="18">
                  <c:v>7.5399999999999995E-2</c:v>
                </c:pt>
                <c:pt idx="19">
                  <c:v>7.0599999999999996E-2</c:v>
                </c:pt>
                <c:pt idx="20">
                  <c:v>5.4199999999999998E-2</c:v>
                </c:pt>
                <c:pt idx="21">
                  <c:v>5.4900000000000004E-2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1F49-4307-BBD7-162F0AF84D38}"/>
            </c:ext>
          </c:extLst>
        </c:ser>
        <c:dLbls>
          <c:showLegendKey val="0"/>
          <c:showVal val="0"/>
          <c:showCatName val="0"/>
          <c:showSerName val="0"/>
          <c:showPercent val="0"/>
          <c:showBubbleSize val="0"/>
        </c:dLbls>
        <c:marker val="1"/>
        <c:smooth val="0"/>
        <c:axId val="1589507504"/>
        <c:axId val="1589508592"/>
        <c:extLst xmlns:c16r2="http://schemas.microsoft.com/office/drawing/2015/06/chart"/>
      </c:lineChart>
      <c:dateAx>
        <c:axId val="15895075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9508592"/>
        <c:crosses val="autoZero"/>
        <c:auto val="0"/>
        <c:lblOffset val="100"/>
        <c:baseTimeUnit val="days"/>
        <c:majorUnit val="5"/>
        <c:majorTimeUnit val="days"/>
        <c:minorUnit val="1"/>
      </c:dateAx>
      <c:valAx>
        <c:axId val="1589508592"/>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2.5655156649681401E-2"/>
              <c:y val="0.33137139794698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9507504"/>
        <c:crosses val="autoZero"/>
        <c:crossBetween val="midCat"/>
      </c:valAx>
      <c:spPr>
        <a:noFill/>
        <a:ln>
          <a:solidFill>
            <a:schemeClr val="tx1"/>
          </a:solidFill>
        </a:ln>
        <a:effectLst/>
      </c:spPr>
    </c:plotArea>
    <c:legend>
      <c:legendPos val="b"/>
      <c:legendEntry>
        <c:idx val="0"/>
        <c:delete val="1"/>
      </c:legendEntry>
      <c:layout>
        <c:manualLayout>
          <c:xMode val="edge"/>
          <c:yMode val="edge"/>
          <c:x val="0.32214072113936598"/>
          <c:y val="0.101908542812902"/>
          <c:w val="0.63556403422579599"/>
          <c:h val="0.150431360762862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4.8 - Towards a multi-elite party system in Sweden, 1956-2014</a:t>
            </a:r>
          </a:p>
        </c:rich>
      </c:tx>
      <c:layout/>
      <c:overlay val="0"/>
      <c:spPr>
        <a:noFill/>
        <a:ln>
          <a:noFill/>
        </a:ln>
        <a:effectLst/>
      </c:spPr>
    </c:title>
    <c:autoTitleDeleted val="0"/>
    <c:plotArea>
      <c:layout>
        <c:manualLayout>
          <c:layoutTarget val="inner"/>
          <c:xMode val="edge"/>
          <c:yMode val="edge"/>
          <c:x val="5.3032261885851702E-2"/>
          <c:y val="8.4109141141670896E-2"/>
          <c:w val="0.90363229580889004"/>
          <c:h val="0.64694406369673596"/>
        </c:manualLayout>
      </c:layout>
      <c:lineChart>
        <c:grouping val="standard"/>
        <c:varyColors val="0"/>
        <c:ser>
          <c:idx val="1"/>
          <c:order val="0"/>
          <c:tx>
            <c:v>Difference between (% of university graduates) and (% of non-university graduates) voting social democratic / socialist / communist / green</c:v>
          </c:tx>
          <c:spPr>
            <a:ln w="38100" cap="rnd">
              <a:solidFill>
                <a:schemeClr val="tx1"/>
              </a:solidFill>
              <a:round/>
            </a:ln>
            <a:effectLst/>
          </c:spPr>
          <c:marker>
            <c:symbol val="circle"/>
            <c:size val="10"/>
            <c:spPr>
              <a:solidFill>
                <a:schemeClr val="tx1"/>
              </a:solidFill>
              <a:ln w="9525">
                <a:noFill/>
              </a:ln>
              <a:effectLst/>
            </c:spPr>
          </c:marker>
          <c:cat>
            <c:strRef>
              <c:f>[4]r_votediff!$C$2:$C$7</c:f>
              <c:strCache>
                <c:ptCount val="6"/>
                <c:pt idx="0">
                  <c:v>1956-68</c:v>
                </c:pt>
                <c:pt idx="1">
                  <c:v>1970-79</c:v>
                </c:pt>
                <c:pt idx="2">
                  <c:v>1982-88</c:v>
                </c:pt>
                <c:pt idx="3">
                  <c:v>1991-98</c:v>
                </c:pt>
                <c:pt idx="4">
                  <c:v>2002-06</c:v>
                </c:pt>
                <c:pt idx="5">
                  <c:v>2010-14</c:v>
                </c:pt>
              </c:strCache>
            </c:strRef>
          </c:cat>
          <c:val>
            <c:numRef>
              <c:f>[4]r_votediff!$L$2:$L$7</c:f>
              <c:numCache>
                <c:formatCode>General</c:formatCode>
                <c:ptCount val="6"/>
                <c:pt idx="0">
                  <c:v>-35.033897399902344</c:v>
                </c:pt>
                <c:pt idx="1">
                  <c:v>-21.290647506713867</c:v>
                </c:pt>
                <c:pt idx="2">
                  <c:v>-17.383737564086914</c:v>
                </c:pt>
                <c:pt idx="3">
                  <c:v>-13.841032981872559</c:v>
                </c:pt>
                <c:pt idx="4">
                  <c:v>-13.018101692199707</c:v>
                </c:pt>
                <c:pt idx="5">
                  <c:v>-0.25286424160003662</c:v>
                </c:pt>
              </c:numCache>
            </c:numRef>
          </c:val>
          <c:smooth val="0"/>
          <c:extLst xmlns:c16r2="http://schemas.microsoft.com/office/drawing/2015/06/chart">
            <c:ext xmlns:c16="http://schemas.microsoft.com/office/drawing/2014/chart" uri="{C3380CC4-5D6E-409C-BE32-E72D297353CC}">
              <c16:uniqueId val="{00000001-DCAC-437A-8486-5F0F18CBA7D2}"/>
            </c:ext>
          </c:extLst>
        </c:ser>
        <c:ser>
          <c:idx val="2"/>
          <c:order val="1"/>
          <c:tx>
            <c:v>Difference between (% of top 10% earners) and (% of bottom 90% earners) voting social democratic / socialist / communist / green</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strRef>
              <c:f>[4]r_votediff!$C$2:$C$7</c:f>
              <c:strCache>
                <c:ptCount val="6"/>
                <c:pt idx="0">
                  <c:v>1956-68</c:v>
                </c:pt>
                <c:pt idx="1">
                  <c:v>1970-79</c:v>
                </c:pt>
                <c:pt idx="2">
                  <c:v>1982-88</c:v>
                </c:pt>
                <c:pt idx="3">
                  <c:v>1991-98</c:v>
                </c:pt>
                <c:pt idx="4">
                  <c:v>2002-06</c:v>
                </c:pt>
                <c:pt idx="5">
                  <c:v>2010-14</c:v>
                </c:pt>
              </c:strCache>
            </c:strRef>
          </c:cat>
          <c:val>
            <c:numRef>
              <c:f>[4]r_votediff!$AD$2:$AD$7</c:f>
              <c:numCache>
                <c:formatCode>General</c:formatCode>
                <c:ptCount val="6"/>
                <c:pt idx="0">
                  <c:v>-10.610034942626953</c:v>
                </c:pt>
                <c:pt idx="1">
                  <c:v>-16.762105941772461</c:v>
                </c:pt>
                <c:pt idx="2">
                  <c:v>-7.4376540184020996</c:v>
                </c:pt>
                <c:pt idx="3">
                  <c:v>-11.300527572631836</c:v>
                </c:pt>
                <c:pt idx="4">
                  <c:v>-16.172574996948242</c:v>
                </c:pt>
                <c:pt idx="5">
                  <c:v>-16.62890625</c:v>
                </c:pt>
              </c:numCache>
            </c:numRef>
          </c:val>
          <c:smooth val="0"/>
          <c:extLst xmlns:c16r2="http://schemas.microsoft.com/office/drawing/2015/06/chart">
            <c:ext xmlns:c16="http://schemas.microsoft.com/office/drawing/2014/chart" uri="{C3380CC4-5D6E-409C-BE32-E72D297353CC}">
              <c16:uniqueId val="{00000002-DCAC-437A-8486-5F0F18CBA7D2}"/>
            </c:ext>
          </c:extLst>
        </c:ser>
        <c:dLbls>
          <c:showLegendKey val="0"/>
          <c:showVal val="0"/>
          <c:showCatName val="0"/>
          <c:showSerName val="0"/>
          <c:showPercent val="0"/>
          <c:showBubbleSize val="0"/>
        </c:dLbls>
        <c:marker val="1"/>
        <c:smooth val="0"/>
        <c:axId val="1548850224"/>
        <c:axId val="1548849136"/>
      </c:lineChart>
      <c:catAx>
        <c:axId val="154885022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48849136"/>
        <c:crosses val="autoZero"/>
        <c:auto val="1"/>
        <c:lblAlgn val="ctr"/>
        <c:lblOffset val="200"/>
        <c:noMultiLvlLbl val="0"/>
      </c:catAx>
      <c:valAx>
        <c:axId val="1548849136"/>
        <c:scaling>
          <c:orientation val="minMax"/>
          <c:max val="2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48850224"/>
        <c:crosses val="autoZero"/>
        <c:crossBetween val="midCat"/>
        <c:majorUnit val="5"/>
      </c:valAx>
      <c:spPr>
        <a:noFill/>
        <a:ln>
          <a:solidFill>
            <a:sysClr val="windowText" lastClr="000000"/>
          </a:solidFill>
        </a:ln>
        <a:effectLst/>
      </c:spPr>
    </c:plotArea>
    <c:legend>
      <c:legendPos val="b"/>
      <c:layout>
        <c:manualLayout>
          <c:xMode val="edge"/>
          <c:yMode val="edge"/>
          <c:x val="5.7985983127197702E-2"/>
          <c:y val="9.8626571457372803E-2"/>
          <c:w val="0.88183540450081199"/>
          <c:h val="0.181685243263176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4.9 - Class voting in Sweden, 1956-2014</a:t>
            </a:r>
          </a:p>
        </c:rich>
      </c:tx>
      <c:layout/>
      <c:overlay val="0"/>
      <c:spPr>
        <a:noFill/>
        <a:ln>
          <a:noFill/>
        </a:ln>
        <a:effectLst/>
      </c:spPr>
    </c:title>
    <c:autoTitleDeleted val="0"/>
    <c:plotArea>
      <c:layout>
        <c:manualLayout>
          <c:layoutTarget val="inner"/>
          <c:xMode val="edge"/>
          <c:yMode val="edge"/>
          <c:x val="7.4334098845270605E-2"/>
          <c:y val="8.8244615158845199E-2"/>
          <c:w val="0.91062130312926604"/>
          <c:h val="0.71995841515917502"/>
        </c:manualLayout>
      </c:layout>
      <c:barChart>
        <c:barDir val="col"/>
        <c:grouping val="clustered"/>
        <c:varyColors val="0"/>
        <c:ser>
          <c:idx val="0"/>
          <c:order val="0"/>
          <c:tx>
            <c:v>Working / lower class</c:v>
          </c:tx>
          <c:spPr>
            <a:solidFill>
              <a:schemeClr val="tx1">
                <a:lumMod val="50000"/>
                <a:lumOff val="50000"/>
              </a:schemeClr>
            </a:solidFill>
            <a:ln>
              <a:noFill/>
            </a:ln>
            <a:effectLst/>
          </c:spPr>
          <c:invertIfNegative val="0"/>
          <c:cat>
            <c:strRef>
              <c:f>[4]r_vote!$C$1:$H$1</c:f>
              <c:strCache>
                <c:ptCount val="6"/>
                <c:pt idx="0">
                  <c:v>1956-68</c:v>
                </c:pt>
                <c:pt idx="1">
                  <c:v>1970-79</c:v>
                </c:pt>
                <c:pt idx="2">
                  <c:v>1982-88</c:v>
                </c:pt>
                <c:pt idx="3">
                  <c:v>1991-98</c:v>
                </c:pt>
                <c:pt idx="4">
                  <c:v>2002-06</c:v>
                </c:pt>
                <c:pt idx="5">
                  <c:v>2010-14</c:v>
                </c:pt>
              </c:strCache>
            </c:strRef>
          </c:cat>
          <c:val>
            <c:numRef>
              <c:f>[4]r_vote!$C$59:$H$59</c:f>
              <c:numCache>
                <c:formatCode>General</c:formatCode>
                <c:ptCount val="6"/>
                <c:pt idx="0">
                  <c:v>0.76039832830429077</c:v>
                </c:pt>
                <c:pt idx="1">
                  <c:v>0.75128853321075439</c:v>
                </c:pt>
                <c:pt idx="2">
                  <c:v>0.79387187957763672</c:v>
                </c:pt>
                <c:pt idx="3">
                  <c:v>0.70428287982940674</c:v>
                </c:pt>
                <c:pt idx="4">
                  <c:v>0.69175797700881958</c:v>
                </c:pt>
                <c:pt idx="5">
                  <c:v>0.59540200233459473</c:v>
                </c:pt>
              </c:numCache>
            </c:numRef>
          </c:val>
          <c:extLst xmlns:c16r2="http://schemas.microsoft.com/office/drawing/2015/06/chart">
            <c:ext xmlns:c16="http://schemas.microsoft.com/office/drawing/2014/chart" uri="{C3380CC4-5D6E-409C-BE32-E72D297353CC}">
              <c16:uniqueId val="{00000000-1115-4EB4-9AD2-077B595C0FF0}"/>
            </c:ext>
          </c:extLst>
        </c:ser>
        <c:ser>
          <c:idx val="1"/>
          <c:order val="1"/>
          <c:tx>
            <c:v>Middle / upper / no class</c:v>
          </c:tx>
          <c:spPr>
            <a:solidFill>
              <a:schemeClr val="tx1"/>
            </a:solidFill>
            <a:ln>
              <a:noFill/>
            </a:ln>
            <a:effectLst/>
          </c:spPr>
          <c:invertIfNegative val="0"/>
          <c:cat>
            <c:strRef>
              <c:f>[4]r_vote!$C$1:$H$1</c:f>
              <c:strCache>
                <c:ptCount val="6"/>
                <c:pt idx="0">
                  <c:v>1956-68</c:v>
                </c:pt>
                <c:pt idx="1">
                  <c:v>1970-79</c:v>
                </c:pt>
                <c:pt idx="2">
                  <c:v>1982-88</c:v>
                </c:pt>
                <c:pt idx="3">
                  <c:v>1991-98</c:v>
                </c:pt>
                <c:pt idx="4">
                  <c:v>2002-06</c:v>
                </c:pt>
                <c:pt idx="5">
                  <c:v>2010-14</c:v>
                </c:pt>
              </c:strCache>
            </c:strRef>
          </c:cat>
          <c:val>
            <c:numRef>
              <c:f>[4]r_vote!$C$60:$H$60</c:f>
              <c:numCache>
                <c:formatCode>General</c:formatCode>
                <c:ptCount val="6"/>
                <c:pt idx="0">
                  <c:v>0.30004441738128662</c:v>
                </c:pt>
                <c:pt idx="1">
                  <c:v>0.29136896133422852</c:v>
                </c:pt>
                <c:pt idx="2">
                  <c:v>0.45758190751075745</c:v>
                </c:pt>
                <c:pt idx="3">
                  <c:v>0.35385340452194214</c:v>
                </c:pt>
                <c:pt idx="4">
                  <c:v>0.3451065719127655</c:v>
                </c:pt>
                <c:pt idx="5">
                  <c:v>0.31910809874534607</c:v>
                </c:pt>
              </c:numCache>
            </c:numRef>
          </c:val>
          <c:extLst xmlns:c16r2="http://schemas.microsoft.com/office/drawing/2015/06/chart">
            <c:ext xmlns:c16="http://schemas.microsoft.com/office/drawing/2014/chart" uri="{C3380CC4-5D6E-409C-BE32-E72D297353CC}">
              <c16:uniqueId val="{00000001-1115-4EB4-9AD2-077B595C0FF0}"/>
            </c:ext>
          </c:extLst>
        </c:ser>
        <c:dLbls>
          <c:showLegendKey val="0"/>
          <c:showVal val="0"/>
          <c:showCatName val="0"/>
          <c:showSerName val="0"/>
          <c:showPercent val="0"/>
          <c:showBubbleSize val="0"/>
        </c:dLbls>
        <c:gapWidth val="219"/>
        <c:overlap val="-27"/>
        <c:axId val="1548850768"/>
        <c:axId val="1548851312"/>
        <c:extLst xmlns:c16r2="http://schemas.microsoft.com/office/drawing/2015/06/chart"/>
      </c:barChart>
      <c:catAx>
        <c:axId val="15488507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48851312"/>
        <c:crosses val="autoZero"/>
        <c:auto val="1"/>
        <c:lblAlgn val="ctr"/>
        <c:lblOffset val="100"/>
        <c:noMultiLvlLbl val="0"/>
      </c:catAx>
      <c:valAx>
        <c:axId val="1548851312"/>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48850768"/>
        <c:crosses val="autoZero"/>
        <c:crossBetween val="between"/>
      </c:valAx>
      <c:spPr>
        <a:noFill/>
        <a:ln>
          <a:solidFill>
            <a:sysClr val="windowText" lastClr="000000"/>
          </a:solidFill>
        </a:ln>
        <a:effectLst/>
      </c:spPr>
    </c:plotArea>
    <c:legend>
      <c:legendPos val="b"/>
      <c:layout>
        <c:manualLayout>
          <c:xMode val="edge"/>
          <c:yMode val="edge"/>
          <c:x val="0.55483116767298701"/>
          <c:y val="0.106933508955912"/>
          <c:w val="0.41091401862917099"/>
          <c:h val="0.10349325982092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4.10 - Election results in Finland, 1945-2019</a:t>
            </a:r>
          </a:p>
        </c:rich>
      </c:tx>
      <c:layout/>
      <c:overlay val="0"/>
      <c:spPr>
        <a:noFill/>
        <a:ln>
          <a:noFill/>
        </a:ln>
        <a:effectLst/>
      </c:spPr>
    </c:title>
    <c:autoTitleDeleted val="0"/>
    <c:plotArea>
      <c:layout>
        <c:manualLayout>
          <c:layoutTarget val="inner"/>
          <c:xMode val="edge"/>
          <c:yMode val="edge"/>
          <c:x val="0.100317775271482"/>
          <c:y val="8.4082668421078699E-2"/>
          <c:w val="0.87017328985736697"/>
          <c:h val="0.73014824694568103"/>
        </c:manualLayout>
      </c:layout>
      <c:lineChart>
        <c:grouping val="standard"/>
        <c:varyColors val="0"/>
        <c:ser>
          <c:idx val="6"/>
          <c:order val="1"/>
          <c:tx>
            <c:v>Social Democratic Party</c:v>
          </c:tx>
          <c:spPr>
            <a:ln w="38100" cap="rnd">
              <a:solidFill>
                <a:schemeClr val="tx1"/>
              </a:solidFill>
              <a:round/>
            </a:ln>
            <a:effectLst/>
          </c:spPr>
          <c:marker>
            <c:symbol val="circle"/>
            <c:size val="10"/>
            <c:spPr>
              <a:solidFill>
                <a:schemeClr val="tx1"/>
              </a:solidFill>
              <a:ln w="9525">
                <a:no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[6]r_elec!$B$2:$B$22</c:f>
              <c:numCache>
                <c:formatCode>General</c:formatCode>
                <c:ptCount val="21"/>
                <c:pt idx="0">
                  <c:v>0.25080000000000002</c:v>
                </c:pt>
                <c:pt idx="1">
                  <c:v>0.26300000000000001</c:v>
                </c:pt>
                <c:pt idx="2">
                  <c:v>0.26500000000000001</c:v>
                </c:pt>
                <c:pt idx="3">
                  <c:v>0.26200000000000001</c:v>
                </c:pt>
                <c:pt idx="4">
                  <c:v>0.23100000000000001</c:v>
                </c:pt>
                <c:pt idx="5">
                  <c:v>0.19500000000000001</c:v>
                </c:pt>
                <c:pt idx="6">
                  <c:v>0.27200000000000002</c:v>
                </c:pt>
                <c:pt idx="7">
                  <c:v>0.23400000000000001</c:v>
                </c:pt>
                <c:pt idx="8">
                  <c:v>0.25800000000000001</c:v>
                </c:pt>
                <c:pt idx="9">
                  <c:v>0.249</c:v>
                </c:pt>
                <c:pt idx="10">
                  <c:v>0.23899999999999999</c:v>
                </c:pt>
                <c:pt idx="11">
                  <c:v>0.26700000000000002</c:v>
                </c:pt>
                <c:pt idx="12">
                  <c:v>0.24099999999999999</c:v>
                </c:pt>
                <c:pt idx="13">
                  <c:v>0.221</c:v>
                </c:pt>
                <c:pt idx="14">
                  <c:v>0.28299999999999997</c:v>
                </c:pt>
                <c:pt idx="15">
                  <c:v>0.22900000000000001</c:v>
                </c:pt>
                <c:pt idx="16">
                  <c:v>0.245</c:v>
                </c:pt>
                <c:pt idx="17">
                  <c:v>0.214</c:v>
                </c:pt>
                <c:pt idx="18">
                  <c:v>0.191</c:v>
                </c:pt>
                <c:pt idx="19">
                  <c:v>0.1651</c:v>
                </c:pt>
                <c:pt idx="20">
                  <c:v>0.17730000000000001</c:v>
                </c:pt>
              </c:numCache>
            </c:numRef>
          </c:val>
          <c:smooth val="0"/>
          <c:extLst xmlns:c16r2="http://schemas.microsoft.com/office/drawing/2015/06/chart">
            <c:ext xmlns:c16="http://schemas.microsoft.com/office/drawing/2014/chart" uri="{C3380CC4-5D6E-409C-BE32-E72D297353CC}">
              <c16:uniqueId val="{00000000-720E-42F0-9617-9193EC66049E}"/>
            </c:ext>
          </c:extLst>
        </c:ser>
        <c:ser>
          <c:idx val="5"/>
          <c:order val="2"/>
          <c:tx>
            <c:v>National Coalition Party</c:v>
          </c:tx>
          <c:spPr>
            <a:ln w="38100" cap="rnd">
              <a:solidFill>
                <a:schemeClr val="tx1">
                  <a:lumMod val="75000"/>
                  <a:lumOff val="25000"/>
                </a:schemeClr>
              </a:solidFill>
              <a:round/>
            </a:ln>
            <a:effectLst/>
          </c:spPr>
          <c:marker>
            <c:symbol val="circle"/>
            <c:size val="10"/>
            <c:spPr>
              <a:solidFill>
                <a:schemeClr val="bg1"/>
              </a:solidFill>
              <a:ln w="9525">
                <a:solidFill>
                  <a:schemeClr val="tx1">
                    <a:lumMod val="75000"/>
                    <a:lumOff val="25000"/>
                  </a:schemeClr>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[6]r_elec!$F$2:$F$22</c:f>
              <c:numCache>
                <c:formatCode>General</c:formatCode>
                <c:ptCount val="21"/>
                <c:pt idx="0">
                  <c:v>0.15040000000000001</c:v>
                </c:pt>
                <c:pt idx="1">
                  <c:v>0.17</c:v>
                </c:pt>
                <c:pt idx="2">
                  <c:v>0.14599999999999999</c:v>
                </c:pt>
                <c:pt idx="3">
                  <c:v>0.128</c:v>
                </c:pt>
                <c:pt idx="4">
                  <c:v>0.153</c:v>
                </c:pt>
                <c:pt idx="5">
                  <c:v>0.151</c:v>
                </c:pt>
                <c:pt idx="6">
                  <c:v>0.13800000000000001</c:v>
                </c:pt>
                <c:pt idx="7">
                  <c:v>0.18</c:v>
                </c:pt>
                <c:pt idx="8">
                  <c:v>0.17599999999999999</c:v>
                </c:pt>
                <c:pt idx="9">
                  <c:v>0.184</c:v>
                </c:pt>
                <c:pt idx="10">
                  <c:v>0.217</c:v>
                </c:pt>
                <c:pt idx="11">
                  <c:v>0.221</c:v>
                </c:pt>
                <c:pt idx="12">
                  <c:v>0.23100000000000001</c:v>
                </c:pt>
                <c:pt idx="13">
                  <c:v>0.193</c:v>
                </c:pt>
                <c:pt idx="14">
                  <c:v>0.17899999999999999</c:v>
                </c:pt>
                <c:pt idx="15">
                  <c:v>0.21</c:v>
                </c:pt>
                <c:pt idx="16">
                  <c:v>0.186</c:v>
                </c:pt>
                <c:pt idx="17">
                  <c:v>0.223</c:v>
                </c:pt>
                <c:pt idx="18">
                  <c:v>0.20399999999999999</c:v>
                </c:pt>
                <c:pt idx="19">
                  <c:v>0.182</c:v>
                </c:pt>
                <c:pt idx="20">
                  <c:v>0.17</c:v>
                </c:pt>
              </c:numCache>
            </c:numRef>
          </c:val>
          <c:smooth val="0"/>
          <c:extLst xmlns:c16r2="http://schemas.microsoft.com/office/drawing/2015/06/chart">
            <c:ext xmlns:c16="http://schemas.microsoft.com/office/drawing/2014/chart" uri="{C3380CC4-5D6E-409C-BE32-E72D297353CC}">
              <c16:uniqueId val="{00000004-720E-42F0-9617-9193EC66049E}"/>
            </c:ext>
          </c:extLst>
        </c:ser>
        <c:ser>
          <c:idx val="7"/>
          <c:order val="3"/>
          <c:tx>
            <c:v>People's Democratic League / Left Alliance</c:v>
          </c:tx>
          <c:spPr>
            <a:ln w="38100" cap="rnd">
              <a:solidFill>
                <a:schemeClr val="tx1">
                  <a:lumMod val="65000"/>
                  <a:lumOff val="35000"/>
                </a:schemeClr>
              </a:solidFill>
              <a:prstDash val="solid"/>
              <a:round/>
            </a:ln>
            <a:effectLst/>
          </c:spPr>
          <c:marker>
            <c:symbol val="square"/>
            <c:size val="9"/>
            <c:spPr>
              <a:solidFill>
                <a:schemeClr val="bg1"/>
              </a:solidFill>
              <a:ln w="9525">
                <a:solidFill>
                  <a:schemeClr val="tx1">
                    <a:lumMod val="50000"/>
                    <a:lumOff val="50000"/>
                  </a:schemeClr>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[6]r_elec!$C$2:$C$22</c:f>
              <c:numCache>
                <c:formatCode>General</c:formatCode>
                <c:ptCount val="21"/>
                <c:pt idx="13">
                  <c:v>0.10100000000000001</c:v>
                </c:pt>
                <c:pt idx="14">
                  <c:v>0.112</c:v>
                </c:pt>
                <c:pt idx="15">
                  <c:v>0.109</c:v>
                </c:pt>
                <c:pt idx="16">
                  <c:v>9.9000000000000005E-2</c:v>
                </c:pt>
                <c:pt idx="17">
                  <c:v>8.7999999999999995E-2</c:v>
                </c:pt>
                <c:pt idx="18">
                  <c:v>8.1000000000000003E-2</c:v>
                </c:pt>
                <c:pt idx="19">
                  <c:v>7.1300000000000002E-2</c:v>
                </c:pt>
                <c:pt idx="20">
                  <c:v>8.1699999999999995E-2</c:v>
                </c:pt>
              </c:numCache>
            </c:numRef>
          </c:val>
          <c:smooth val="0"/>
          <c:extLst xmlns:c16r2="http://schemas.microsoft.com/office/drawing/2015/06/chart">
            <c:ext xmlns:c16="http://schemas.microsoft.com/office/drawing/2014/chart" uri="{C3380CC4-5D6E-409C-BE32-E72D297353CC}">
              <c16:uniqueId val="{00000001-720E-42F0-9617-9193EC66049E}"/>
            </c:ext>
          </c:extLst>
        </c:ser>
        <c:ser>
          <c:idx val="4"/>
          <c:order val="4"/>
          <c:tx>
            <c:v>True Finns</c:v>
          </c:tx>
          <c:spPr>
            <a:ln w="38100" cap="rnd">
              <a:solidFill>
                <a:schemeClr val="tx1">
                  <a:lumMod val="65000"/>
                  <a:lumOff val="35000"/>
                </a:schemeClr>
              </a:solidFill>
              <a:round/>
            </a:ln>
            <a:effectLst/>
          </c:spPr>
          <c:marker>
            <c:symbol val="triangle"/>
            <c:size val="11"/>
            <c:spPr>
              <a:solidFill>
                <a:schemeClr val="bg1"/>
              </a:solidFill>
              <a:ln w="9525">
                <a:solidFill>
                  <a:schemeClr val="bg2">
                    <a:lumMod val="50000"/>
                  </a:schemeClr>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[6]r_elec!$G$2:$G$22</c:f>
              <c:numCache>
                <c:formatCode>General</c:formatCode>
                <c:ptCount val="21"/>
                <c:pt idx="15">
                  <c:v>0.01</c:v>
                </c:pt>
                <c:pt idx="16">
                  <c:v>1.6E-2</c:v>
                </c:pt>
                <c:pt idx="17">
                  <c:v>4.1000000000000002E-2</c:v>
                </c:pt>
                <c:pt idx="18">
                  <c:v>0.191</c:v>
                </c:pt>
                <c:pt idx="19">
                  <c:v>0.17649999999999999</c:v>
                </c:pt>
                <c:pt idx="20">
                  <c:v>0.17480000000000001</c:v>
                </c:pt>
              </c:numCache>
            </c:numRef>
          </c:val>
          <c:smooth val="0"/>
          <c:extLst xmlns:c16r2="http://schemas.microsoft.com/office/drawing/2015/06/chart">
            <c:ext xmlns:c16="http://schemas.microsoft.com/office/drawing/2014/chart" uri="{C3380CC4-5D6E-409C-BE32-E72D297353CC}">
              <c16:uniqueId val="{00000006-720E-42F0-9617-9193EC66049E}"/>
            </c:ext>
          </c:extLst>
        </c:ser>
        <c:ser>
          <c:idx val="3"/>
          <c:order val="5"/>
          <c:tx>
            <c:v>Green League</c:v>
          </c:tx>
          <c:spPr>
            <a:ln w="38100" cap="rnd">
              <a:solidFill>
                <a:schemeClr val="tx1">
                  <a:lumMod val="75000"/>
                  <a:lumOff val="25000"/>
                </a:schemeClr>
              </a:solidFill>
              <a:prstDash val="sysDash"/>
              <a:round/>
            </a:ln>
            <a:effectLst/>
          </c:spPr>
          <c:marker>
            <c:symbol val="triangle"/>
            <c:size val="11"/>
            <c:spPr>
              <a:solidFill>
                <a:schemeClr val="tx1">
                  <a:lumMod val="75000"/>
                  <a:lumOff val="25000"/>
                </a:schemeClr>
              </a:solidFill>
              <a:ln w="9525">
                <a:no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[6]r_elec!$D$2:$D$22</c:f>
              <c:numCache>
                <c:formatCode>General</c:formatCode>
                <c:ptCount val="21"/>
                <c:pt idx="11">
                  <c:v>1.4999999999999999E-2</c:v>
                </c:pt>
                <c:pt idx="12">
                  <c:v>0.04</c:v>
                </c:pt>
                <c:pt idx="13">
                  <c:v>6.8000000000000005E-2</c:v>
                </c:pt>
                <c:pt idx="14">
                  <c:v>6.5000000000000002E-2</c:v>
                </c:pt>
                <c:pt idx="15">
                  <c:v>7.2999999999999995E-2</c:v>
                </c:pt>
                <c:pt idx="16">
                  <c:v>0.08</c:v>
                </c:pt>
                <c:pt idx="17">
                  <c:v>8.5000000000000006E-2</c:v>
                </c:pt>
                <c:pt idx="18">
                  <c:v>7.2999999999999995E-2</c:v>
                </c:pt>
                <c:pt idx="19">
                  <c:v>8.5300000000000001E-2</c:v>
                </c:pt>
                <c:pt idx="20">
                  <c:v>0.1149</c:v>
                </c:pt>
              </c:numCache>
            </c:numRef>
          </c:val>
          <c:smooth val="0"/>
          <c:extLst xmlns:c16r2="http://schemas.microsoft.com/office/drawing/2015/06/chart">
            <c:ext xmlns:c16="http://schemas.microsoft.com/office/drawing/2014/chart" uri="{C3380CC4-5D6E-409C-BE32-E72D297353CC}">
              <c16:uniqueId val="{00000002-720E-42F0-9617-9193EC66049E}"/>
            </c:ext>
          </c:extLst>
        </c:ser>
        <c:ser>
          <c:idx val="1"/>
          <c:order val="6"/>
          <c:tx>
            <c:v>Finnish Rural Party</c:v>
          </c:tx>
          <c:spPr>
            <a:ln w="38100" cap="rnd">
              <a:solidFill>
                <a:schemeClr val="bg1">
                  <a:lumMod val="65000"/>
                </a:schemeClr>
              </a:solidFill>
              <a:round/>
            </a:ln>
            <a:effectLst/>
          </c:spPr>
          <c:marker>
            <c:symbol val="square"/>
            <c:size val="9"/>
            <c:spPr>
              <a:solidFill>
                <a:schemeClr val="bg1">
                  <a:lumMod val="65000"/>
                </a:schemeClr>
              </a:solidFill>
              <a:ln w="9525">
                <a:no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[6]r_elec!$E$2:$E$22</c:f>
              <c:numCache>
                <c:formatCode>General</c:formatCode>
                <c:ptCount val="21"/>
                <c:pt idx="5">
                  <c:v>2.1999999999999999E-2</c:v>
                </c:pt>
                <c:pt idx="6">
                  <c:v>0.01</c:v>
                </c:pt>
                <c:pt idx="7">
                  <c:v>0.105</c:v>
                </c:pt>
                <c:pt idx="8">
                  <c:v>9.1999999999999998E-2</c:v>
                </c:pt>
                <c:pt idx="9">
                  <c:v>3.5000000000000003E-2</c:v>
                </c:pt>
                <c:pt idx="10">
                  <c:v>4.5999999999999999E-2</c:v>
                </c:pt>
                <c:pt idx="11">
                  <c:v>9.7000000000000003E-2</c:v>
                </c:pt>
                <c:pt idx="12">
                  <c:v>6.3E-2</c:v>
                </c:pt>
                <c:pt idx="13">
                  <c:v>4.8000000000000001E-2</c:v>
                </c:pt>
                <c:pt idx="14">
                  <c:v>1.2999999999999999E-2</c:v>
                </c:pt>
              </c:numCache>
            </c:numRef>
          </c:val>
          <c:smooth val="0"/>
          <c:extLst xmlns:c16r2="http://schemas.microsoft.com/office/drawing/2015/06/chart">
            <c:ext xmlns:c16="http://schemas.microsoft.com/office/drawing/2014/chart" uri="{C3380CC4-5D6E-409C-BE32-E72D297353CC}">
              <c16:uniqueId val="{00000005-720E-42F0-9617-9193EC66049E}"/>
            </c:ext>
          </c:extLst>
        </c:ser>
        <c:ser>
          <c:idx val="2"/>
          <c:order val="7"/>
          <c:tx>
            <c:v>Centre Party</c:v>
          </c:tx>
          <c:spPr>
            <a:ln w="38100" cap="rnd">
              <a:solidFill>
                <a:schemeClr val="tx1">
                  <a:lumMod val="50000"/>
                  <a:lumOff val="50000"/>
                </a:schemeClr>
              </a:solidFill>
              <a:prstDash val="sysDash"/>
              <a:round/>
            </a:ln>
            <a:effectLst/>
          </c:spPr>
          <c:marker>
            <c:symbol val="diamond"/>
            <c:size val="12"/>
            <c:spPr>
              <a:solidFill>
                <a:schemeClr val="tx1">
                  <a:lumMod val="50000"/>
                  <a:lumOff val="50000"/>
                </a:schemeClr>
              </a:solidFill>
              <a:ln w="9525">
                <a:no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[6]r_elec!$H$2:$H$22</c:f>
              <c:numCache>
                <c:formatCode>General</c:formatCode>
                <c:ptCount val="21"/>
                <c:pt idx="0">
                  <c:v>0.2135</c:v>
                </c:pt>
                <c:pt idx="1">
                  <c:v>0.24199999999999999</c:v>
                </c:pt>
                <c:pt idx="2">
                  <c:v>0.23300000000000001</c:v>
                </c:pt>
                <c:pt idx="3">
                  <c:v>0.24099999999999999</c:v>
                </c:pt>
                <c:pt idx="4">
                  <c:v>0.23100000000000001</c:v>
                </c:pt>
                <c:pt idx="5">
                  <c:v>0.23</c:v>
                </c:pt>
                <c:pt idx="6">
                  <c:v>0.21199999999999999</c:v>
                </c:pt>
                <c:pt idx="7">
                  <c:v>0.17100000000000001</c:v>
                </c:pt>
                <c:pt idx="8">
                  <c:v>0.16400000000000001</c:v>
                </c:pt>
                <c:pt idx="9">
                  <c:v>0.17599999999999999</c:v>
                </c:pt>
                <c:pt idx="10">
                  <c:v>0.17299999999999999</c:v>
                </c:pt>
                <c:pt idx="11">
                  <c:v>0.17599999999999999</c:v>
                </c:pt>
                <c:pt idx="12">
                  <c:v>0.17599999999999999</c:v>
                </c:pt>
                <c:pt idx="13">
                  <c:v>0.248</c:v>
                </c:pt>
                <c:pt idx="14">
                  <c:v>0.19800000000000001</c:v>
                </c:pt>
                <c:pt idx="15">
                  <c:v>0.224</c:v>
                </c:pt>
                <c:pt idx="16">
                  <c:v>0.247</c:v>
                </c:pt>
                <c:pt idx="17">
                  <c:v>0.23100000000000001</c:v>
                </c:pt>
                <c:pt idx="18">
                  <c:v>0.158</c:v>
                </c:pt>
                <c:pt idx="19">
                  <c:v>0.21099999999999999</c:v>
                </c:pt>
                <c:pt idx="20">
                  <c:v>0.1376</c:v>
                </c:pt>
              </c:numCache>
            </c:numRef>
          </c:val>
          <c:smooth val="0"/>
          <c:extLst xmlns:c16r2="http://schemas.microsoft.com/office/drawing/2015/06/chart">
            <c:ext xmlns:c16="http://schemas.microsoft.com/office/drawing/2014/chart" uri="{C3380CC4-5D6E-409C-BE32-E72D297353CC}">
              <c16:uniqueId val="{00000003-720E-42F0-9617-9193EC66049E}"/>
            </c:ext>
          </c:extLst>
        </c:ser>
        <c:dLbls>
          <c:showLegendKey val="0"/>
          <c:showVal val="0"/>
          <c:showCatName val="0"/>
          <c:showSerName val="0"/>
          <c:showPercent val="0"/>
          <c:showBubbleSize val="0"/>
        </c:dLbls>
        <c:marker val="1"/>
        <c:smooth val="0"/>
        <c:axId val="1402197792"/>
        <c:axId val="1402198880"/>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[10]r_elec!$A$1</c15:sqref>
                        </c15:formulaRef>
                      </c:ext>
                    </c:extLst>
                    <c:strCache>
                      <c:ptCount val="1"/>
                      <c:pt idx="0">
                        <c:v>#REF!</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[10]r_elec!$A$2:$A$22</c15:sqref>
                        </c15:formulaRef>
                      </c:ext>
                    </c:extLst>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extLst xmlns:c16r2="http://schemas.microsoft.com/office/drawing/2015/06/chart">
                      <c:ext uri="{02D57815-91ED-43cb-92C2-25804820EDAC}">
                        <c15:formulaRef>
                          <c15:sqref>[10]r_elec!$A$2:$A$14</c15:sqref>
                        </c15:formulaRef>
                      </c:ext>
                    </c:extLst>
                    <c:numCache>
                      <c:formatCode>General</c:formatCode>
                      <c:ptCount val="13"/>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numCache>
                  </c:numRef>
                </c:val>
                <c:smooth val="0"/>
                <c:extLst xmlns:c16r2="http://schemas.microsoft.com/office/drawing/2015/06/chart">
                  <c:ext xmlns:c16="http://schemas.microsoft.com/office/drawing/2014/chart" uri="{C3380CC4-5D6E-409C-BE32-E72D297353CC}">
                    <c16:uniqueId val="{00000007-720E-42F0-9617-9193EC66049E}"/>
                  </c:ext>
                </c:extLst>
              </c15:ser>
            </c15:filteredLineSeries>
          </c:ext>
        </c:extLst>
      </c:lineChart>
      <c:dateAx>
        <c:axId val="14021977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2198880"/>
        <c:crosses val="autoZero"/>
        <c:auto val="0"/>
        <c:lblOffset val="100"/>
        <c:baseTimeUnit val="days"/>
        <c:majorUnit val="5"/>
        <c:majorTimeUnit val="days"/>
        <c:minorUnit val="1"/>
      </c:dateAx>
      <c:valAx>
        <c:axId val="1402198880"/>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5.1343866237077602E-3"/>
              <c:y val="0.333468757886003"/>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2197792"/>
        <c:crosses val="autoZero"/>
        <c:crossBetween val="midCat"/>
      </c:valAx>
      <c:spPr>
        <a:noFill/>
        <a:ln>
          <a:solidFill>
            <a:sysClr val="windowText" lastClr="000000"/>
          </a:solidFill>
        </a:ln>
        <a:effectLst/>
      </c:spPr>
    </c:plotArea>
    <c:legend>
      <c:legendPos val="b"/>
      <c:layout>
        <c:manualLayout>
          <c:xMode val="edge"/>
          <c:yMode val="edge"/>
          <c:x val="0.104361815692497"/>
          <c:y val="9.5632194842240295E-2"/>
          <c:w val="0.85791578201262697"/>
          <c:h val="0.24331927560415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4.11 - Towards</a:t>
            </a:r>
            <a:r>
              <a:rPr lang="en-US" baseline="0"/>
              <a:t> a multi-elite party system in Finland</a:t>
            </a:r>
            <a:r>
              <a:rPr lang="en-US"/>
              <a:t>, 1972-2015</a:t>
            </a:r>
          </a:p>
        </c:rich>
      </c:tx>
      <c:layout/>
      <c:overlay val="1"/>
      <c:spPr>
        <a:noFill/>
        <a:ln>
          <a:noFill/>
        </a:ln>
        <a:effectLst/>
      </c:spPr>
    </c:title>
    <c:autoTitleDeleted val="0"/>
    <c:plotArea>
      <c:layout>
        <c:manualLayout>
          <c:layoutTarget val="inner"/>
          <c:xMode val="edge"/>
          <c:yMode val="edge"/>
          <c:x val="5.3032261885851702E-2"/>
          <c:y val="0.109182081944406"/>
          <c:w val="0.90363229580889004"/>
          <c:h val="0.61345814602696302"/>
        </c:manualLayout>
      </c:layout>
      <c:lineChart>
        <c:grouping val="standard"/>
        <c:varyColors val="0"/>
        <c:ser>
          <c:idx val="1"/>
          <c:order val="0"/>
          <c:tx>
            <c:v>Difference between (% of university graduates) and (% of non-university graduates) voting social democratic / socialist / communist / green</c:v>
          </c:tx>
          <c:spPr>
            <a:ln w="38100" cap="rnd">
              <a:solidFill>
                <a:schemeClr val="tx1"/>
              </a:solidFill>
              <a:round/>
            </a:ln>
            <a:effectLst/>
          </c:spPr>
          <c:marker>
            <c:symbol val="circle"/>
            <c:size val="10"/>
            <c:spPr>
              <a:solidFill>
                <a:schemeClr val="tx1"/>
              </a:solidFill>
              <a:ln w="9525">
                <a:noFill/>
              </a:ln>
              <a:effectLst/>
            </c:spPr>
          </c:marker>
          <c:cat>
            <c:strRef>
              <c:f>[6]r_votediff!$C$2:$C$6</c:f>
              <c:strCache>
                <c:ptCount val="5"/>
                <c:pt idx="0">
                  <c:v>1972-79</c:v>
                </c:pt>
                <c:pt idx="1">
                  <c:v>1983-87</c:v>
                </c:pt>
                <c:pt idx="2">
                  <c:v>1995-99</c:v>
                </c:pt>
                <c:pt idx="3">
                  <c:v>2002-07</c:v>
                </c:pt>
                <c:pt idx="4">
                  <c:v>2011-15</c:v>
                </c:pt>
              </c:strCache>
            </c:strRef>
          </c:cat>
          <c:val>
            <c:numRef>
              <c:f>[6]r_votediff!$L$2:$L$6</c:f>
              <c:numCache>
                <c:formatCode>General</c:formatCode>
                <c:ptCount val="5"/>
                <c:pt idx="0">
                  <c:v>-21.439016342163086</c:v>
                </c:pt>
                <c:pt idx="1">
                  <c:v>-15.342432022094727</c:v>
                </c:pt>
                <c:pt idx="2">
                  <c:v>-9.0145740509033203</c:v>
                </c:pt>
                <c:pt idx="3">
                  <c:v>-5.2853412628173828</c:v>
                </c:pt>
                <c:pt idx="4">
                  <c:v>-2.0707845687866211</c:v>
                </c:pt>
              </c:numCache>
            </c:numRef>
          </c:val>
          <c:smooth val="0"/>
          <c:extLst xmlns:c16r2="http://schemas.microsoft.com/office/drawing/2015/06/chart">
            <c:ext xmlns:c16="http://schemas.microsoft.com/office/drawing/2014/chart" uri="{C3380CC4-5D6E-409C-BE32-E72D297353CC}">
              <c16:uniqueId val="{00000001-0FEC-465F-B89D-27FCF5777EB5}"/>
            </c:ext>
          </c:extLst>
        </c:ser>
        <c:ser>
          <c:idx val="2"/>
          <c:order val="1"/>
          <c:tx>
            <c:v>Difference between (% of top 10% earners) and (% of bottom 90% earners) voting social democratic / socialist / communist / green</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strRef>
              <c:f>[6]r_votediff!$C$2:$C$6</c:f>
              <c:strCache>
                <c:ptCount val="5"/>
                <c:pt idx="0">
                  <c:v>1972-79</c:v>
                </c:pt>
                <c:pt idx="1">
                  <c:v>1983-87</c:v>
                </c:pt>
                <c:pt idx="2">
                  <c:v>1995-99</c:v>
                </c:pt>
                <c:pt idx="3">
                  <c:v>2002-07</c:v>
                </c:pt>
                <c:pt idx="4">
                  <c:v>2011-15</c:v>
                </c:pt>
              </c:strCache>
            </c:strRef>
          </c:cat>
          <c:val>
            <c:numRef>
              <c:f>[6]r_votediff!$AD$2:$AD$6</c:f>
              <c:numCache>
                <c:formatCode>General</c:formatCode>
                <c:ptCount val="5"/>
                <c:pt idx="0">
                  <c:v>-11.959099769592285</c:v>
                </c:pt>
                <c:pt idx="1">
                  <c:v>-14.151403427124023</c:v>
                </c:pt>
                <c:pt idx="2">
                  <c:v>-6.8217053413391113</c:v>
                </c:pt>
                <c:pt idx="3">
                  <c:v>-3.5117402076721191</c:v>
                </c:pt>
                <c:pt idx="4">
                  <c:v>-8.4603118896484375</c:v>
                </c:pt>
              </c:numCache>
            </c:numRef>
          </c:val>
          <c:smooth val="0"/>
          <c:extLst xmlns:c16r2="http://schemas.microsoft.com/office/drawing/2015/06/chart">
            <c:ext xmlns:c16="http://schemas.microsoft.com/office/drawing/2014/chart" uri="{C3380CC4-5D6E-409C-BE32-E72D297353CC}">
              <c16:uniqueId val="{00000002-0FEC-465F-B89D-27FCF5777EB5}"/>
            </c:ext>
          </c:extLst>
        </c:ser>
        <c:dLbls>
          <c:showLegendKey val="0"/>
          <c:showVal val="0"/>
          <c:showCatName val="0"/>
          <c:showSerName val="0"/>
          <c:showPercent val="0"/>
          <c:showBubbleSize val="0"/>
        </c:dLbls>
        <c:marker val="1"/>
        <c:smooth val="0"/>
        <c:axId val="1799033344"/>
        <c:axId val="1799037696"/>
      </c:lineChart>
      <c:catAx>
        <c:axId val="179903334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7696"/>
        <c:crosses val="autoZero"/>
        <c:auto val="1"/>
        <c:lblAlgn val="ctr"/>
        <c:lblOffset val="200"/>
        <c:noMultiLvlLbl val="0"/>
      </c:catAx>
      <c:valAx>
        <c:axId val="1799037696"/>
        <c:scaling>
          <c:orientation val="minMax"/>
          <c:max val="15"/>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3344"/>
        <c:crosses val="autoZero"/>
        <c:crossBetween val="midCat"/>
        <c:majorUnit val="5"/>
      </c:valAx>
      <c:spPr>
        <a:noFill/>
        <a:ln>
          <a:solidFill>
            <a:sysClr val="windowText" lastClr="000000"/>
          </a:solidFill>
        </a:ln>
        <a:effectLst/>
      </c:spPr>
    </c:plotArea>
    <c:legend>
      <c:legendPos val="b"/>
      <c:layout>
        <c:manualLayout>
          <c:xMode val="edge"/>
          <c:yMode val="edge"/>
          <c:x val="6.3455961453733306E-2"/>
          <c:y val="0.12569629155062501"/>
          <c:w val="0.87229128581774695"/>
          <c:h val="0.174451761774338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4.12 - Vote for Social Democrats / Communists / Socialists / Greens by occupation in Finland, 1972-2015</a:t>
            </a:r>
          </a:p>
        </c:rich>
      </c:tx>
      <c:layout/>
      <c:overlay val="1"/>
      <c:spPr>
        <a:noFill/>
        <a:ln>
          <a:noFill/>
        </a:ln>
        <a:effectLst/>
      </c:spPr>
    </c:title>
    <c:autoTitleDeleted val="0"/>
    <c:plotArea>
      <c:layout>
        <c:manualLayout>
          <c:layoutTarget val="inner"/>
          <c:xMode val="edge"/>
          <c:yMode val="edge"/>
          <c:x val="7.4334098845270605E-2"/>
          <c:y val="0.117578803789924"/>
          <c:w val="0.91062130312926604"/>
          <c:h val="0.68011746379182902"/>
        </c:manualLayout>
      </c:layout>
      <c:barChart>
        <c:barDir val="col"/>
        <c:grouping val="clustered"/>
        <c:varyColors val="0"/>
        <c:ser>
          <c:idx val="0"/>
          <c:order val="0"/>
          <c:tx>
            <c:v>Entrepreneur, self-employed</c:v>
          </c:tx>
          <c:spPr>
            <a:solidFill>
              <a:schemeClr val="bg1">
                <a:lumMod val="85000"/>
              </a:schemeClr>
            </a:solidFill>
            <a:ln>
              <a:noFill/>
            </a:ln>
            <a:effectLst/>
          </c:spPr>
          <c:invertIfNegative val="0"/>
          <c:cat>
            <c:strRef>
              <c:f>[6]r_vote!$C$1:$G$1</c:f>
              <c:strCache>
                <c:ptCount val="5"/>
                <c:pt idx="0">
                  <c:v>1972-79</c:v>
                </c:pt>
                <c:pt idx="1">
                  <c:v>1983-87</c:v>
                </c:pt>
                <c:pt idx="2">
                  <c:v>1995-99</c:v>
                </c:pt>
                <c:pt idx="3">
                  <c:v>2002-07</c:v>
                </c:pt>
                <c:pt idx="4">
                  <c:v>2011-15</c:v>
                </c:pt>
              </c:strCache>
            </c:strRef>
          </c:cat>
          <c:val>
            <c:numRef>
              <c:f>[7]r_vote!$C$21:$G$21</c:f>
              <c:numCache>
                <c:formatCode>General</c:formatCode>
                <c:ptCount val="5"/>
                <c:pt idx="1">
                  <c:v>0.23038718104362488</c:v>
                </c:pt>
                <c:pt idx="2">
                  <c:v>0.29351410269737244</c:v>
                </c:pt>
                <c:pt idx="3">
                  <c:v>0.31053030490875244</c:v>
                </c:pt>
                <c:pt idx="4">
                  <c:v>0.23152969777584076</c:v>
                </c:pt>
              </c:numCache>
            </c:numRef>
          </c:val>
          <c:extLst xmlns:c16r2="http://schemas.microsoft.com/office/drawing/2015/06/chart">
            <c:ext xmlns:c16="http://schemas.microsoft.com/office/drawing/2014/chart" uri="{C3380CC4-5D6E-409C-BE32-E72D297353CC}">
              <c16:uniqueId val="{00000000-A5F1-44D5-A792-2101A6B67845}"/>
            </c:ext>
          </c:extLst>
        </c:ser>
        <c:ser>
          <c:idx val="1"/>
          <c:order val="1"/>
          <c:tx>
            <c:v>Farmer</c:v>
          </c:tx>
          <c:spPr>
            <a:solidFill>
              <a:schemeClr val="bg1">
                <a:lumMod val="65000"/>
              </a:schemeClr>
            </a:solidFill>
            <a:ln>
              <a:noFill/>
            </a:ln>
            <a:effectLst/>
          </c:spPr>
          <c:invertIfNegative val="0"/>
          <c:cat>
            <c:strRef>
              <c:f>[6]r_vote!$C$1:$G$1</c:f>
              <c:strCache>
                <c:ptCount val="5"/>
                <c:pt idx="0">
                  <c:v>1972-79</c:v>
                </c:pt>
                <c:pt idx="1">
                  <c:v>1983-87</c:v>
                </c:pt>
                <c:pt idx="2">
                  <c:v>1995-99</c:v>
                </c:pt>
                <c:pt idx="3">
                  <c:v>2002-07</c:v>
                </c:pt>
                <c:pt idx="4">
                  <c:v>2011-15</c:v>
                </c:pt>
              </c:strCache>
            </c:strRef>
          </c:cat>
          <c:val>
            <c:numRef>
              <c:f>[6]r_vote!$C$22:$G$22</c:f>
              <c:numCache>
                <c:formatCode>General</c:formatCode>
                <c:ptCount val="5"/>
                <c:pt idx="0">
                  <c:v>9.1898851096630096E-2</c:v>
                </c:pt>
                <c:pt idx="1">
                  <c:v>7.3824748396873474E-2</c:v>
                </c:pt>
                <c:pt idx="2">
                  <c:v>5.4336689412593842E-2</c:v>
                </c:pt>
                <c:pt idx="3">
                  <c:v>2.5040138512849808E-2</c:v>
                </c:pt>
                <c:pt idx="4">
                  <c:v>0.11814055591821671</c:v>
                </c:pt>
              </c:numCache>
            </c:numRef>
          </c:val>
          <c:extLst xmlns:c16r2="http://schemas.microsoft.com/office/drawing/2015/06/chart">
            <c:ext xmlns:c16="http://schemas.microsoft.com/office/drawing/2014/chart" uri="{C3380CC4-5D6E-409C-BE32-E72D297353CC}">
              <c16:uniqueId val="{00000001-A5F1-44D5-A792-2101A6B67845}"/>
            </c:ext>
          </c:extLst>
        </c:ser>
        <c:ser>
          <c:idx val="2"/>
          <c:order val="2"/>
          <c:tx>
            <c:v>Higher managerial occupation</c:v>
          </c:tx>
          <c:spPr>
            <a:solidFill>
              <a:schemeClr val="tx1">
                <a:lumMod val="50000"/>
                <a:lumOff val="50000"/>
              </a:schemeClr>
            </a:solidFill>
            <a:ln>
              <a:noFill/>
            </a:ln>
            <a:effectLst/>
          </c:spPr>
          <c:invertIfNegative val="0"/>
          <c:cat>
            <c:strRef>
              <c:f>[6]r_vote!$C$1:$G$1</c:f>
              <c:strCache>
                <c:ptCount val="5"/>
                <c:pt idx="0">
                  <c:v>1972-79</c:v>
                </c:pt>
                <c:pt idx="1">
                  <c:v>1983-87</c:v>
                </c:pt>
                <c:pt idx="2">
                  <c:v>1995-99</c:v>
                </c:pt>
                <c:pt idx="3">
                  <c:v>2002-07</c:v>
                </c:pt>
                <c:pt idx="4">
                  <c:v>2011-15</c:v>
                </c:pt>
              </c:strCache>
            </c:strRef>
          </c:cat>
          <c:val>
            <c:numRef>
              <c:f>[6]r_vote!$C$23:$G$23</c:f>
              <c:numCache>
                <c:formatCode>General</c:formatCode>
                <c:ptCount val="5"/>
                <c:pt idx="0">
                  <c:v>0.16751328110694885</c:v>
                </c:pt>
                <c:pt idx="1">
                  <c:v>0.24498490989208221</c:v>
                </c:pt>
                <c:pt idx="2">
                  <c:v>0.28648477792739868</c:v>
                </c:pt>
                <c:pt idx="3">
                  <c:v>0.30326098203659058</c:v>
                </c:pt>
                <c:pt idx="4">
                  <c:v>0.16966904699802399</c:v>
                </c:pt>
              </c:numCache>
            </c:numRef>
          </c:val>
          <c:extLst xmlns:c16r2="http://schemas.microsoft.com/office/drawing/2015/06/chart">
            <c:ext xmlns:c16="http://schemas.microsoft.com/office/drawing/2014/chart" uri="{C3380CC4-5D6E-409C-BE32-E72D297353CC}">
              <c16:uniqueId val="{00000002-A5F1-44D5-A792-2101A6B67845}"/>
            </c:ext>
          </c:extLst>
        </c:ser>
        <c:ser>
          <c:idx val="3"/>
          <c:order val="3"/>
          <c:tx>
            <c:v>Lower managerial / professional / intermediate level employee</c:v>
          </c:tx>
          <c:spPr>
            <a:solidFill>
              <a:schemeClr val="tx1">
                <a:lumMod val="75000"/>
                <a:lumOff val="25000"/>
              </a:schemeClr>
            </a:solidFill>
            <a:ln>
              <a:noFill/>
            </a:ln>
            <a:effectLst/>
          </c:spPr>
          <c:invertIfNegative val="0"/>
          <c:cat>
            <c:strRef>
              <c:f>[6]r_vote!$C$1:$G$1</c:f>
              <c:strCache>
                <c:ptCount val="5"/>
                <c:pt idx="0">
                  <c:v>1972-79</c:v>
                </c:pt>
                <c:pt idx="1">
                  <c:v>1983-87</c:v>
                </c:pt>
                <c:pt idx="2">
                  <c:v>1995-99</c:v>
                </c:pt>
                <c:pt idx="3">
                  <c:v>2002-07</c:v>
                </c:pt>
                <c:pt idx="4">
                  <c:v>2011-15</c:v>
                </c:pt>
              </c:strCache>
            </c:strRef>
          </c:cat>
          <c:val>
            <c:numRef>
              <c:f>[6]r_vote!$C$24:$G$24</c:f>
              <c:numCache>
                <c:formatCode>General</c:formatCode>
                <c:ptCount val="5"/>
                <c:pt idx="0">
                  <c:v>0.31070312857627869</c:v>
                </c:pt>
                <c:pt idx="1">
                  <c:v>0.34201109409332275</c:v>
                </c:pt>
                <c:pt idx="2">
                  <c:v>0.35675224661827087</c:v>
                </c:pt>
                <c:pt idx="3">
                  <c:v>0.39026644825935364</c:v>
                </c:pt>
                <c:pt idx="4">
                  <c:v>0.32239344716072083</c:v>
                </c:pt>
              </c:numCache>
            </c:numRef>
          </c:val>
          <c:extLst xmlns:c16r2="http://schemas.microsoft.com/office/drawing/2015/06/chart">
            <c:ext xmlns:c16="http://schemas.microsoft.com/office/drawing/2014/chart" uri="{C3380CC4-5D6E-409C-BE32-E72D297353CC}">
              <c16:uniqueId val="{00000003-A5F1-44D5-A792-2101A6B67845}"/>
            </c:ext>
          </c:extLst>
        </c:ser>
        <c:ser>
          <c:idx val="4"/>
          <c:order val="4"/>
          <c:tx>
            <c:v>Worker</c:v>
          </c:tx>
          <c:spPr>
            <a:solidFill>
              <a:schemeClr val="tx1"/>
            </a:solidFill>
            <a:ln>
              <a:noFill/>
            </a:ln>
            <a:effectLst/>
          </c:spPr>
          <c:invertIfNegative val="0"/>
          <c:cat>
            <c:strRef>
              <c:f>[6]r_vote!$C$1:$G$1</c:f>
              <c:strCache>
                <c:ptCount val="5"/>
                <c:pt idx="0">
                  <c:v>1972-79</c:v>
                </c:pt>
                <c:pt idx="1">
                  <c:v>1983-87</c:v>
                </c:pt>
                <c:pt idx="2">
                  <c:v>1995-99</c:v>
                </c:pt>
                <c:pt idx="3">
                  <c:v>2002-07</c:v>
                </c:pt>
                <c:pt idx="4">
                  <c:v>2011-15</c:v>
                </c:pt>
              </c:strCache>
            </c:strRef>
          </c:cat>
          <c:val>
            <c:numRef>
              <c:f>[6]r_vote!$C$25:$G$25</c:f>
              <c:numCache>
                <c:formatCode>General</c:formatCode>
                <c:ptCount val="5"/>
                <c:pt idx="0">
                  <c:v>0.66184604167938232</c:v>
                </c:pt>
                <c:pt idx="1">
                  <c:v>0.61594820022583008</c:v>
                </c:pt>
                <c:pt idx="2">
                  <c:v>0.5583835244178772</c:v>
                </c:pt>
                <c:pt idx="3">
                  <c:v>0.49466010928153992</c:v>
                </c:pt>
                <c:pt idx="4">
                  <c:v>0.39411062002182007</c:v>
                </c:pt>
              </c:numCache>
            </c:numRef>
          </c:val>
          <c:extLst xmlns:c16r2="http://schemas.microsoft.com/office/drawing/2015/06/chart">
            <c:ext xmlns:c16="http://schemas.microsoft.com/office/drawing/2014/chart" uri="{C3380CC4-5D6E-409C-BE32-E72D297353CC}">
              <c16:uniqueId val="{00000004-A5F1-44D5-A792-2101A6B67845}"/>
            </c:ext>
          </c:extLst>
        </c:ser>
        <c:dLbls>
          <c:showLegendKey val="0"/>
          <c:showVal val="0"/>
          <c:showCatName val="0"/>
          <c:showSerName val="0"/>
          <c:showPercent val="0"/>
          <c:showBubbleSize val="0"/>
        </c:dLbls>
        <c:gapWidth val="219"/>
        <c:overlap val="-27"/>
        <c:axId val="1799037152"/>
        <c:axId val="1799034976"/>
        <c:extLst xmlns:c16r2="http://schemas.microsoft.com/office/drawing/2015/06/chart"/>
      </c:barChart>
      <c:catAx>
        <c:axId val="17990371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4976"/>
        <c:crosses val="autoZero"/>
        <c:auto val="1"/>
        <c:lblAlgn val="ctr"/>
        <c:lblOffset val="100"/>
        <c:noMultiLvlLbl val="0"/>
      </c:catAx>
      <c:valAx>
        <c:axId val="1799034976"/>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7152"/>
        <c:crosses val="autoZero"/>
        <c:crossBetween val="between"/>
      </c:valAx>
      <c:spPr>
        <a:noFill/>
        <a:ln>
          <a:solidFill>
            <a:sysClr val="windowText" lastClr="000000"/>
          </a:solidFill>
        </a:ln>
        <a:effectLst/>
      </c:spPr>
    </c:plotArea>
    <c:legend>
      <c:legendPos val="b"/>
      <c:layout>
        <c:manualLayout>
          <c:xMode val="edge"/>
          <c:yMode val="edge"/>
          <c:x val="0.404972590536329"/>
          <c:y val="0.13205037326159799"/>
          <c:w val="0.570113828179449"/>
          <c:h val="0.184822309774746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4.13 - Election results in Iceland, 1946-2017</a:t>
            </a:r>
          </a:p>
        </c:rich>
      </c:tx>
      <c:layout/>
      <c:overlay val="0"/>
      <c:spPr>
        <a:noFill/>
        <a:ln>
          <a:noFill/>
        </a:ln>
        <a:effectLst/>
      </c:spPr>
    </c:title>
    <c:autoTitleDeleted val="0"/>
    <c:plotArea>
      <c:layout>
        <c:manualLayout>
          <c:layoutTarget val="inner"/>
          <c:xMode val="edge"/>
          <c:yMode val="edge"/>
          <c:x val="9.7581676323803296E-2"/>
          <c:y val="8.4082668421078699E-2"/>
          <c:w val="0.87290938880504598"/>
          <c:h val="0.73224567599312496"/>
        </c:manualLayout>
      </c:layout>
      <c:lineChart>
        <c:grouping val="standard"/>
        <c:varyColors val="0"/>
        <c:ser>
          <c:idx val="6"/>
          <c:order val="1"/>
          <c:tx>
            <c:v>Social Democratic Alliance</c:v>
          </c:tx>
          <c:spPr>
            <a:ln w="34925" cap="rnd">
              <a:solidFill>
                <a:schemeClr val="bg1">
                  <a:lumMod val="65000"/>
                </a:schemeClr>
              </a:solidFill>
              <a:prstDash val="sysDash"/>
              <a:round/>
            </a:ln>
            <a:effectLst/>
          </c:spPr>
          <c:marker>
            <c:symbol val="circle"/>
            <c:size val="10"/>
            <c:spPr>
              <a:solidFill>
                <a:schemeClr val="bg1">
                  <a:lumMod val="65000"/>
                </a:schemeClr>
              </a:solidFill>
              <a:ln w="9525">
                <a:no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[8]r_elec!$B$2:$B$23</c:f>
              <c:numCache>
                <c:formatCode>General</c:formatCode>
                <c:ptCount val="22"/>
                <c:pt idx="15">
                  <c:v>0.26800000000000002</c:v>
                </c:pt>
                <c:pt idx="16">
                  <c:v>0.3095</c:v>
                </c:pt>
                <c:pt idx="17">
                  <c:v>0.2676</c:v>
                </c:pt>
                <c:pt idx="18">
                  <c:v>0.2979</c:v>
                </c:pt>
                <c:pt idx="19">
                  <c:v>0.1285</c:v>
                </c:pt>
                <c:pt idx="20">
                  <c:v>5.74E-2</c:v>
                </c:pt>
                <c:pt idx="21">
                  <c:v>0.12050000000000001</c:v>
                </c:pt>
              </c:numCache>
            </c:numRef>
          </c:val>
          <c:smooth val="0"/>
          <c:extLst xmlns:c16r2="http://schemas.microsoft.com/office/drawing/2015/06/chart">
            <c:ext xmlns:c16="http://schemas.microsoft.com/office/drawing/2014/chart" uri="{C3380CC4-5D6E-409C-BE32-E72D297353CC}">
              <c16:uniqueId val="{00000000-584B-41CC-AA20-F290504892EE}"/>
            </c:ext>
          </c:extLst>
        </c:ser>
        <c:ser>
          <c:idx val="4"/>
          <c:order val="2"/>
          <c:tx>
            <c:v>Independence Party</c:v>
          </c:tx>
          <c:spPr>
            <a:ln w="38100" cap="rnd">
              <a:solidFill>
                <a:schemeClr val="tx1"/>
              </a:solidFill>
              <a:round/>
            </a:ln>
            <a:effectLst/>
          </c:spPr>
          <c:marker>
            <c:symbol val="triangle"/>
            <c:size val="11"/>
            <c:spPr>
              <a:solidFill>
                <a:schemeClr val="tx1"/>
              </a:solidFill>
              <a:ln w="9525">
                <a:no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[8]r_elec!$K$2:$K$23</c:f>
              <c:numCache>
                <c:formatCode>General</c:formatCode>
                <c:ptCount val="22"/>
                <c:pt idx="0">
                  <c:v>0.39500000000000002</c:v>
                </c:pt>
                <c:pt idx="1">
                  <c:v>0.39500000000000002</c:v>
                </c:pt>
                <c:pt idx="2">
                  <c:v>0.371</c:v>
                </c:pt>
                <c:pt idx="3">
                  <c:v>0.42399999999999999</c:v>
                </c:pt>
                <c:pt idx="4">
                  <c:v>0.39700000000000002</c:v>
                </c:pt>
                <c:pt idx="5">
                  <c:v>0.41399999999999998</c:v>
                </c:pt>
                <c:pt idx="6">
                  <c:v>0.375</c:v>
                </c:pt>
                <c:pt idx="7">
                  <c:v>0.36200000000000004</c:v>
                </c:pt>
                <c:pt idx="8">
                  <c:v>0.42700000000000005</c:v>
                </c:pt>
                <c:pt idx="9">
                  <c:v>0.32700000000000001</c:v>
                </c:pt>
                <c:pt idx="10">
                  <c:v>0.35399999999999998</c:v>
                </c:pt>
                <c:pt idx="11">
                  <c:v>0.38600000000000001</c:v>
                </c:pt>
                <c:pt idx="12">
                  <c:v>0.27200000000000002</c:v>
                </c:pt>
                <c:pt idx="13">
                  <c:v>0.38600000000000001</c:v>
                </c:pt>
                <c:pt idx="14">
                  <c:v>0.37</c:v>
                </c:pt>
                <c:pt idx="15">
                  <c:v>0.40700000000000003</c:v>
                </c:pt>
                <c:pt idx="16">
                  <c:v>0.33679999999999999</c:v>
                </c:pt>
                <c:pt idx="17">
                  <c:v>0.3664</c:v>
                </c:pt>
                <c:pt idx="18">
                  <c:v>0.23699999999999999</c:v>
                </c:pt>
                <c:pt idx="19">
                  <c:v>0.26700000000000002</c:v>
                </c:pt>
                <c:pt idx="20">
                  <c:v>0.28989999999999999</c:v>
                </c:pt>
                <c:pt idx="21">
                  <c:v>0.2525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584B-41CC-AA20-F290504892EE}"/>
            </c:ext>
          </c:extLst>
        </c:ser>
        <c:ser>
          <c:idx val="3"/>
          <c:order val="3"/>
          <c:tx>
            <c:v>Social Democratic Party</c:v>
          </c:tx>
          <c:spPr>
            <a:ln w="38100" cap="rnd">
              <a:solidFill>
                <a:schemeClr val="tx1">
                  <a:lumMod val="75000"/>
                  <a:lumOff val="25000"/>
                </a:schemeClr>
              </a:solidFill>
              <a:prstDash val="sysDash"/>
              <a:round/>
            </a:ln>
            <a:effectLst/>
          </c:spPr>
          <c:marker>
            <c:symbol val="square"/>
            <c:size val="9"/>
            <c:spPr>
              <a:solidFill>
                <a:schemeClr val="tx1">
                  <a:lumMod val="75000"/>
                  <a:lumOff val="25000"/>
                </a:schemeClr>
              </a:solidFill>
              <a:ln w="9525">
                <a:no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[8]r_elec!$C$2:$C$16</c:f>
              <c:numCache>
                <c:formatCode>General</c:formatCode>
                <c:ptCount val="15"/>
                <c:pt idx="0">
                  <c:v>0.17800000000000002</c:v>
                </c:pt>
                <c:pt idx="1">
                  <c:v>0.16500000000000001</c:v>
                </c:pt>
                <c:pt idx="2">
                  <c:v>0.156</c:v>
                </c:pt>
                <c:pt idx="3">
                  <c:v>0.183</c:v>
                </c:pt>
                <c:pt idx="4">
                  <c:v>0.152</c:v>
                </c:pt>
                <c:pt idx="5">
                  <c:v>0.14199999999999999</c:v>
                </c:pt>
                <c:pt idx="6">
                  <c:v>0.157</c:v>
                </c:pt>
                <c:pt idx="7">
                  <c:v>0.105</c:v>
                </c:pt>
                <c:pt idx="8">
                  <c:v>9.0999999999999998E-2</c:v>
                </c:pt>
                <c:pt idx="9">
                  <c:v>0.22</c:v>
                </c:pt>
                <c:pt idx="10">
                  <c:v>0.17399999999999999</c:v>
                </c:pt>
                <c:pt idx="11">
                  <c:v>0.11699999999999999</c:v>
                </c:pt>
                <c:pt idx="12">
                  <c:v>0.152</c:v>
                </c:pt>
                <c:pt idx="13">
                  <c:v>0.155</c:v>
                </c:pt>
                <c:pt idx="14">
                  <c:v>0.114</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584B-41CC-AA20-F290504892EE}"/>
            </c:ext>
          </c:extLst>
        </c:ser>
        <c:ser>
          <c:idx val="5"/>
          <c:order val="4"/>
          <c:tx>
            <c:v>Progressive Party</c:v>
          </c:tx>
          <c:spPr>
            <a:ln w="38100" cap="rnd">
              <a:solidFill>
                <a:schemeClr val="tx1">
                  <a:lumMod val="50000"/>
                  <a:lumOff val="50000"/>
                </a:schemeClr>
              </a:solidFill>
              <a:round/>
            </a:ln>
            <a:effectLst/>
          </c:spPr>
          <c:marker>
            <c:symbol val="diamond"/>
            <c:size val="12"/>
            <c:spPr>
              <a:solidFill>
                <a:schemeClr val="bg1"/>
              </a:solidFill>
              <a:ln w="9525">
                <a:solidFill>
                  <a:schemeClr val="tx1">
                    <a:lumMod val="50000"/>
                    <a:lumOff val="50000"/>
                  </a:schemeClr>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[8]r_elec!$L$2:$L$23</c:f>
              <c:numCache>
                <c:formatCode>General</c:formatCode>
                <c:ptCount val="22"/>
                <c:pt idx="0">
                  <c:v>0.23100000000000001</c:v>
                </c:pt>
                <c:pt idx="1">
                  <c:v>0.245</c:v>
                </c:pt>
                <c:pt idx="2">
                  <c:v>0.21899999999999997</c:v>
                </c:pt>
                <c:pt idx="3">
                  <c:v>0.156</c:v>
                </c:pt>
                <c:pt idx="4">
                  <c:v>0.25700000000000001</c:v>
                </c:pt>
                <c:pt idx="5">
                  <c:v>0.28199999999999997</c:v>
                </c:pt>
                <c:pt idx="6">
                  <c:v>0.28100000000000003</c:v>
                </c:pt>
                <c:pt idx="7">
                  <c:v>0.253</c:v>
                </c:pt>
                <c:pt idx="8">
                  <c:v>0.249</c:v>
                </c:pt>
                <c:pt idx="9">
                  <c:v>0.16899999999999998</c:v>
                </c:pt>
                <c:pt idx="10">
                  <c:v>0.249</c:v>
                </c:pt>
                <c:pt idx="11">
                  <c:v>0.185</c:v>
                </c:pt>
                <c:pt idx="12">
                  <c:v>0.18899999999999997</c:v>
                </c:pt>
                <c:pt idx="13">
                  <c:v>0.18899999999999997</c:v>
                </c:pt>
                <c:pt idx="14">
                  <c:v>0.23199999999999998</c:v>
                </c:pt>
                <c:pt idx="15">
                  <c:v>0.184</c:v>
                </c:pt>
                <c:pt idx="16">
                  <c:v>0.17730000000000001</c:v>
                </c:pt>
                <c:pt idx="17">
                  <c:v>0.11720000000000001</c:v>
                </c:pt>
                <c:pt idx="18">
                  <c:v>0.14800000000000002</c:v>
                </c:pt>
                <c:pt idx="19">
                  <c:v>0.24429999999999999</c:v>
                </c:pt>
                <c:pt idx="20">
                  <c:v>0.1149</c:v>
                </c:pt>
                <c:pt idx="21">
                  <c:v>0.10710000000000001</c:v>
                </c:pt>
              </c:numCache>
            </c:numRef>
          </c:val>
          <c:smooth val="0"/>
          <c:extLst xmlns:c16r2="http://schemas.microsoft.com/office/drawing/2015/06/chart">
            <c:ext xmlns:c16="http://schemas.microsoft.com/office/drawing/2014/chart" uri="{C3380CC4-5D6E-409C-BE32-E72D297353CC}">
              <c16:uniqueId val="{00000005-584B-41CC-AA20-F290504892EE}"/>
            </c:ext>
          </c:extLst>
        </c:ser>
        <c:ser>
          <c:idx val="9"/>
          <c:order val="5"/>
          <c:tx>
            <c:v>People's Alliance</c:v>
          </c:tx>
          <c:spPr>
            <a:ln w="38100" cap="rnd">
              <a:solidFill>
                <a:schemeClr val="tx1">
                  <a:lumMod val="50000"/>
                  <a:lumOff val="50000"/>
                </a:schemeClr>
              </a:solidFill>
              <a:round/>
            </a:ln>
            <a:effectLst/>
          </c:spPr>
          <c:marker>
            <c:symbol val="circle"/>
            <c:size val="10"/>
            <c:spPr>
              <a:solidFill>
                <a:schemeClr val="bg1"/>
              </a:solidFill>
              <a:ln w="9525">
                <a:solidFill>
                  <a:schemeClr val="bg2">
                    <a:lumMod val="50000"/>
                  </a:schemeClr>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[8]r_elec!$E$2:$E$16</c:f>
              <c:numCache>
                <c:formatCode>General</c:formatCode>
                <c:ptCount val="15"/>
                <c:pt idx="3">
                  <c:v>0.192</c:v>
                </c:pt>
                <c:pt idx="4">
                  <c:v>0.16</c:v>
                </c:pt>
                <c:pt idx="5">
                  <c:v>0.16</c:v>
                </c:pt>
                <c:pt idx="6">
                  <c:v>0.17600000000000002</c:v>
                </c:pt>
                <c:pt idx="7">
                  <c:v>0.17100000000000001</c:v>
                </c:pt>
                <c:pt idx="8">
                  <c:v>0.183</c:v>
                </c:pt>
                <c:pt idx="9">
                  <c:v>0.22899999999999998</c:v>
                </c:pt>
                <c:pt idx="10">
                  <c:v>0.19699999999999998</c:v>
                </c:pt>
                <c:pt idx="11">
                  <c:v>0.17300000000000001</c:v>
                </c:pt>
                <c:pt idx="12">
                  <c:v>0.13300000000000001</c:v>
                </c:pt>
                <c:pt idx="13">
                  <c:v>0.14400000000000002</c:v>
                </c:pt>
                <c:pt idx="14">
                  <c:v>0.14300000000000002</c:v>
                </c:pt>
              </c:numCache>
            </c:numRef>
          </c:val>
          <c:smooth val="0"/>
          <c:extLst xmlns:c16r2="http://schemas.microsoft.com/office/drawing/2015/06/chart">
            <c:ext xmlns:c16="http://schemas.microsoft.com/office/drawing/2014/chart" uri="{C3380CC4-5D6E-409C-BE32-E72D297353CC}">
              <c16:uniqueId val="{00000009-584B-41CC-AA20-F290504892EE}"/>
            </c:ext>
          </c:extLst>
        </c:ser>
        <c:ser>
          <c:idx val="2"/>
          <c:order val="6"/>
          <c:tx>
            <c:v>Pirate Party</c:v>
          </c:tx>
          <c:spPr>
            <a:ln w="38100" cap="rnd">
              <a:solidFill>
                <a:schemeClr val="tx1"/>
              </a:solidFill>
              <a:round/>
            </a:ln>
            <a:effectLst/>
          </c:spPr>
          <c:marker>
            <c:symbol val="triangle"/>
            <c:size val="11"/>
            <c:spPr>
              <a:solidFill>
                <a:schemeClr val="bg1"/>
              </a:solidFill>
              <a:ln w="9525">
                <a:solidFill>
                  <a:schemeClr val="tx1"/>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[8]r_elec!$J$2:$J$23</c:f>
              <c:numCache>
                <c:formatCode>General</c:formatCode>
                <c:ptCount val="22"/>
                <c:pt idx="19">
                  <c:v>5.0999999999999997E-2</c:v>
                </c:pt>
                <c:pt idx="20">
                  <c:v>0.14499999999999999</c:v>
                </c:pt>
                <c:pt idx="21">
                  <c:v>9.1999999999999998E-2</c:v>
                </c:pt>
              </c:numCache>
            </c:numRef>
          </c:val>
          <c:smooth val="0"/>
          <c:extLst xmlns:c16r2="http://schemas.microsoft.com/office/drawing/2015/06/chart">
            <c:ext xmlns:c16="http://schemas.microsoft.com/office/drawing/2014/chart" uri="{C3380CC4-5D6E-409C-BE32-E72D297353CC}">
              <c16:uniqueId val="{00000003-584B-41CC-AA20-F290504892EE}"/>
            </c:ext>
          </c:extLst>
        </c:ser>
        <c:ser>
          <c:idx val="1"/>
          <c:order val="7"/>
          <c:tx>
            <c:v>Left-Green Movement</c:v>
          </c:tx>
          <c:spPr>
            <a:ln w="38100" cap="rnd">
              <a:solidFill>
                <a:schemeClr val="bg2">
                  <a:lumMod val="50000"/>
                </a:schemeClr>
              </a:solidFill>
              <a:round/>
            </a:ln>
            <a:effectLst/>
          </c:spPr>
          <c:marker>
            <c:symbol val="square"/>
            <c:size val="9"/>
            <c:spPr>
              <a:solidFill>
                <a:schemeClr val="bg2">
                  <a:lumMod val="50000"/>
                </a:schemeClr>
              </a:solidFill>
              <a:ln w="9525">
                <a:solidFill>
                  <a:schemeClr val="bg2">
                    <a:lumMod val="50000"/>
                  </a:schemeClr>
                </a:solidFill>
              </a:ln>
              <a:effectLst/>
            </c:spPr>
          </c:marker>
          <c:dPt>
            <c:idx val="18"/>
            <c:bubble3D val="0"/>
            <c:spPr>
              <a:ln w="38100" cap="rnd">
                <a:solidFill>
                  <a:schemeClr val="bg2">
                    <a:lumMod val="50000"/>
                  </a:schemeClr>
                </a:solidFill>
                <a:prstDash val="sysDash"/>
                <a:round/>
              </a:ln>
              <a:effectLst/>
            </c:spPr>
            <c:extLst xmlns:c16r2="http://schemas.microsoft.com/office/drawing/2015/06/chart">
              <c:ext xmlns:c16="http://schemas.microsoft.com/office/drawing/2014/chart" uri="{C3380CC4-5D6E-409C-BE32-E72D297353CC}">
                <c16:uniqueId val="{00000001-C747-45E3-9241-884FC168282D}"/>
              </c:ext>
            </c:extLst>
          </c:dPt>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[8]r_elec!$I$2:$I$23</c:f>
              <c:numCache>
                <c:formatCode>General</c:formatCode>
                <c:ptCount val="22"/>
                <c:pt idx="15">
                  <c:v>9.0999999999999998E-2</c:v>
                </c:pt>
                <c:pt idx="16">
                  <c:v>8.8100000000000012E-2</c:v>
                </c:pt>
                <c:pt idx="17">
                  <c:v>0.14349999999999999</c:v>
                </c:pt>
                <c:pt idx="18">
                  <c:v>0.21679999999999999</c:v>
                </c:pt>
                <c:pt idx="19">
                  <c:v>0.10869999999999999</c:v>
                </c:pt>
                <c:pt idx="20">
                  <c:v>0.159</c:v>
                </c:pt>
                <c:pt idx="21">
                  <c:v>0.16889999999999999</c:v>
                </c:pt>
              </c:numCache>
            </c:numRef>
          </c:val>
          <c:smooth val="0"/>
          <c:extLst xmlns:c16r2="http://schemas.microsoft.com/office/drawing/2015/06/chart">
            <c:ext xmlns:c16="http://schemas.microsoft.com/office/drawing/2014/chart" uri="{C3380CC4-5D6E-409C-BE32-E72D297353CC}">
              <c16:uniqueId val="{00000001-584B-41CC-AA20-F290504892EE}"/>
            </c:ext>
          </c:extLst>
        </c:ser>
        <c:ser>
          <c:idx val="7"/>
          <c:order val="8"/>
          <c:tx>
            <c:v>Bright Future</c:v>
          </c:tx>
          <c:spPr>
            <a:ln w="38100" cap="rnd">
              <a:solidFill>
                <a:schemeClr val="tx2">
                  <a:lumMod val="60000"/>
                  <a:lumOff val="40000"/>
                </a:schemeClr>
              </a:solidFill>
              <a:round/>
            </a:ln>
            <a:effectLst/>
          </c:spPr>
          <c:marker>
            <c:symbol val="diamond"/>
            <c:size val="12"/>
            <c:spPr>
              <a:solidFill>
                <a:schemeClr val="tx2">
                  <a:lumMod val="60000"/>
                  <a:lumOff val="40000"/>
                </a:schemeClr>
              </a:solidFill>
              <a:ln w="9525">
                <a:solidFill>
                  <a:schemeClr val="tx2">
                    <a:lumMod val="60000"/>
                    <a:lumOff val="40000"/>
                  </a:schemeClr>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[8]r_elec!$G$2:$G$23</c:f>
              <c:numCache>
                <c:formatCode>General</c:formatCode>
                <c:ptCount val="22"/>
                <c:pt idx="19">
                  <c:v>8.2500000000000004E-2</c:v>
                </c:pt>
                <c:pt idx="20">
                  <c:v>7.1599999999999997E-2</c:v>
                </c:pt>
                <c:pt idx="21">
                  <c:v>1.2199999999999999E-2</c:v>
                </c:pt>
              </c:numCache>
            </c:numRef>
          </c:val>
          <c:smooth val="0"/>
          <c:extLst xmlns:c16r2="http://schemas.microsoft.com/office/drawing/2015/06/chart">
            <c:ext xmlns:c16="http://schemas.microsoft.com/office/drawing/2014/chart" uri="{C3380CC4-5D6E-409C-BE32-E72D297353CC}">
              <c16:uniqueId val="{00000006-584B-41CC-AA20-F290504892EE}"/>
            </c:ext>
          </c:extLst>
        </c:ser>
        <c:ser>
          <c:idx val="8"/>
          <c:order val="9"/>
          <c:tx>
            <c:v>Women's Alliance</c:v>
          </c:tx>
          <c:spPr>
            <a:ln w="38100" cap="rnd">
              <a:solidFill>
                <a:schemeClr val="tx1">
                  <a:lumMod val="65000"/>
                  <a:lumOff val="35000"/>
                </a:schemeClr>
              </a:solidFill>
              <a:round/>
            </a:ln>
            <a:effectLst/>
          </c:spPr>
          <c:marker>
            <c:symbol val="circle"/>
            <c:size val="10"/>
            <c:spPr>
              <a:pattFill prst="pct75">
                <a:fgClr>
                  <a:schemeClr val="tx1">
                    <a:lumMod val="50000"/>
                    <a:lumOff val="50000"/>
                  </a:schemeClr>
                </a:fgClr>
                <a:bgClr>
                  <a:schemeClr val="bg1"/>
                </a:bgClr>
              </a:pattFill>
              <a:ln w="9525">
                <a:solidFill>
                  <a:schemeClr val="tx1">
                    <a:lumMod val="65000"/>
                    <a:lumOff val="35000"/>
                  </a:schemeClr>
                </a:solidFill>
              </a:ln>
              <a:effectLst/>
            </c:spPr>
          </c:marker>
          <c:dPt>
            <c:idx val="5"/>
            <c:bubble3D val="0"/>
            <c:extLst xmlns:c16r2="http://schemas.microsoft.com/office/drawing/2015/06/chart">
              <c:ext xmlns:c16="http://schemas.microsoft.com/office/drawing/2014/chart" uri="{C3380CC4-5D6E-409C-BE32-E72D297353CC}">
                <c16:uniqueId val="{00000007-584B-41CC-AA20-F290504892EE}"/>
              </c:ext>
            </c:extLst>
          </c:dPt>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[8]r_elec!$D$2:$D$16</c:f>
              <c:numCache>
                <c:formatCode>General</c:formatCode>
                <c:ptCount val="15"/>
                <c:pt idx="11">
                  <c:v>5.5E-2</c:v>
                </c:pt>
                <c:pt idx="12">
                  <c:v>0.10099999999999999</c:v>
                </c:pt>
                <c:pt idx="13">
                  <c:v>8.3000000000000004E-2</c:v>
                </c:pt>
                <c:pt idx="14">
                  <c:v>4.9000000000000002E-2</c:v>
                </c:pt>
              </c:numCache>
            </c:numRef>
          </c:val>
          <c:smooth val="0"/>
          <c:extLst xmlns:c16r2="http://schemas.microsoft.com/office/drawing/2015/06/chart">
            <c:ext xmlns:c16="http://schemas.microsoft.com/office/drawing/2014/chart" uri="{C3380CC4-5D6E-409C-BE32-E72D297353CC}">
              <c16:uniqueId val="{00000008-584B-41CC-AA20-F290504892EE}"/>
            </c:ext>
          </c:extLst>
        </c:ser>
        <c:ser>
          <c:idx val="10"/>
          <c:order val="10"/>
          <c:tx>
            <c:v>Reform Party</c:v>
          </c:tx>
          <c:spPr>
            <a:ln w="38100" cap="rnd">
              <a:solidFill>
                <a:schemeClr val="bg2">
                  <a:lumMod val="25000"/>
                </a:schemeClr>
              </a:solidFill>
              <a:round/>
            </a:ln>
            <a:effectLst/>
          </c:spPr>
          <c:marker>
            <c:symbol val="square"/>
            <c:size val="9"/>
            <c:spPr>
              <a:pattFill prst="pct40">
                <a:fgClr>
                  <a:schemeClr val="bg2">
                    <a:lumMod val="25000"/>
                  </a:schemeClr>
                </a:fgClr>
                <a:bgClr>
                  <a:schemeClr val="bg1"/>
                </a:bgClr>
              </a:pattFill>
              <a:ln w="9525">
                <a:solidFill>
                  <a:schemeClr val="bg2">
                    <a:lumMod val="25000"/>
                  </a:schemeClr>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[8]r_elec!$H$2:$H$23</c:f>
              <c:numCache>
                <c:formatCode>General</c:formatCode>
                <c:ptCount val="22"/>
                <c:pt idx="20">
                  <c:v>0.1048</c:v>
                </c:pt>
                <c:pt idx="21">
                  <c:v>6.6900000000000001E-2</c:v>
                </c:pt>
              </c:numCache>
            </c:numRef>
          </c:val>
          <c:smooth val="0"/>
          <c:extLst xmlns:c16r2="http://schemas.microsoft.com/office/drawing/2015/06/chart">
            <c:ext xmlns:c16="http://schemas.microsoft.com/office/drawing/2014/chart" uri="{C3380CC4-5D6E-409C-BE32-E72D297353CC}">
              <c16:uniqueId val="{0000000A-584B-41CC-AA20-F290504892EE}"/>
            </c:ext>
          </c:extLst>
        </c:ser>
        <c:dLbls>
          <c:showLegendKey val="0"/>
          <c:showVal val="0"/>
          <c:showCatName val="0"/>
          <c:showSerName val="0"/>
          <c:showPercent val="0"/>
          <c:showBubbleSize val="0"/>
        </c:dLbls>
        <c:marker val="1"/>
        <c:smooth val="0"/>
        <c:axId val="1596281744"/>
        <c:axId val="1596280112"/>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[10]r_elec!$A$1</c15:sqref>
                        </c15:formulaRef>
                      </c:ext>
                    </c:extLst>
                    <c:strCache>
                      <c:ptCount val="1"/>
                      <c:pt idx="0">
                        <c:v>#REF!</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[10]r_elec!$A$2:$A$23</c15:sqref>
                        </c15:formulaRef>
                      </c:ext>
                    </c:extLst>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extLst xmlns:c16r2="http://schemas.microsoft.com/office/drawing/2015/06/chart">
                      <c:ext uri="{02D57815-91ED-43cb-92C2-25804820EDAC}">
                        <c15:formulaRef>
                          <c15:sqref>[10]r_elec!$A$2:$A$13</c15:sqref>
                        </c15:formulaRef>
                      </c:ext>
                    </c:extLst>
                    <c:numCache>
                      <c:formatCode>General</c:formatCode>
                      <c:ptCount val="12"/>
                      <c:pt idx="0">
                        <c:v>1946</c:v>
                      </c:pt>
                      <c:pt idx="1">
                        <c:v>1949</c:v>
                      </c:pt>
                      <c:pt idx="2">
                        <c:v>1953</c:v>
                      </c:pt>
                      <c:pt idx="3">
                        <c:v>1956</c:v>
                      </c:pt>
                      <c:pt idx="4">
                        <c:v>1959</c:v>
                      </c:pt>
                      <c:pt idx="5">
                        <c:v>1963</c:v>
                      </c:pt>
                      <c:pt idx="6">
                        <c:v>1967</c:v>
                      </c:pt>
                      <c:pt idx="7">
                        <c:v>1971</c:v>
                      </c:pt>
                      <c:pt idx="8">
                        <c:v>1974</c:v>
                      </c:pt>
                      <c:pt idx="9">
                        <c:v>1978</c:v>
                      </c:pt>
                      <c:pt idx="10">
                        <c:v>1979</c:v>
                      </c:pt>
                      <c:pt idx="11">
                        <c:v>1983</c:v>
                      </c:pt>
                    </c:numCache>
                  </c:numRef>
                </c:val>
                <c:smooth val="0"/>
                <c:extLst xmlns:c16r2="http://schemas.microsoft.com/office/drawing/2015/06/chart">
                  <c:ext xmlns:c16="http://schemas.microsoft.com/office/drawing/2014/chart" uri="{C3380CC4-5D6E-409C-BE32-E72D297353CC}">
                    <c16:uniqueId val="{0000000B-584B-41CC-AA20-F290504892EE}"/>
                  </c:ext>
                </c:extLst>
              </c15:ser>
            </c15:filteredLineSeries>
          </c:ext>
        </c:extLst>
      </c:lineChart>
      <c:dateAx>
        <c:axId val="1596281744"/>
        <c:scaling>
          <c:orientation val="minMax"/>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96280112"/>
        <c:crosses val="autoZero"/>
        <c:auto val="0"/>
        <c:lblOffset val="100"/>
        <c:baseTimeUnit val="days"/>
        <c:majorUnit val="5"/>
        <c:majorTimeUnit val="days"/>
        <c:minorUnit val="1"/>
      </c:dateAx>
      <c:valAx>
        <c:axId val="1596280112"/>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6.50243609754731E-3"/>
              <c:y val="0.32717647074367201"/>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96281744"/>
        <c:crosses val="autoZero"/>
        <c:crossBetween val="midCat"/>
      </c:valAx>
      <c:spPr>
        <a:noFill/>
        <a:ln>
          <a:solidFill>
            <a:sysClr val="windowText" lastClr="000000"/>
          </a:solidFill>
        </a:ln>
        <a:effectLst/>
      </c:spPr>
    </c:plotArea>
    <c:legend>
      <c:legendPos val="b"/>
      <c:layout>
        <c:manualLayout>
          <c:xMode val="edge"/>
          <c:yMode val="edge"/>
          <c:x val="0.24150591566412999"/>
          <c:y val="9.7702826669477397E-2"/>
          <c:w val="0.71613689170001305"/>
          <c:h val="0.206054535171509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4.14 - The persistence of a multi-elite party system in Iceland, 1978-2017</a:t>
            </a:r>
          </a:p>
        </c:rich>
      </c:tx>
      <c:layout/>
      <c:overlay val="0"/>
      <c:spPr>
        <a:noFill/>
        <a:ln>
          <a:noFill/>
        </a:ln>
        <a:effectLst/>
      </c:spPr>
    </c:title>
    <c:autoTitleDeleted val="0"/>
    <c:plotArea>
      <c:layout>
        <c:manualLayout>
          <c:layoutTarget val="inner"/>
          <c:xMode val="edge"/>
          <c:yMode val="edge"/>
          <c:x val="5.3032261885851702E-2"/>
          <c:y val="0.107128252996846"/>
          <c:w val="0.90363229580889004"/>
          <c:h val="0.64071023902103297"/>
        </c:manualLayout>
      </c:layout>
      <c:lineChart>
        <c:grouping val="standard"/>
        <c:varyColors val="0"/>
        <c:ser>
          <c:idx val="1"/>
          <c:order val="0"/>
          <c:tx>
            <c:v>Difference between (% of university graduates) and (% of non-university graduates) voting social democratic / socialist / green</c:v>
          </c:tx>
          <c:spPr>
            <a:ln w="38100" cap="rnd">
              <a:solidFill>
                <a:schemeClr val="tx1"/>
              </a:solidFill>
              <a:round/>
            </a:ln>
            <a:effectLst/>
          </c:spPr>
          <c:marker>
            <c:symbol val="circle"/>
            <c:size val="10"/>
            <c:spPr>
              <a:solidFill>
                <a:schemeClr val="tx1"/>
              </a:solidFill>
              <a:ln w="9525">
                <a:noFill/>
              </a:ln>
              <a:effectLst/>
            </c:spPr>
          </c:marker>
          <c:cat>
            <c:strRef>
              <c:f>[8]r_votediff!$C$2:$C$7</c:f>
              <c:strCache>
                <c:ptCount val="6"/>
                <c:pt idx="0">
                  <c:v>1978-83</c:v>
                </c:pt>
                <c:pt idx="1">
                  <c:v>1987-91</c:v>
                </c:pt>
                <c:pt idx="2">
                  <c:v>1995-99</c:v>
                </c:pt>
                <c:pt idx="3">
                  <c:v>2003-07</c:v>
                </c:pt>
                <c:pt idx="4">
                  <c:v>2009-13</c:v>
                </c:pt>
                <c:pt idx="5">
                  <c:v>2016-17</c:v>
                </c:pt>
              </c:strCache>
            </c:strRef>
          </c:cat>
          <c:val>
            <c:numRef>
              <c:f>[8]r_votediff!$L$2:$L$7</c:f>
              <c:numCache>
                <c:formatCode>General</c:formatCode>
                <c:ptCount val="6"/>
                <c:pt idx="0">
                  <c:v>2.7458007335662842</c:v>
                </c:pt>
                <c:pt idx="1">
                  <c:v>5.1697440147399902</c:v>
                </c:pt>
                <c:pt idx="2">
                  <c:v>11.195259094238281</c:v>
                </c:pt>
                <c:pt idx="3">
                  <c:v>10.826204299926758</c:v>
                </c:pt>
                <c:pt idx="4">
                  <c:v>8.8061199188232422</c:v>
                </c:pt>
                <c:pt idx="5">
                  <c:v>5.4182825088500977</c:v>
                </c:pt>
              </c:numCache>
            </c:numRef>
          </c:val>
          <c:smooth val="0"/>
          <c:extLst xmlns:c16r2="http://schemas.microsoft.com/office/drawing/2015/06/chart">
            <c:ext xmlns:c16="http://schemas.microsoft.com/office/drawing/2014/chart" uri="{C3380CC4-5D6E-409C-BE32-E72D297353CC}">
              <c16:uniqueId val="{00000001-AC80-44CE-AEAC-C69E1A1F0219}"/>
            </c:ext>
          </c:extLst>
        </c:ser>
        <c:ser>
          <c:idx val="2"/>
          <c:order val="1"/>
          <c:tx>
            <c:v>Difference between (% of top 10% earners) and (% of bottom 90% earners) voting social democratic / socialist / green</c:v>
          </c:tx>
          <c:spPr>
            <a:ln w="38100" cap="rnd">
              <a:solidFill>
                <a:schemeClr val="tx1">
                  <a:lumMod val="65000"/>
                  <a:lumOff val="35000"/>
                </a:schemeClr>
              </a:solidFill>
              <a:round/>
            </a:ln>
            <a:effectLst/>
          </c:spPr>
          <c:marker>
            <c:symbol val="square"/>
            <c:size val="9"/>
            <c:spPr>
              <a:solidFill>
                <a:schemeClr val="bg1"/>
              </a:solidFill>
              <a:ln w="9525">
                <a:solidFill>
                  <a:schemeClr val="tx1">
                    <a:lumMod val="65000"/>
                    <a:lumOff val="35000"/>
                  </a:schemeClr>
                </a:solidFill>
              </a:ln>
              <a:effectLst/>
            </c:spPr>
          </c:marker>
          <c:cat>
            <c:strRef>
              <c:f>[8]r_votediff!$C$2:$C$7</c:f>
              <c:strCache>
                <c:ptCount val="6"/>
                <c:pt idx="0">
                  <c:v>1978-83</c:v>
                </c:pt>
                <c:pt idx="1">
                  <c:v>1987-91</c:v>
                </c:pt>
                <c:pt idx="2">
                  <c:v>1995-99</c:v>
                </c:pt>
                <c:pt idx="3">
                  <c:v>2003-07</c:v>
                </c:pt>
                <c:pt idx="4">
                  <c:v>2009-13</c:v>
                </c:pt>
                <c:pt idx="5">
                  <c:v>2016-17</c:v>
                </c:pt>
              </c:strCache>
            </c:strRef>
          </c:cat>
          <c:val>
            <c:numRef>
              <c:f>[8]r_votediff!$AD$2:$AD$7</c:f>
              <c:numCache>
                <c:formatCode>General</c:formatCode>
                <c:ptCount val="6"/>
                <c:pt idx="1">
                  <c:v>-3.234626293182373</c:v>
                </c:pt>
                <c:pt idx="2">
                  <c:v>0.25232630968093872</c:v>
                </c:pt>
                <c:pt idx="3">
                  <c:v>-5.4504776000976563</c:v>
                </c:pt>
                <c:pt idx="4">
                  <c:v>-8.2647924423217773</c:v>
                </c:pt>
                <c:pt idx="5">
                  <c:v>-5.5185995101928711</c:v>
                </c:pt>
              </c:numCache>
            </c:numRef>
          </c:val>
          <c:smooth val="0"/>
          <c:extLst xmlns:c16r2="http://schemas.microsoft.com/office/drawing/2015/06/chart">
            <c:ext xmlns:c16="http://schemas.microsoft.com/office/drawing/2014/chart" uri="{C3380CC4-5D6E-409C-BE32-E72D297353CC}">
              <c16:uniqueId val="{00000002-AC80-44CE-AEAC-C69E1A1F0219}"/>
            </c:ext>
          </c:extLst>
        </c:ser>
        <c:dLbls>
          <c:showLegendKey val="0"/>
          <c:showVal val="0"/>
          <c:showCatName val="0"/>
          <c:showSerName val="0"/>
          <c:showPercent val="0"/>
          <c:showBubbleSize val="0"/>
        </c:dLbls>
        <c:marker val="1"/>
        <c:smooth val="0"/>
        <c:axId val="1596277392"/>
        <c:axId val="1596281200"/>
      </c:lineChart>
      <c:catAx>
        <c:axId val="15962773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96281200"/>
        <c:crosses val="autoZero"/>
        <c:auto val="1"/>
        <c:lblAlgn val="ctr"/>
        <c:lblOffset val="200"/>
        <c:noMultiLvlLbl val="0"/>
      </c:catAx>
      <c:valAx>
        <c:axId val="1596281200"/>
        <c:scaling>
          <c:orientation val="minMax"/>
          <c:max val="2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96277392"/>
        <c:crosses val="autoZero"/>
        <c:crossBetween val="midCat"/>
        <c:majorUnit val="5"/>
      </c:valAx>
      <c:spPr>
        <a:noFill/>
        <a:ln>
          <a:solidFill>
            <a:sysClr val="windowText" lastClr="000000"/>
          </a:solidFill>
        </a:ln>
        <a:effectLst/>
      </c:spPr>
    </c:plotArea>
    <c:legend>
      <c:legendPos val="b"/>
      <c:layout>
        <c:manualLayout>
          <c:xMode val="edge"/>
          <c:yMode val="edge"/>
          <c:x val="6.0706818380121701E-2"/>
          <c:y val="0.117391452266479"/>
          <c:w val="0.87360283192546095"/>
          <c:h val="0.16608437892245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4.3 - The decline of class voting in Norway, 1957-2009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084763879034798E-2"/>
          <c:w val="0.91062130312926604"/>
          <c:h val="0.69700675604644902"/>
        </c:manualLayout>
      </c:layout>
      <c:barChart>
        <c:barDir val="col"/>
        <c:grouping val="clustered"/>
        <c:varyColors val="0"/>
        <c:ser>
          <c:idx val="1"/>
          <c:order val="0"/>
          <c:tx>
            <c:v>Working / lower class</c:v>
          </c:tx>
          <c:spPr>
            <a:solidFill>
              <a:srgbClr val="FF0000"/>
            </a:solidFill>
            <a:ln>
              <a:solidFill>
                <a:srgbClr val="FF0000"/>
              </a:solidFill>
            </a:ln>
            <a:effectLst/>
          </c:spPr>
          <c:invertIfNegative val="0"/>
          <c:cat>
            <c:strRef>
              <c:f>[1]r_vote!$C$1:$G$1</c:f>
              <c:strCache>
                <c:ptCount val="5"/>
                <c:pt idx="0">
                  <c:v>1957-65</c:v>
                </c:pt>
                <c:pt idx="1">
                  <c:v>1969-73</c:v>
                </c:pt>
                <c:pt idx="2">
                  <c:v>1977-85</c:v>
                </c:pt>
                <c:pt idx="3">
                  <c:v>1989-97</c:v>
                </c:pt>
                <c:pt idx="4">
                  <c:v>2001-09</c:v>
                </c:pt>
              </c:strCache>
            </c:strRef>
          </c:cat>
          <c:val>
            <c:numRef>
              <c:f>[1]r_vote!$C$52:$G$52</c:f>
              <c:numCache>
                <c:formatCode>General</c:formatCode>
                <c:ptCount val="5"/>
                <c:pt idx="0">
                  <c:v>0.73899626731872559</c:v>
                </c:pt>
                <c:pt idx="1">
                  <c:v>0.75024265050888062</c:v>
                </c:pt>
                <c:pt idx="2">
                  <c:v>0.69195318222045898</c:v>
                </c:pt>
                <c:pt idx="3">
                  <c:v>0.7143169641494751</c:v>
                </c:pt>
                <c:pt idx="4">
                  <c:v>0.51933938264846802</c:v>
                </c:pt>
              </c:numCache>
            </c:numRef>
          </c:val>
          <c:extLst xmlns:c16r2="http://schemas.microsoft.com/office/drawing/2015/06/chart">
            <c:ext xmlns:c16="http://schemas.microsoft.com/office/drawing/2014/chart" uri="{C3380CC4-5D6E-409C-BE32-E72D297353CC}">
              <c16:uniqueId val="{00000000-ABD5-43AF-9283-CE5193977C5E}"/>
            </c:ext>
          </c:extLst>
        </c:ser>
        <c:ser>
          <c:idx val="0"/>
          <c:order val="1"/>
          <c:tx>
            <c:v>Middle / upper / no class</c:v>
          </c:tx>
          <c:spPr>
            <a:solidFill>
              <a:schemeClr val="accent5"/>
            </a:solidFill>
            <a:ln>
              <a:solidFill>
                <a:schemeClr val="accent5"/>
              </a:solidFill>
            </a:ln>
            <a:effectLst/>
          </c:spPr>
          <c:invertIfNegative val="0"/>
          <c:cat>
            <c:strRef>
              <c:f>[1]r_vote!$C$1:$G$1</c:f>
              <c:strCache>
                <c:ptCount val="5"/>
                <c:pt idx="0">
                  <c:v>1957-65</c:v>
                </c:pt>
                <c:pt idx="1">
                  <c:v>1969-73</c:v>
                </c:pt>
                <c:pt idx="2">
                  <c:v>1977-85</c:v>
                </c:pt>
                <c:pt idx="3">
                  <c:v>1989-97</c:v>
                </c:pt>
                <c:pt idx="4">
                  <c:v>2001-09</c:v>
                </c:pt>
              </c:strCache>
            </c:strRef>
          </c:cat>
          <c:val>
            <c:numRef>
              <c:f>[1]r_vote!$C$53:$G$53</c:f>
              <c:numCache>
                <c:formatCode>General</c:formatCode>
                <c:ptCount val="5"/>
                <c:pt idx="0">
                  <c:v>0.18150259554386139</c:v>
                </c:pt>
                <c:pt idx="1">
                  <c:v>0.15773117542266846</c:v>
                </c:pt>
                <c:pt idx="2">
                  <c:v>0.19319774210453033</c:v>
                </c:pt>
                <c:pt idx="3">
                  <c:v>0.30098271369934082</c:v>
                </c:pt>
                <c:pt idx="4">
                  <c:v>0.28877779841423035</c:v>
                </c:pt>
              </c:numCache>
            </c:numRef>
          </c:val>
          <c:extLst xmlns:c16r2="http://schemas.microsoft.com/office/drawing/2015/06/chart">
            <c:ext xmlns:c16="http://schemas.microsoft.com/office/drawing/2014/chart" uri="{C3380CC4-5D6E-409C-BE32-E72D297353CC}">
              <c16:uniqueId val="{00000001-ABD5-43AF-9283-CE5193977C5E}"/>
            </c:ext>
          </c:extLst>
        </c:ser>
        <c:dLbls>
          <c:showLegendKey val="0"/>
          <c:showVal val="0"/>
          <c:showCatName val="0"/>
          <c:showSerName val="0"/>
          <c:showPercent val="0"/>
          <c:showBubbleSize val="0"/>
        </c:dLbls>
        <c:gapWidth val="219"/>
        <c:overlap val="-27"/>
        <c:axId val="1393064096"/>
        <c:axId val="1393066272"/>
        <c:extLst xmlns:c16r2="http://schemas.microsoft.com/office/drawing/2015/06/chart"/>
      </c:barChart>
      <c:catAx>
        <c:axId val="13930640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3066272"/>
        <c:crosses val="autoZero"/>
        <c:auto val="1"/>
        <c:lblAlgn val="ctr"/>
        <c:lblOffset val="100"/>
        <c:noMultiLvlLbl val="0"/>
      </c:catAx>
      <c:valAx>
        <c:axId val="1393066272"/>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3064096"/>
        <c:crosses val="autoZero"/>
        <c:crossBetween val="between"/>
      </c:valAx>
      <c:spPr>
        <a:noFill/>
        <a:ln>
          <a:solidFill>
            <a:sysClr val="windowText" lastClr="000000"/>
          </a:solidFill>
        </a:ln>
        <a:effectLst/>
      </c:spPr>
    </c:plotArea>
    <c:legend>
      <c:legendPos val="b"/>
      <c:layout>
        <c:manualLayout>
          <c:xMode val="edge"/>
          <c:yMode val="edge"/>
          <c:x val="0.49754623630200101"/>
          <c:y val="9.8499892320965399E-2"/>
          <c:w val="0.47647028099583"/>
          <c:h val="9.09809372583355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4.15 - Vote for Social Democrats / Socialists / Greens by occupation in Iceland, 1978-2017</a:t>
            </a:r>
          </a:p>
        </c:rich>
      </c:tx>
      <c:layout/>
      <c:overlay val="1"/>
      <c:spPr>
        <a:noFill/>
        <a:ln>
          <a:noFill/>
        </a:ln>
        <a:effectLst/>
      </c:spPr>
    </c:title>
    <c:autoTitleDeleted val="0"/>
    <c:plotArea>
      <c:layout>
        <c:manualLayout>
          <c:layoutTarget val="inner"/>
          <c:xMode val="edge"/>
          <c:yMode val="edge"/>
          <c:x val="7.4334098845270605E-2"/>
          <c:y val="0.111275225599751"/>
          <c:w val="0.91062130312926604"/>
          <c:h val="0.69273269407774096"/>
        </c:manualLayout>
      </c:layout>
      <c:barChart>
        <c:barDir val="col"/>
        <c:grouping val="clustered"/>
        <c:varyColors val="0"/>
        <c:ser>
          <c:idx val="3"/>
          <c:order val="0"/>
          <c:tx>
            <c:v>Worker</c:v>
          </c:tx>
          <c:spPr>
            <a:solidFill>
              <a:schemeClr val="bg1">
                <a:lumMod val="85000"/>
              </a:schemeClr>
            </a:solidFill>
            <a:ln>
              <a:noFill/>
            </a:ln>
            <a:effectLst/>
          </c:spPr>
          <c:invertIfNegative val="0"/>
          <c:cat>
            <c:strRef>
              <c:f>[8]r_vote!$C$1:$H$1</c:f>
              <c:strCache>
                <c:ptCount val="6"/>
                <c:pt idx="0">
                  <c:v>1978-83</c:v>
                </c:pt>
                <c:pt idx="1">
                  <c:v>1987-91</c:v>
                </c:pt>
                <c:pt idx="2">
                  <c:v>1995-99</c:v>
                </c:pt>
                <c:pt idx="3">
                  <c:v>2003-07</c:v>
                </c:pt>
                <c:pt idx="4">
                  <c:v>2009-13</c:v>
                </c:pt>
                <c:pt idx="5">
                  <c:v>2016-17</c:v>
                </c:pt>
              </c:strCache>
            </c:strRef>
          </c:cat>
          <c:val>
            <c:numRef>
              <c:f>[8]r_vote!$C$56:$H$56</c:f>
              <c:numCache>
                <c:formatCode>General</c:formatCode>
                <c:ptCount val="6"/>
                <c:pt idx="0">
                  <c:v>0.50824064016342163</c:v>
                </c:pt>
                <c:pt idx="1">
                  <c:v>0.43167650699615479</c:v>
                </c:pt>
                <c:pt idx="2">
                  <c:v>0.36592623591423035</c:v>
                </c:pt>
                <c:pt idx="3">
                  <c:v>0.41049876809120178</c:v>
                </c:pt>
                <c:pt idx="4">
                  <c:v>0.42987236380577087</c:v>
                </c:pt>
                <c:pt idx="5">
                  <c:v>0.27390879392623901</c:v>
                </c:pt>
              </c:numCache>
            </c:numRef>
          </c:val>
          <c:extLst xmlns:c16r2="http://schemas.microsoft.com/office/drawing/2015/06/chart">
            <c:ext xmlns:c16="http://schemas.microsoft.com/office/drawing/2014/chart" uri="{C3380CC4-5D6E-409C-BE32-E72D297353CC}">
              <c16:uniqueId val="{00000000-27BB-45DD-AA09-7977935F2EC8}"/>
            </c:ext>
          </c:extLst>
        </c:ser>
        <c:ser>
          <c:idx val="2"/>
          <c:order val="1"/>
          <c:tx>
            <c:v>Lower managerial / professional / intermediate level employee</c:v>
          </c:tx>
          <c:spPr>
            <a:solidFill>
              <a:schemeClr val="bg1">
                <a:lumMod val="65000"/>
              </a:schemeClr>
            </a:solidFill>
            <a:ln>
              <a:noFill/>
            </a:ln>
            <a:effectLst/>
          </c:spPr>
          <c:invertIfNegative val="0"/>
          <c:cat>
            <c:strRef>
              <c:f>[8]r_vote!$C$1:$H$1</c:f>
              <c:strCache>
                <c:ptCount val="6"/>
                <c:pt idx="0">
                  <c:v>1978-83</c:v>
                </c:pt>
                <c:pt idx="1">
                  <c:v>1987-91</c:v>
                </c:pt>
                <c:pt idx="2">
                  <c:v>1995-99</c:v>
                </c:pt>
                <c:pt idx="3">
                  <c:v>2003-07</c:v>
                </c:pt>
                <c:pt idx="4">
                  <c:v>2009-13</c:v>
                </c:pt>
                <c:pt idx="5">
                  <c:v>2016-17</c:v>
                </c:pt>
              </c:strCache>
            </c:strRef>
          </c:cat>
          <c:val>
            <c:numRef>
              <c:f>[8]r_vote!$C$55:$H$55</c:f>
              <c:numCache>
                <c:formatCode>General</c:formatCode>
                <c:ptCount val="6"/>
                <c:pt idx="0">
                  <c:v>0.3952869176864624</c:v>
                </c:pt>
                <c:pt idx="1">
                  <c:v>0.44170334935188293</c:v>
                </c:pt>
                <c:pt idx="2">
                  <c:v>0.3962397575378418</c:v>
                </c:pt>
                <c:pt idx="3">
                  <c:v>0.44564443826675415</c:v>
                </c:pt>
                <c:pt idx="4">
                  <c:v>0.46577724814414978</c:v>
                </c:pt>
                <c:pt idx="5">
                  <c:v>0.34897300601005554</c:v>
                </c:pt>
              </c:numCache>
            </c:numRef>
          </c:val>
          <c:extLst xmlns:c15="http://schemas.microsoft.com/office/drawing/2012/chart" xmlns:c16r2="http://schemas.microsoft.com/office/drawing/2015/06/chart">
            <c:ext xmlns:c16="http://schemas.microsoft.com/office/drawing/2014/chart" uri="{C3380CC4-5D6E-409C-BE32-E72D297353CC}">
              <c16:uniqueId val="{00000001-27BB-45DD-AA09-7977935F2EC8}"/>
            </c:ext>
          </c:extLst>
        </c:ser>
        <c:ser>
          <c:idx val="1"/>
          <c:order val="2"/>
          <c:tx>
            <c:v>Higher managerial occupation / Entrepreneur or self-employed</c:v>
          </c:tx>
          <c:spPr>
            <a:solidFill>
              <a:schemeClr val="tx1">
                <a:lumMod val="65000"/>
                <a:lumOff val="35000"/>
              </a:schemeClr>
            </a:solidFill>
            <a:ln>
              <a:noFill/>
            </a:ln>
            <a:effectLst/>
          </c:spPr>
          <c:invertIfNegative val="0"/>
          <c:cat>
            <c:strRef>
              <c:f>[8]r_vote!$C$1:$H$1</c:f>
              <c:strCache>
                <c:ptCount val="6"/>
                <c:pt idx="0">
                  <c:v>1978-83</c:v>
                </c:pt>
                <c:pt idx="1">
                  <c:v>1987-91</c:v>
                </c:pt>
                <c:pt idx="2">
                  <c:v>1995-99</c:v>
                </c:pt>
                <c:pt idx="3">
                  <c:v>2003-07</c:v>
                </c:pt>
                <c:pt idx="4">
                  <c:v>2009-13</c:v>
                </c:pt>
                <c:pt idx="5">
                  <c:v>2016-17</c:v>
                </c:pt>
              </c:strCache>
            </c:strRef>
          </c:cat>
          <c:val>
            <c:numRef>
              <c:f>[8]r_vote!$C$54:$H$54</c:f>
              <c:numCache>
                <c:formatCode>General</c:formatCode>
                <c:ptCount val="6"/>
                <c:pt idx="0">
                  <c:v>0.26876458525657654</c:v>
                </c:pt>
                <c:pt idx="1">
                  <c:v>0.27119836211204529</c:v>
                </c:pt>
                <c:pt idx="2">
                  <c:v>0.28009402751922607</c:v>
                </c:pt>
                <c:pt idx="3">
                  <c:v>0.31949248909950256</c:v>
                </c:pt>
                <c:pt idx="4">
                  <c:v>0.41805881261825562</c:v>
                </c:pt>
                <c:pt idx="5">
                  <c:v>0.2249026745557785</c:v>
                </c:pt>
              </c:numCache>
            </c:numRef>
          </c:val>
          <c:extLst xmlns:c16r2="http://schemas.microsoft.com/office/drawing/2015/06/chart">
            <c:ext xmlns:c16="http://schemas.microsoft.com/office/drawing/2014/chart" uri="{C3380CC4-5D6E-409C-BE32-E72D297353CC}">
              <c16:uniqueId val="{00000002-27BB-45DD-AA09-7977935F2EC8}"/>
            </c:ext>
          </c:extLst>
        </c:ser>
        <c:ser>
          <c:idx val="0"/>
          <c:order val="3"/>
          <c:tx>
            <c:v>Farmer / Seaman</c:v>
          </c:tx>
          <c:spPr>
            <a:solidFill>
              <a:schemeClr val="tx1"/>
            </a:solidFill>
            <a:ln>
              <a:noFill/>
            </a:ln>
            <a:effectLst/>
          </c:spPr>
          <c:invertIfNegative val="0"/>
          <c:cat>
            <c:strRef>
              <c:f>[8]r_vote!$C$1:$H$1</c:f>
              <c:strCache>
                <c:ptCount val="6"/>
                <c:pt idx="0">
                  <c:v>1978-83</c:v>
                </c:pt>
                <c:pt idx="1">
                  <c:v>1987-91</c:v>
                </c:pt>
                <c:pt idx="2">
                  <c:v>1995-99</c:v>
                </c:pt>
                <c:pt idx="3">
                  <c:v>2003-07</c:v>
                </c:pt>
                <c:pt idx="4">
                  <c:v>2009-13</c:v>
                </c:pt>
                <c:pt idx="5">
                  <c:v>2016-17</c:v>
                </c:pt>
              </c:strCache>
            </c:strRef>
          </c:cat>
          <c:val>
            <c:numRef>
              <c:f>[8]r_vote!$C$53:$H$53</c:f>
              <c:numCache>
                <c:formatCode>General</c:formatCode>
                <c:ptCount val="6"/>
                <c:pt idx="0">
                  <c:v>0.3060411810874939</c:v>
                </c:pt>
                <c:pt idx="1">
                  <c:v>0.30735406279563904</c:v>
                </c:pt>
                <c:pt idx="2">
                  <c:v>0.25097540020942688</c:v>
                </c:pt>
                <c:pt idx="3">
                  <c:v>0.24007020890712738</c:v>
                </c:pt>
                <c:pt idx="4">
                  <c:v>0.26394644379615784</c:v>
                </c:pt>
                <c:pt idx="5">
                  <c:v>0.19520516693592072</c:v>
                </c:pt>
              </c:numCache>
            </c:numRef>
          </c:val>
          <c:extLst xmlns:c16r2="http://schemas.microsoft.com/office/drawing/2015/06/chart">
            <c:ext xmlns:c16="http://schemas.microsoft.com/office/drawing/2014/chart" uri="{C3380CC4-5D6E-409C-BE32-E72D297353CC}">
              <c16:uniqueId val="{00000003-27BB-45DD-AA09-7977935F2EC8}"/>
            </c:ext>
          </c:extLst>
        </c:ser>
        <c:dLbls>
          <c:showLegendKey val="0"/>
          <c:showVal val="0"/>
          <c:showCatName val="0"/>
          <c:showSerName val="0"/>
          <c:showPercent val="0"/>
          <c:showBubbleSize val="0"/>
        </c:dLbls>
        <c:gapWidth val="219"/>
        <c:overlap val="-27"/>
        <c:axId val="1596283376"/>
        <c:axId val="1596279568"/>
        <c:extLst xmlns:c16r2="http://schemas.microsoft.com/office/drawing/2015/06/chart"/>
      </c:barChart>
      <c:catAx>
        <c:axId val="15962833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96279568"/>
        <c:crosses val="autoZero"/>
        <c:auto val="1"/>
        <c:lblAlgn val="ctr"/>
        <c:lblOffset val="100"/>
        <c:noMultiLvlLbl val="0"/>
      </c:catAx>
      <c:valAx>
        <c:axId val="159627956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96283376"/>
        <c:crosses val="autoZero"/>
        <c:crossBetween val="between"/>
      </c:valAx>
      <c:spPr>
        <a:noFill/>
        <a:ln>
          <a:solidFill>
            <a:sysClr val="windowText" lastClr="000000"/>
          </a:solidFill>
        </a:ln>
        <a:effectLst/>
      </c:spPr>
    </c:plotArea>
    <c:legend>
      <c:legendPos val="b"/>
      <c:layout>
        <c:manualLayout>
          <c:xMode val="edge"/>
          <c:yMode val="edge"/>
          <c:x val="0.41156174213095598"/>
          <c:y val="0.12363249179404499"/>
          <c:w val="0.56253296485089499"/>
          <c:h val="0.20159472631864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4.4 - Election results in Denmark, 1945-2019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6213626849963693E-2"/>
          <c:y val="8.4082668421078699E-2"/>
          <c:w val="0.87427743827888604"/>
          <c:h val="0.72595338885079397"/>
        </c:manualLayout>
      </c:layout>
      <c:lineChart>
        <c:grouping val="standard"/>
        <c:varyColors val="0"/>
        <c:ser>
          <c:idx val="6"/>
          <c:order val="1"/>
          <c:tx>
            <c:v>Social Democratic Party</c:v>
          </c:tx>
          <c:spPr>
            <a:ln w="38100" cap="rnd">
              <a:solidFill>
                <a:srgbClr val="C00000"/>
              </a:solidFill>
              <a:round/>
            </a:ln>
            <a:effectLst/>
          </c:spPr>
          <c:marker>
            <c:symbol val="circle"/>
            <c:size val="10"/>
            <c:spPr>
              <a:solidFill>
                <a:srgbClr val="C00000"/>
              </a:solidFill>
              <a:ln w="9525">
                <a:solidFill>
                  <a:srgbClr val="C00000"/>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[2]r_elec!$B$2:$B$28</c:f>
              <c:numCache>
                <c:formatCode>General</c:formatCode>
                <c:ptCount val="27"/>
                <c:pt idx="0">
                  <c:v>0.32799999999999996</c:v>
                </c:pt>
                <c:pt idx="1">
                  <c:v>0.4</c:v>
                </c:pt>
                <c:pt idx="2">
                  <c:v>0.39600000000000002</c:v>
                </c:pt>
                <c:pt idx="3">
                  <c:v>0.41299999999999998</c:v>
                </c:pt>
                <c:pt idx="4">
                  <c:v>0.39399999999999996</c:v>
                </c:pt>
                <c:pt idx="5">
                  <c:v>0.42100000000000004</c:v>
                </c:pt>
                <c:pt idx="6">
                  <c:v>0.41899999999999998</c:v>
                </c:pt>
                <c:pt idx="7">
                  <c:v>0.38200000000000001</c:v>
                </c:pt>
                <c:pt idx="8">
                  <c:v>0.34200000000000003</c:v>
                </c:pt>
                <c:pt idx="9">
                  <c:v>0.373</c:v>
                </c:pt>
                <c:pt idx="10">
                  <c:v>0.25600000000000001</c:v>
                </c:pt>
                <c:pt idx="11">
                  <c:v>0.29899999999999999</c:v>
                </c:pt>
                <c:pt idx="12">
                  <c:v>0.37</c:v>
                </c:pt>
                <c:pt idx="13">
                  <c:v>0.38299999999999995</c:v>
                </c:pt>
                <c:pt idx="14">
                  <c:v>0.32899999999999996</c:v>
                </c:pt>
                <c:pt idx="15">
                  <c:v>0.316</c:v>
                </c:pt>
                <c:pt idx="16">
                  <c:v>0.29299999999999998</c:v>
                </c:pt>
                <c:pt idx="17">
                  <c:v>0.29799999999999999</c:v>
                </c:pt>
                <c:pt idx="18">
                  <c:v>0.374</c:v>
                </c:pt>
                <c:pt idx="19">
                  <c:v>0.34600000000000003</c:v>
                </c:pt>
                <c:pt idx="20">
                  <c:v>0.35899999999999999</c:v>
                </c:pt>
                <c:pt idx="21">
                  <c:v>0.29100000000000004</c:v>
                </c:pt>
                <c:pt idx="22">
                  <c:v>0.25800000000000001</c:v>
                </c:pt>
                <c:pt idx="23">
                  <c:v>0.255</c:v>
                </c:pt>
                <c:pt idx="24">
                  <c:v>0.248</c:v>
                </c:pt>
                <c:pt idx="25">
                  <c:v>0.26300000000000001</c:v>
                </c:pt>
                <c:pt idx="26">
                  <c:v>0.25900000000000001</c:v>
                </c:pt>
              </c:numCache>
            </c:numRef>
          </c:val>
          <c:smooth val="0"/>
          <c:extLst xmlns:c16r2="http://schemas.microsoft.com/office/drawing/2015/06/chart">
            <c:ext xmlns:c16="http://schemas.microsoft.com/office/drawing/2014/chart" uri="{C3380CC4-5D6E-409C-BE32-E72D297353CC}">
              <c16:uniqueId val="{00000000-EB38-475A-AE45-E7A9D16774CB}"/>
            </c:ext>
          </c:extLst>
        </c:ser>
        <c:ser>
          <c:idx val="2"/>
          <c:order val="2"/>
          <c:tx>
            <c:v>Conservative People's Party</c:v>
          </c:tx>
          <c:spPr>
            <a:ln w="38100" cap="rnd">
              <a:solidFill>
                <a:schemeClr val="accent1"/>
              </a:solidFill>
              <a:round/>
            </a:ln>
            <a:effectLst/>
          </c:spPr>
          <c:marker>
            <c:symbol val="square"/>
            <c:size val="9"/>
            <c:spPr>
              <a:solidFill>
                <a:schemeClr val="bg1"/>
              </a:solidFill>
              <a:ln w="9525">
                <a:solidFill>
                  <a:schemeClr val="accent1"/>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[2]r_elec!$G$2:$G$28</c:f>
              <c:numCache>
                <c:formatCode>General</c:formatCode>
                <c:ptCount val="27"/>
                <c:pt idx="0">
                  <c:v>0.182</c:v>
                </c:pt>
                <c:pt idx="1">
                  <c:v>0.124</c:v>
                </c:pt>
                <c:pt idx="2">
                  <c:v>0.17800000000000002</c:v>
                </c:pt>
                <c:pt idx="3">
                  <c:v>0.16800000000000001</c:v>
                </c:pt>
                <c:pt idx="4">
                  <c:v>0.16600000000000001</c:v>
                </c:pt>
                <c:pt idx="5">
                  <c:v>0.17899999999999999</c:v>
                </c:pt>
                <c:pt idx="6">
                  <c:v>0.20100000000000001</c:v>
                </c:pt>
                <c:pt idx="7">
                  <c:v>0.187</c:v>
                </c:pt>
                <c:pt idx="8">
                  <c:v>0.20399999999999999</c:v>
                </c:pt>
                <c:pt idx="9">
                  <c:v>0.16699999999999998</c:v>
                </c:pt>
                <c:pt idx="10">
                  <c:v>9.1999999999999998E-2</c:v>
                </c:pt>
                <c:pt idx="11">
                  <c:v>5.5E-2</c:v>
                </c:pt>
                <c:pt idx="12">
                  <c:v>8.5000000000000006E-2</c:v>
                </c:pt>
                <c:pt idx="13">
                  <c:v>0.125</c:v>
                </c:pt>
                <c:pt idx="14">
                  <c:v>0.14499999999999999</c:v>
                </c:pt>
                <c:pt idx="15">
                  <c:v>0.23399999999999999</c:v>
                </c:pt>
                <c:pt idx="16">
                  <c:v>0.20800000000000002</c:v>
                </c:pt>
                <c:pt idx="17">
                  <c:v>0.193</c:v>
                </c:pt>
                <c:pt idx="18">
                  <c:v>0.16</c:v>
                </c:pt>
                <c:pt idx="19">
                  <c:v>0.15</c:v>
                </c:pt>
                <c:pt idx="20">
                  <c:v>8.900000000000001E-2</c:v>
                </c:pt>
                <c:pt idx="21">
                  <c:v>9.0999999999999998E-2</c:v>
                </c:pt>
                <c:pt idx="22">
                  <c:v>0.10300000000000001</c:v>
                </c:pt>
                <c:pt idx="23">
                  <c:v>0.10400000000000001</c:v>
                </c:pt>
                <c:pt idx="24">
                  <c:v>4.9000000000000002E-2</c:v>
                </c:pt>
                <c:pt idx="25">
                  <c:v>3.4000000000000002E-2</c:v>
                </c:pt>
                <c:pt idx="26">
                  <c:v>6.6000000000000003E-2</c:v>
                </c:pt>
              </c:numCache>
            </c:numRef>
          </c:val>
          <c:smooth val="0"/>
          <c:extLst xmlns:c16r2="http://schemas.microsoft.com/office/drawing/2015/06/chart">
            <c:ext xmlns:c16="http://schemas.microsoft.com/office/drawing/2014/chart" uri="{C3380CC4-5D6E-409C-BE32-E72D297353CC}">
              <c16:uniqueId val="{00000003-EB38-475A-AE45-E7A9D16774CB}"/>
            </c:ext>
          </c:extLst>
        </c:ser>
        <c:ser>
          <c:idx val="5"/>
          <c:order val="3"/>
          <c:tx>
            <c:v>Socialist People's Party</c:v>
          </c:tx>
          <c:spPr>
            <a:ln w="38100" cap="rnd">
              <a:solidFill>
                <a:srgbClr val="FF0000"/>
              </a:solidFill>
              <a:round/>
            </a:ln>
            <a:effectLst/>
          </c:spPr>
          <c:marker>
            <c:symbol val="triangle"/>
            <c:size val="11"/>
            <c:spPr>
              <a:solidFill>
                <a:schemeClr val="bg1"/>
              </a:solidFill>
              <a:ln w="9525">
                <a:solidFill>
                  <a:srgbClr val="FF0000"/>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[2]r_elec!$E$2:$E$28</c:f>
              <c:numCache>
                <c:formatCode>General</c:formatCode>
                <c:ptCount val="27"/>
                <c:pt idx="5">
                  <c:v>6.0999999999999999E-2</c:v>
                </c:pt>
                <c:pt idx="6">
                  <c:v>5.7999999999999996E-2</c:v>
                </c:pt>
                <c:pt idx="7">
                  <c:v>0.109</c:v>
                </c:pt>
                <c:pt idx="8">
                  <c:v>6.0999999999999999E-2</c:v>
                </c:pt>
                <c:pt idx="9">
                  <c:v>9.0999999999999998E-2</c:v>
                </c:pt>
                <c:pt idx="10">
                  <c:v>0.06</c:v>
                </c:pt>
                <c:pt idx="11">
                  <c:v>0.05</c:v>
                </c:pt>
                <c:pt idx="12">
                  <c:v>3.9E-2</c:v>
                </c:pt>
                <c:pt idx="13">
                  <c:v>5.9000000000000004E-2</c:v>
                </c:pt>
                <c:pt idx="14">
                  <c:v>0.113</c:v>
                </c:pt>
                <c:pt idx="15">
                  <c:v>0.115</c:v>
                </c:pt>
                <c:pt idx="16">
                  <c:v>0.14599999999999999</c:v>
                </c:pt>
                <c:pt idx="17">
                  <c:v>0.13</c:v>
                </c:pt>
                <c:pt idx="18">
                  <c:v>8.3000000000000004E-2</c:v>
                </c:pt>
                <c:pt idx="19">
                  <c:v>7.2999999999999995E-2</c:v>
                </c:pt>
                <c:pt idx="20">
                  <c:v>7.5999999999999998E-2</c:v>
                </c:pt>
                <c:pt idx="21">
                  <c:v>6.4000000000000001E-2</c:v>
                </c:pt>
                <c:pt idx="22">
                  <c:v>0.06</c:v>
                </c:pt>
                <c:pt idx="23">
                  <c:v>0.13</c:v>
                </c:pt>
                <c:pt idx="24">
                  <c:v>9.1999999999999998E-2</c:v>
                </c:pt>
                <c:pt idx="25">
                  <c:v>4.2000000000000003E-2</c:v>
                </c:pt>
                <c:pt idx="26">
                  <c:v>7.6999999999999999E-2</c:v>
                </c:pt>
              </c:numCache>
            </c:numRef>
          </c:val>
          <c:smooth val="0"/>
          <c:extLst xmlns:c16r2="http://schemas.microsoft.com/office/drawing/2015/06/chart">
            <c:ext xmlns:c16="http://schemas.microsoft.com/office/drawing/2014/chart" uri="{C3380CC4-5D6E-409C-BE32-E72D297353CC}">
              <c16:uniqueId val="{00000005-EB38-475A-AE45-E7A9D16774CB}"/>
            </c:ext>
          </c:extLst>
        </c:ser>
        <c:ser>
          <c:idx val="3"/>
          <c:order val="4"/>
          <c:tx>
            <c:v>Liberal Party (Venstre)</c:v>
          </c:tx>
          <c:spPr>
            <a:ln w="38100" cap="rnd">
              <a:solidFill>
                <a:schemeClr val="accent4"/>
              </a:solidFill>
              <a:round/>
            </a:ln>
            <a:effectLst/>
          </c:spPr>
          <c:marker>
            <c:symbol val="square"/>
            <c:size val="9"/>
            <c:spPr>
              <a:solidFill>
                <a:schemeClr val="accent4"/>
              </a:solidFill>
              <a:ln w="9525">
                <a:solidFill>
                  <a:schemeClr val="accent4"/>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[2]r_elec!$F$2:$F$28</c:f>
              <c:numCache>
                <c:formatCode>General</c:formatCode>
                <c:ptCount val="27"/>
                <c:pt idx="0">
                  <c:v>0.23399999999999999</c:v>
                </c:pt>
                <c:pt idx="1">
                  <c:v>0.27600000000000002</c:v>
                </c:pt>
                <c:pt idx="2">
                  <c:v>0.21299999999999999</c:v>
                </c:pt>
                <c:pt idx="3">
                  <c:v>0.23100000000000001</c:v>
                </c:pt>
                <c:pt idx="4">
                  <c:v>0.251</c:v>
                </c:pt>
                <c:pt idx="5">
                  <c:v>0.21100000000000002</c:v>
                </c:pt>
                <c:pt idx="6">
                  <c:v>0.20800000000000002</c:v>
                </c:pt>
                <c:pt idx="7">
                  <c:v>0.193</c:v>
                </c:pt>
                <c:pt idx="8">
                  <c:v>0.18600000000000003</c:v>
                </c:pt>
                <c:pt idx="9">
                  <c:v>0.156</c:v>
                </c:pt>
                <c:pt idx="10">
                  <c:v>0.12300000000000001</c:v>
                </c:pt>
                <c:pt idx="11">
                  <c:v>0.23300000000000001</c:v>
                </c:pt>
                <c:pt idx="12">
                  <c:v>0.12</c:v>
                </c:pt>
                <c:pt idx="13">
                  <c:v>0.125</c:v>
                </c:pt>
                <c:pt idx="14">
                  <c:v>0.113</c:v>
                </c:pt>
                <c:pt idx="15">
                  <c:v>0.121</c:v>
                </c:pt>
                <c:pt idx="16">
                  <c:v>0.105</c:v>
                </c:pt>
                <c:pt idx="17">
                  <c:v>0.11800000000000001</c:v>
                </c:pt>
                <c:pt idx="18">
                  <c:v>0.158</c:v>
                </c:pt>
                <c:pt idx="19">
                  <c:v>0.23300000000000001</c:v>
                </c:pt>
                <c:pt idx="20">
                  <c:v>0.24</c:v>
                </c:pt>
                <c:pt idx="21">
                  <c:v>0.312</c:v>
                </c:pt>
                <c:pt idx="22">
                  <c:v>0.28999999999999998</c:v>
                </c:pt>
                <c:pt idx="23">
                  <c:v>0.26200000000000001</c:v>
                </c:pt>
                <c:pt idx="24">
                  <c:v>0.26700000000000002</c:v>
                </c:pt>
                <c:pt idx="25">
                  <c:v>0.19500000000000001</c:v>
                </c:pt>
                <c:pt idx="26">
                  <c:v>0.23399999999999999</c:v>
                </c:pt>
              </c:numCache>
            </c:numRef>
          </c:val>
          <c:smooth val="0"/>
          <c:extLst xmlns:c16r2="http://schemas.microsoft.com/office/drawing/2015/06/chart">
            <c:ext xmlns:c16="http://schemas.microsoft.com/office/drawing/2014/chart" uri="{C3380CC4-5D6E-409C-BE32-E72D297353CC}">
              <c16:uniqueId val="{00000002-EB38-475A-AE45-E7A9D16774CB}"/>
            </c:ext>
          </c:extLst>
        </c:ser>
        <c:ser>
          <c:idx val="1"/>
          <c:order val="5"/>
          <c:tx>
            <c:v>Red-Green Alliance</c:v>
          </c:tx>
          <c:spPr>
            <a:ln w="38100" cap="rnd">
              <a:solidFill>
                <a:schemeClr val="accent6"/>
              </a:solidFill>
              <a:round/>
            </a:ln>
            <a:effectLst/>
          </c:spPr>
          <c:marker>
            <c:symbol val="circle"/>
            <c:size val="10"/>
            <c:spPr>
              <a:solidFill>
                <a:schemeClr val="bg1"/>
              </a:solidFill>
              <a:ln w="9525">
                <a:solidFill>
                  <a:schemeClr val="accent6"/>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[2]r_elec!$C$2:$C$28</c:f>
              <c:numCache>
                <c:formatCode>General</c:formatCode>
                <c:ptCount val="27"/>
                <c:pt idx="19">
                  <c:v>3.1E-2</c:v>
                </c:pt>
                <c:pt idx="20">
                  <c:v>2.7000000000000003E-2</c:v>
                </c:pt>
                <c:pt idx="21">
                  <c:v>2.4E-2</c:v>
                </c:pt>
                <c:pt idx="22">
                  <c:v>3.4000000000000002E-2</c:v>
                </c:pt>
                <c:pt idx="23">
                  <c:v>2.2000000000000002E-2</c:v>
                </c:pt>
                <c:pt idx="24">
                  <c:v>6.7000000000000004E-2</c:v>
                </c:pt>
                <c:pt idx="25">
                  <c:v>7.8E-2</c:v>
                </c:pt>
                <c:pt idx="26">
                  <c:v>6.9000000000000006E-2</c:v>
                </c:pt>
              </c:numCache>
            </c:numRef>
          </c:val>
          <c:smooth val="0"/>
          <c:extLst xmlns:c16r2="http://schemas.microsoft.com/office/drawing/2015/06/chart">
            <c:ext xmlns:c16="http://schemas.microsoft.com/office/drawing/2014/chart" uri="{C3380CC4-5D6E-409C-BE32-E72D297353CC}">
              <c16:uniqueId val="{00000001-EB38-475A-AE45-E7A9D16774CB}"/>
            </c:ext>
          </c:extLst>
        </c:ser>
        <c:ser>
          <c:idx val="8"/>
          <c:order val="6"/>
          <c:tx>
            <c:v>Progress Party</c:v>
          </c:tx>
          <c:spPr>
            <a:ln w="38100" cap="rnd">
              <a:solidFill>
                <a:schemeClr val="accent3">
                  <a:lumMod val="60000"/>
                </a:schemeClr>
              </a:solidFill>
              <a:round/>
            </a:ln>
            <a:effectLst/>
          </c:spPr>
          <c:marker>
            <c:symbol val="diamond"/>
            <c:size val="12"/>
            <c:spPr>
              <a:solidFill>
                <a:schemeClr val="bg1"/>
              </a:solidFill>
              <a:ln w="9525">
                <a:solidFill>
                  <a:schemeClr val="accent3">
                    <a:lumMod val="60000"/>
                  </a:schemeClr>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[2]r_elec!$H$2:$H$23</c:f>
              <c:numCache>
                <c:formatCode>General</c:formatCode>
                <c:ptCount val="22"/>
                <c:pt idx="10">
                  <c:v>0.159</c:v>
                </c:pt>
                <c:pt idx="11">
                  <c:v>0.13600000000000001</c:v>
                </c:pt>
                <c:pt idx="12">
                  <c:v>0.14599999999999999</c:v>
                </c:pt>
                <c:pt idx="13">
                  <c:v>0.11</c:v>
                </c:pt>
                <c:pt idx="14">
                  <c:v>8.900000000000001E-2</c:v>
                </c:pt>
                <c:pt idx="15">
                  <c:v>3.6000000000000004E-2</c:v>
                </c:pt>
                <c:pt idx="16">
                  <c:v>4.8000000000000001E-2</c:v>
                </c:pt>
                <c:pt idx="17">
                  <c:v>0.09</c:v>
                </c:pt>
                <c:pt idx="18">
                  <c:v>6.4000000000000001E-2</c:v>
                </c:pt>
                <c:pt idx="19">
                  <c:v>6.4000000000000001E-2</c:v>
                </c:pt>
                <c:pt idx="20">
                  <c:v>2.4E-2</c:v>
                </c:pt>
                <c:pt idx="21">
                  <c:v>5.0000000000000001E-3</c:v>
                </c:pt>
              </c:numCache>
            </c:numRef>
          </c:val>
          <c:smooth val="0"/>
          <c:extLst xmlns:c16r2="http://schemas.microsoft.com/office/drawing/2015/06/chart">
            <c:ext xmlns:c16="http://schemas.microsoft.com/office/drawing/2014/chart" uri="{C3380CC4-5D6E-409C-BE32-E72D297353CC}">
              <c16:uniqueId val="{00000007-EB38-475A-AE45-E7A9D16774CB}"/>
            </c:ext>
          </c:extLst>
        </c:ser>
        <c:ser>
          <c:idx val="7"/>
          <c:order val="7"/>
          <c:tx>
            <c:v>Social Liberal Party</c:v>
          </c:tx>
          <c:spPr>
            <a:ln w="38100" cap="rnd">
              <a:solidFill>
                <a:schemeClr val="accent2"/>
              </a:solidFill>
              <a:round/>
            </a:ln>
            <a:effectLst/>
          </c:spPr>
          <c:marker>
            <c:symbol val="diamond"/>
            <c:size val="12"/>
            <c:spPr>
              <a:solidFill>
                <a:schemeClr val="accent2"/>
              </a:solidFill>
              <a:ln w="9525">
                <a:solidFill>
                  <a:schemeClr val="accent2"/>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[2]r_elec!$D$2:$D$28</c:f>
              <c:numCache>
                <c:formatCode>General</c:formatCode>
                <c:ptCount val="27"/>
                <c:pt idx="0">
                  <c:v>8.1000000000000003E-2</c:v>
                </c:pt>
                <c:pt idx="1">
                  <c:v>6.9000000000000006E-2</c:v>
                </c:pt>
                <c:pt idx="2">
                  <c:v>8.199999999999999E-2</c:v>
                </c:pt>
                <c:pt idx="3">
                  <c:v>7.8E-2</c:v>
                </c:pt>
                <c:pt idx="4">
                  <c:v>7.8E-2</c:v>
                </c:pt>
                <c:pt idx="5">
                  <c:v>5.7999999999999996E-2</c:v>
                </c:pt>
                <c:pt idx="6">
                  <c:v>5.2999999999999999E-2</c:v>
                </c:pt>
                <c:pt idx="7">
                  <c:v>7.2999999999999995E-2</c:v>
                </c:pt>
                <c:pt idx="8">
                  <c:v>0.15</c:v>
                </c:pt>
                <c:pt idx="9">
                  <c:v>0.14400000000000002</c:v>
                </c:pt>
                <c:pt idx="10">
                  <c:v>0.11199999999999999</c:v>
                </c:pt>
                <c:pt idx="11">
                  <c:v>7.0999999999999994E-2</c:v>
                </c:pt>
                <c:pt idx="12">
                  <c:v>3.6000000000000004E-2</c:v>
                </c:pt>
                <c:pt idx="13">
                  <c:v>5.4000000000000006E-2</c:v>
                </c:pt>
                <c:pt idx="14">
                  <c:v>5.0999999999999997E-2</c:v>
                </c:pt>
                <c:pt idx="15">
                  <c:v>5.5E-2</c:v>
                </c:pt>
                <c:pt idx="16">
                  <c:v>6.2E-2</c:v>
                </c:pt>
                <c:pt idx="17">
                  <c:v>5.5999999999999994E-2</c:v>
                </c:pt>
                <c:pt idx="18">
                  <c:v>3.5000000000000003E-2</c:v>
                </c:pt>
                <c:pt idx="19">
                  <c:v>4.5999999999999999E-2</c:v>
                </c:pt>
                <c:pt idx="20">
                  <c:v>3.9E-2</c:v>
                </c:pt>
                <c:pt idx="21">
                  <c:v>5.2000000000000005E-2</c:v>
                </c:pt>
                <c:pt idx="22">
                  <c:v>9.1999999999999998E-2</c:v>
                </c:pt>
                <c:pt idx="23">
                  <c:v>5.0999999999999997E-2</c:v>
                </c:pt>
                <c:pt idx="24">
                  <c:v>9.5000000000000001E-2</c:v>
                </c:pt>
                <c:pt idx="25">
                  <c:v>4.5999999999999999E-2</c:v>
                </c:pt>
                <c:pt idx="26">
                  <c:v>8.5999999999999993E-2</c:v>
                </c:pt>
              </c:numCache>
            </c:numRef>
          </c:val>
          <c:smooth val="0"/>
          <c:extLst xmlns:c16r2="http://schemas.microsoft.com/office/drawing/2015/06/chart">
            <c:ext xmlns:c16="http://schemas.microsoft.com/office/drawing/2014/chart" uri="{C3380CC4-5D6E-409C-BE32-E72D297353CC}">
              <c16:uniqueId val="{00000006-EB38-475A-AE45-E7A9D16774CB}"/>
            </c:ext>
          </c:extLst>
        </c:ser>
        <c:ser>
          <c:idx val="4"/>
          <c:order val="8"/>
          <c:tx>
            <c:v>Danish People's Party</c:v>
          </c:tx>
          <c:spPr>
            <a:ln w="38100" cap="rnd">
              <a:solidFill>
                <a:schemeClr val="accent5">
                  <a:lumMod val="75000"/>
                </a:schemeClr>
              </a:solidFill>
              <a:round/>
            </a:ln>
            <a:effectLst/>
          </c:spPr>
          <c:marker>
            <c:symbol val="triangle"/>
            <c:size val="11"/>
            <c:spPr>
              <a:solidFill>
                <a:schemeClr val="accent5">
                  <a:lumMod val="75000"/>
                </a:schemeClr>
              </a:solidFill>
              <a:ln w="9525">
                <a:solidFill>
                  <a:schemeClr val="accent5">
                    <a:lumMod val="75000"/>
                  </a:schemeClr>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[2]r_elec!$I$2:$I$28</c:f>
              <c:numCache>
                <c:formatCode>General</c:formatCode>
                <c:ptCount val="27"/>
                <c:pt idx="20">
                  <c:v>7.400000000000001E-2</c:v>
                </c:pt>
                <c:pt idx="21">
                  <c:v>0.12</c:v>
                </c:pt>
                <c:pt idx="22">
                  <c:v>0.13300000000000001</c:v>
                </c:pt>
                <c:pt idx="23">
                  <c:v>0.13900000000000001</c:v>
                </c:pt>
                <c:pt idx="24">
                  <c:v>0.12300000000000001</c:v>
                </c:pt>
                <c:pt idx="25">
                  <c:v>0.21100000000000002</c:v>
                </c:pt>
                <c:pt idx="26">
                  <c:v>8.6999999999999994E-2</c:v>
                </c:pt>
              </c:numCache>
            </c:numRef>
          </c:val>
          <c:smooth val="0"/>
          <c:extLst xmlns:c16r2="http://schemas.microsoft.com/office/drawing/2015/06/chart">
            <c:ext xmlns:c16="http://schemas.microsoft.com/office/drawing/2014/chart" uri="{C3380CC4-5D6E-409C-BE32-E72D297353CC}">
              <c16:uniqueId val="{00000004-EB38-475A-AE45-E7A9D16774CB}"/>
            </c:ext>
          </c:extLst>
        </c:ser>
        <c:dLbls>
          <c:showLegendKey val="0"/>
          <c:showVal val="0"/>
          <c:showCatName val="0"/>
          <c:showSerName val="0"/>
          <c:showPercent val="0"/>
          <c:showBubbleSize val="0"/>
        </c:dLbls>
        <c:marker val="1"/>
        <c:smooth val="0"/>
        <c:axId val="1937282464"/>
        <c:axId val="1937281376"/>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[3]r_elec!$A$1</c15:sqref>
                        </c15:formulaRef>
                      </c:ext>
                    </c:extLst>
                    <c:strCache>
                      <c:ptCount val="1"/>
                      <c:pt idx="0">
                        <c:v>year</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[3]r_elec!$A$2:$A$28</c15:sqref>
                        </c15:formulaRef>
                      </c:ext>
                    </c:extLst>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extLst xmlns:c16r2="http://schemas.microsoft.com/office/drawing/2015/06/chart">
                      <c:ext uri="{02D57815-91ED-43cb-92C2-25804820EDAC}">
                        <c15:formulaRef>
                          <c15:sqref>[3]r_elec!$A$2:$A$22</c15:sqref>
                        </c15:formulaRef>
                      </c:ext>
                    </c:extLst>
                    <c:numCache>
                      <c:formatCode>General</c:formatCode>
                      <c:ptCount val="21"/>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numCache>
                  </c:numRef>
                </c:val>
                <c:smooth val="0"/>
                <c:extLst xmlns:c16r2="http://schemas.microsoft.com/office/drawing/2015/06/chart">
                  <c:ext xmlns:c16="http://schemas.microsoft.com/office/drawing/2014/chart" uri="{C3380CC4-5D6E-409C-BE32-E72D297353CC}">
                    <c16:uniqueId val="{00000008-EB38-475A-AE45-E7A9D16774CB}"/>
                  </c:ext>
                </c:extLst>
              </c15:ser>
            </c15:filteredLineSeries>
          </c:ext>
        </c:extLst>
      </c:lineChart>
      <c:dateAx>
        <c:axId val="193728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37281376"/>
        <c:crosses val="autoZero"/>
        <c:auto val="0"/>
        <c:lblOffset val="100"/>
        <c:baseTimeUnit val="days"/>
        <c:majorUnit val="5"/>
        <c:majorTimeUnit val="days"/>
        <c:minorUnit val="1"/>
      </c:dateAx>
      <c:valAx>
        <c:axId val="1937281376"/>
        <c:scaling>
          <c:orientation val="minMax"/>
          <c:max val="0.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aseline="0"/>
                  <a:t>Share of votes (%)</a:t>
                </a:r>
                <a:endParaRPr lang="en-US"/>
              </a:p>
            </c:rich>
          </c:tx>
          <c:layout>
            <c:manualLayout>
              <c:xMode val="edge"/>
              <c:yMode val="edge"/>
              <c:x val="7.8704855713868701E-3"/>
              <c:y val="0.33137132883855902"/>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37282464"/>
        <c:crosses val="autoZero"/>
        <c:crossBetween val="midCat"/>
      </c:valAx>
      <c:spPr>
        <a:noFill/>
        <a:ln>
          <a:solidFill>
            <a:sysClr val="windowText" lastClr="000000"/>
          </a:solidFill>
        </a:ln>
        <a:effectLst/>
      </c:spPr>
    </c:plotArea>
    <c:legend>
      <c:legendPos val="b"/>
      <c:layout>
        <c:manualLayout>
          <c:xMode val="edge"/>
          <c:yMode val="edge"/>
          <c:x val="0.27981455406013001"/>
          <c:y val="9.7693706706503694E-2"/>
          <c:w val="0.67925484164364203"/>
          <c:h val="0.167135983002228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4.5 - The emergence of a multi-elite party system in Denmark, 1960-2015</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1279517075013"/>
          <c:w val="0.90363229580889004"/>
          <c:h val="0.58836487054853004"/>
        </c:manualLayout>
      </c:layout>
      <c:lineChart>
        <c:grouping val="standard"/>
        <c:varyColors val="0"/>
        <c:ser>
          <c:idx val="0"/>
          <c:order val="0"/>
          <c:tx>
            <c:v>zero</c:v>
          </c:tx>
          <c:spPr>
            <a:ln w="28575" cap="rnd">
              <a:solidFill>
                <a:sysClr val="windowText" lastClr="000000"/>
              </a:solidFill>
              <a:round/>
            </a:ln>
            <a:effectLst/>
          </c:spPr>
          <c:marker>
            <c:symbol val="none"/>
          </c:marker>
          <c:cat>
            <c:strRef>
              <c:f>[2]r_votediff!$C$2:$C$7</c:f>
              <c:strCache>
                <c:ptCount val="6"/>
                <c:pt idx="0">
                  <c:v>1960-68</c:v>
                </c:pt>
                <c:pt idx="1">
                  <c:v>1971-79</c:v>
                </c:pt>
                <c:pt idx="2">
                  <c:v>1981-88</c:v>
                </c:pt>
                <c:pt idx="3">
                  <c:v>1990-98</c:v>
                </c:pt>
                <c:pt idx="4">
                  <c:v>2001-07</c:v>
                </c:pt>
                <c:pt idx="5">
                  <c:v>2011-15</c:v>
                </c:pt>
              </c:strCache>
            </c:strRef>
          </c:cat>
          <c:val>
            <c:numRef>
              <c:f>[2]r_votediff!$B$2:$B$7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65EF-415C-B7D0-401B7AD577DA}"/>
            </c:ext>
          </c:extLst>
        </c:ser>
        <c:ser>
          <c:idx val="1"/>
          <c:order val="1"/>
          <c:tx>
            <c:v>Difference between (% of university graduates) and (% of non-university graduates) voting social democratic / socialist / social-liberal / communist / green</c:v>
          </c:tx>
          <c:spPr>
            <a:ln w="38100" cap="rnd">
              <a:solidFill>
                <a:srgbClr val="FF0000"/>
              </a:solidFill>
              <a:round/>
            </a:ln>
            <a:effectLst/>
          </c:spPr>
          <c:marker>
            <c:symbol val="circle"/>
            <c:size val="10"/>
            <c:spPr>
              <a:solidFill>
                <a:srgbClr val="FF0000"/>
              </a:solidFill>
              <a:ln w="9525">
                <a:solidFill>
                  <a:srgbClr val="FF0000"/>
                </a:solidFill>
              </a:ln>
              <a:effectLst/>
            </c:spPr>
          </c:marker>
          <c:cat>
            <c:strRef>
              <c:f>[2]r_votediff!$C$2:$C$7</c:f>
              <c:strCache>
                <c:ptCount val="6"/>
                <c:pt idx="0">
                  <c:v>1960-68</c:v>
                </c:pt>
                <c:pt idx="1">
                  <c:v>1971-79</c:v>
                </c:pt>
                <c:pt idx="2">
                  <c:v>1981-88</c:v>
                </c:pt>
                <c:pt idx="3">
                  <c:v>1990-98</c:v>
                </c:pt>
                <c:pt idx="4">
                  <c:v>2001-07</c:v>
                </c:pt>
                <c:pt idx="5">
                  <c:v>2011-15</c:v>
                </c:pt>
              </c:strCache>
            </c:strRef>
          </c:cat>
          <c:val>
            <c:numRef>
              <c:f>[2]r_votediff!$L$2:$L$7</c:f>
              <c:numCache>
                <c:formatCode>General</c:formatCode>
                <c:ptCount val="6"/>
                <c:pt idx="0">
                  <c:v>-15.070509445277933</c:v>
                </c:pt>
                <c:pt idx="1">
                  <c:v>-4.1228244135946737</c:v>
                </c:pt>
                <c:pt idx="2">
                  <c:v>-1.6132683686060598</c:v>
                </c:pt>
                <c:pt idx="3">
                  <c:v>-2.6311619644740354</c:v>
                </c:pt>
                <c:pt idx="4">
                  <c:v>6.1340498407525201</c:v>
                </c:pt>
                <c:pt idx="5">
                  <c:v>4.8708602783402517</c:v>
                </c:pt>
              </c:numCache>
            </c:numRef>
          </c:val>
          <c:smooth val="0"/>
          <c:extLst xmlns:c16r2="http://schemas.microsoft.com/office/drawing/2015/06/chart">
            <c:ext xmlns:c16="http://schemas.microsoft.com/office/drawing/2014/chart" uri="{C3380CC4-5D6E-409C-BE32-E72D297353CC}">
              <c16:uniqueId val="{00000001-65EF-415C-B7D0-401B7AD577DA}"/>
            </c:ext>
          </c:extLst>
        </c:ser>
        <c:ser>
          <c:idx val="2"/>
          <c:order val="2"/>
          <c:tx>
            <c:v>Difference between (% of top 10% earners) and (% of bottom 90% earners) voting social democratic / socialist / social-liberal / communist / green</c:v>
          </c:tx>
          <c:spPr>
            <a:ln w="38100" cap="rnd">
              <a:solidFill>
                <a:schemeClr val="accent5"/>
              </a:solidFill>
              <a:round/>
            </a:ln>
            <a:effectLst/>
          </c:spPr>
          <c:marker>
            <c:symbol val="square"/>
            <c:size val="9"/>
            <c:spPr>
              <a:solidFill>
                <a:schemeClr val="accent5"/>
              </a:solidFill>
              <a:ln w="9525">
                <a:solidFill>
                  <a:schemeClr val="accent5"/>
                </a:solidFill>
              </a:ln>
              <a:effectLst/>
            </c:spPr>
          </c:marker>
          <c:cat>
            <c:strRef>
              <c:f>[2]r_votediff!$C$2:$C$7</c:f>
              <c:strCache>
                <c:ptCount val="6"/>
                <c:pt idx="0">
                  <c:v>1960-68</c:v>
                </c:pt>
                <c:pt idx="1">
                  <c:v>1971-79</c:v>
                </c:pt>
                <c:pt idx="2">
                  <c:v>1981-88</c:v>
                </c:pt>
                <c:pt idx="3">
                  <c:v>1990-98</c:v>
                </c:pt>
                <c:pt idx="4">
                  <c:v>2001-07</c:v>
                </c:pt>
                <c:pt idx="5">
                  <c:v>2011-15</c:v>
                </c:pt>
              </c:strCache>
            </c:strRef>
          </c:cat>
          <c:val>
            <c:numRef>
              <c:f>[2]r_votediff!$AD$2:$AD$7</c:f>
              <c:numCache>
                <c:formatCode>General</c:formatCode>
                <c:ptCount val="6"/>
                <c:pt idx="0">
                  <c:v>-12.815094027904363</c:v>
                </c:pt>
                <c:pt idx="1">
                  <c:v>-10.210238921140824</c:v>
                </c:pt>
                <c:pt idx="2">
                  <c:v>-18.031415734834329</c:v>
                </c:pt>
                <c:pt idx="3">
                  <c:v>-10.418991356694878</c:v>
                </c:pt>
                <c:pt idx="4">
                  <c:v>-10.560233893045543</c:v>
                </c:pt>
                <c:pt idx="5">
                  <c:v>-11.024793125295984</c:v>
                </c:pt>
              </c:numCache>
            </c:numRef>
          </c:val>
          <c:smooth val="0"/>
          <c:extLst xmlns:c16r2="http://schemas.microsoft.com/office/drawing/2015/06/chart">
            <c:ext xmlns:c16="http://schemas.microsoft.com/office/drawing/2014/chart" uri="{C3380CC4-5D6E-409C-BE32-E72D297353CC}">
              <c16:uniqueId val="{00000002-65EF-415C-B7D0-401B7AD577DA}"/>
            </c:ext>
          </c:extLst>
        </c:ser>
        <c:dLbls>
          <c:showLegendKey val="0"/>
          <c:showVal val="0"/>
          <c:showCatName val="0"/>
          <c:showSerName val="0"/>
          <c:showPercent val="0"/>
          <c:showBubbleSize val="0"/>
        </c:dLbls>
        <c:smooth val="0"/>
        <c:axId val="1937279744"/>
        <c:axId val="1937278112"/>
      </c:lineChart>
      <c:catAx>
        <c:axId val="193727974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37278112"/>
        <c:crosses val="autoZero"/>
        <c:auto val="1"/>
        <c:lblAlgn val="ctr"/>
        <c:lblOffset val="200"/>
        <c:noMultiLvlLbl val="0"/>
      </c:catAx>
      <c:valAx>
        <c:axId val="1937278112"/>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3727974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242820794393E-2"/>
          <c:y val="0.123660984121703"/>
          <c:w val="0.87640868700643904"/>
          <c:h val="0.16591654676639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4.6 - The</a:t>
            </a:r>
            <a:r>
              <a:rPr lang="en-US" b="1" baseline="0"/>
              <a:t> decline of class voting in Denmark</a:t>
            </a:r>
            <a:r>
              <a:rPr lang="en-US" b="1"/>
              <a:t>, 1960-2015</a:t>
            </a:r>
          </a:p>
        </c:rich>
      </c:tx>
      <c:layout>
        <c:manualLayout>
          <c:xMode val="edge"/>
          <c:yMode val="edge"/>
          <c:x val="0.15736856222309101"/>
          <c:y val="2.93640066642092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1299659522856"/>
          <c:w val="0.91062130312926604"/>
          <c:h val="0.67181089792704995"/>
        </c:manualLayout>
      </c:layout>
      <c:barChart>
        <c:barDir val="col"/>
        <c:grouping val="clustered"/>
        <c:varyColors val="0"/>
        <c:ser>
          <c:idx val="0"/>
          <c:order val="0"/>
          <c:tx>
            <c:v>Working / lower class</c:v>
          </c:tx>
          <c:spPr>
            <a:solidFill>
              <a:srgbClr val="FF0000"/>
            </a:solidFill>
            <a:ln>
              <a:solidFill>
                <a:srgbClr val="FF0000"/>
              </a:solidFill>
            </a:ln>
            <a:effectLst/>
          </c:spPr>
          <c:invertIfNegative val="0"/>
          <c:cat>
            <c:strRef>
              <c:f>([2]r_vote!$C$1:$F$1,[2]r_vote!$H$1)</c:f>
              <c:strCache>
                <c:ptCount val="5"/>
                <c:pt idx="0">
                  <c:v>1960-68</c:v>
                </c:pt>
                <c:pt idx="1">
                  <c:v>1971-79</c:v>
                </c:pt>
                <c:pt idx="2">
                  <c:v>1981-88</c:v>
                </c:pt>
                <c:pt idx="3">
                  <c:v>1990-98</c:v>
                </c:pt>
                <c:pt idx="4">
                  <c:v>2011-15</c:v>
                </c:pt>
              </c:strCache>
            </c:strRef>
          </c:cat>
          <c:val>
            <c:numRef>
              <c:f>([2]r_vote!$C$32:$F$32,[2]r_vote!$H$32)</c:f>
              <c:numCache>
                <c:formatCode>General</c:formatCode>
                <c:ptCount val="5"/>
                <c:pt idx="0">
                  <c:v>0.93952907891595283</c:v>
                </c:pt>
                <c:pt idx="1">
                  <c:v>0.83955779164082056</c:v>
                </c:pt>
                <c:pt idx="2">
                  <c:v>0.77821867030791125</c:v>
                </c:pt>
                <c:pt idx="3">
                  <c:v>0.73403032598950102</c:v>
                </c:pt>
                <c:pt idx="4">
                  <c:v>0.51885512094795938</c:v>
                </c:pt>
              </c:numCache>
            </c:numRef>
          </c:val>
          <c:extLst xmlns:c16r2="http://schemas.microsoft.com/office/drawing/2015/06/chart">
            <c:ext xmlns:c16="http://schemas.microsoft.com/office/drawing/2014/chart" uri="{C3380CC4-5D6E-409C-BE32-E72D297353CC}">
              <c16:uniqueId val="{00000000-94E4-4453-9C17-76A873CCD7F1}"/>
            </c:ext>
          </c:extLst>
        </c:ser>
        <c:ser>
          <c:idx val="1"/>
          <c:order val="1"/>
          <c:tx>
            <c:v>Middle / upper / no class</c:v>
          </c:tx>
          <c:spPr>
            <a:solidFill>
              <a:schemeClr val="accent5"/>
            </a:solidFill>
            <a:ln>
              <a:solidFill>
                <a:schemeClr val="accent5"/>
              </a:solidFill>
            </a:ln>
            <a:effectLst/>
          </c:spPr>
          <c:invertIfNegative val="0"/>
          <c:cat>
            <c:strRef>
              <c:f>([2]r_vote!$C$1:$F$1,[2]r_vote!$H$1)</c:f>
              <c:strCache>
                <c:ptCount val="5"/>
                <c:pt idx="0">
                  <c:v>1960-68</c:v>
                </c:pt>
                <c:pt idx="1">
                  <c:v>1971-79</c:v>
                </c:pt>
                <c:pt idx="2">
                  <c:v>1981-88</c:v>
                </c:pt>
                <c:pt idx="3">
                  <c:v>1990-98</c:v>
                </c:pt>
                <c:pt idx="4">
                  <c:v>2011-15</c:v>
                </c:pt>
              </c:strCache>
            </c:strRef>
          </c:cat>
          <c:val>
            <c:numRef>
              <c:f>([2]r_vote!$C$33:$F$33,[2]r_vote!$H$33)</c:f>
              <c:numCache>
                <c:formatCode>General</c:formatCode>
                <c:ptCount val="5"/>
                <c:pt idx="0">
                  <c:v>0.38565495214054923</c:v>
                </c:pt>
                <c:pt idx="1">
                  <c:v>0.44459003493601484</c:v>
                </c:pt>
                <c:pt idx="2">
                  <c:v>0.39410480181732382</c:v>
                </c:pt>
                <c:pt idx="3">
                  <c:v>0.43593082688451978</c:v>
                </c:pt>
                <c:pt idx="4">
                  <c:v>0.46768993655979696</c:v>
                </c:pt>
              </c:numCache>
            </c:numRef>
          </c:val>
          <c:extLst xmlns:c16r2="http://schemas.microsoft.com/office/drawing/2015/06/chart">
            <c:ext xmlns:c16="http://schemas.microsoft.com/office/drawing/2014/chart" uri="{C3380CC4-5D6E-409C-BE32-E72D297353CC}">
              <c16:uniqueId val="{00000001-94E4-4453-9C17-76A873CCD7F1}"/>
            </c:ext>
          </c:extLst>
        </c:ser>
        <c:dLbls>
          <c:showLegendKey val="0"/>
          <c:showVal val="0"/>
          <c:showCatName val="0"/>
          <c:showSerName val="0"/>
          <c:showPercent val="0"/>
          <c:showBubbleSize val="0"/>
        </c:dLbls>
        <c:gapWidth val="219"/>
        <c:overlap val="-27"/>
        <c:axId val="1937283552"/>
        <c:axId val="1937280832"/>
        <c:extLst xmlns:c16r2="http://schemas.microsoft.com/office/drawing/2015/06/chart"/>
      </c:barChart>
      <c:catAx>
        <c:axId val="19372835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37280832"/>
        <c:crosses val="autoZero"/>
        <c:auto val="1"/>
        <c:lblAlgn val="ctr"/>
        <c:lblOffset val="100"/>
        <c:noMultiLvlLbl val="0"/>
      </c:catAx>
      <c:valAx>
        <c:axId val="19372808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37283552"/>
        <c:crosses val="autoZero"/>
        <c:crossBetween val="between"/>
      </c:valAx>
      <c:spPr>
        <a:noFill/>
        <a:ln>
          <a:solidFill>
            <a:sysClr val="windowText" lastClr="000000"/>
          </a:solidFill>
        </a:ln>
        <a:effectLst/>
      </c:spPr>
    </c:plotArea>
    <c:legend>
      <c:legendPos val="b"/>
      <c:layout>
        <c:manualLayout>
          <c:xMode val="edge"/>
          <c:yMode val="edge"/>
          <c:x val="0.52627215136013195"/>
          <c:y val="0.123649057511174"/>
          <c:w val="0.44833232614730301"/>
          <c:h val="9.728437438480920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4.7 - Election results in Sweden, 1948-2018</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4048153703"/>
          <c:h val="0.73434310504056799"/>
        </c:manualLayout>
      </c:layout>
      <c:lineChart>
        <c:grouping val="standard"/>
        <c:varyColors val="0"/>
        <c:ser>
          <c:idx val="0"/>
          <c:order val="0"/>
          <c:tx>
            <c:v>year</c:v>
          </c:tx>
          <c:spPr>
            <a:ln w="28575" cap="rnd">
              <a:solidFill>
                <a:srgbClr val="FF0000"/>
              </a:solidFill>
              <a:round/>
            </a:ln>
            <a:effectLst/>
          </c:spPr>
          <c:marker>
            <c:symbol val="circle"/>
            <c:size val="9"/>
            <c:spPr>
              <a:solidFill>
                <a:srgbClr val="FF0000"/>
              </a:solidFill>
              <a:ln w="9525">
                <a:solidFill>
                  <a:srgbClr val="FF0000"/>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[4]r_elec!$A$2:$A$20</c:f>
              <c:numCache>
                <c:formatCode>General</c:formatCode>
                <c:ptCount val="19"/>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0-E4E4-4684-8EA7-996C6B7E8278}"/>
            </c:ext>
          </c:extLst>
        </c:ser>
        <c:ser>
          <c:idx val="6"/>
          <c:order val="1"/>
          <c:tx>
            <c:v>Social Democratic Party</c:v>
          </c:tx>
          <c:spPr>
            <a:ln w="38100" cap="rnd">
              <a:solidFill>
                <a:schemeClr val="accent2"/>
              </a:solidFill>
              <a:round/>
            </a:ln>
            <a:effectLst/>
          </c:spPr>
          <c:marker>
            <c:symbol val="circle"/>
            <c:size val="10"/>
            <c:spPr>
              <a:solidFill>
                <a:schemeClr val="accent2"/>
              </a:solidFill>
              <a:ln w="9525">
                <a:solidFill>
                  <a:schemeClr val="accent2"/>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[4]r_elec!$B$2:$B$23</c:f>
              <c:numCache>
                <c:formatCode>General</c:formatCode>
                <c:ptCount val="22"/>
                <c:pt idx="0">
                  <c:v>0.46100000000000002</c:v>
                </c:pt>
                <c:pt idx="1">
                  <c:v>0.46</c:v>
                </c:pt>
                <c:pt idx="2">
                  <c:v>0.44600000000000001</c:v>
                </c:pt>
                <c:pt idx="3">
                  <c:v>0.46200000000000002</c:v>
                </c:pt>
                <c:pt idx="4">
                  <c:v>0.47799999999999998</c:v>
                </c:pt>
                <c:pt idx="5">
                  <c:v>0.47299999999999998</c:v>
                </c:pt>
                <c:pt idx="6">
                  <c:v>0.501</c:v>
                </c:pt>
                <c:pt idx="7">
                  <c:v>0.45299999999999996</c:v>
                </c:pt>
                <c:pt idx="8">
                  <c:v>0.436</c:v>
                </c:pt>
                <c:pt idx="9">
                  <c:v>0.42700000000000005</c:v>
                </c:pt>
                <c:pt idx="10">
                  <c:v>0.43200000000000005</c:v>
                </c:pt>
                <c:pt idx="11">
                  <c:v>0.45600000000000002</c:v>
                </c:pt>
                <c:pt idx="12">
                  <c:v>0.44700000000000001</c:v>
                </c:pt>
                <c:pt idx="13">
                  <c:v>0.43200000000000005</c:v>
                </c:pt>
                <c:pt idx="14">
                  <c:v>0.377</c:v>
                </c:pt>
                <c:pt idx="15">
                  <c:v>0.45299999999999996</c:v>
                </c:pt>
                <c:pt idx="16">
                  <c:v>0.36399999999999999</c:v>
                </c:pt>
                <c:pt idx="17">
                  <c:v>0.39850000000000002</c:v>
                </c:pt>
                <c:pt idx="18">
                  <c:v>0.34990000000000004</c:v>
                </c:pt>
                <c:pt idx="19">
                  <c:v>0.30659999999999998</c:v>
                </c:pt>
                <c:pt idx="20">
                  <c:v>0.31010000000000004</c:v>
                </c:pt>
                <c:pt idx="21">
                  <c:v>0.28260000000000002</c:v>
                </c:pt>
              </c:numCache>
            </c:numRef>
          </c:val>
          <c:smooth val="0"/>
          <c:extLst xmlns:c16r2="http://schemas.microsoft.com/office/drawing/2015/06/chart">
            <c:ext xmlns:c16="http://schemas.microsoft.com/office/drawing/2014/chart" uri="{C3380CC4-5D6E-409C-BE32-E72D297353CC}">
              <c16:uniqueId val="{00000001-E4E4-4684-8EA7-996C6B7E8278}"/>
            </c:ext>
          </c:extLst>
        </c:ser>
        <c:ser>
          <c:idx val="2"/>
          <c:order val="2"/>
          <c:tx>
            <c:v>Moderate Party</c:v>
          </c:tx>
          <c:spPr>
            <a:ln w="38100" cap="rnd">
              <a:solidFill>
                <a:schemeClr val="accent1"/>
              </a:solidFill>
              <a:round/>
            </a:ln>
            <a:effectLst/>
          </c:spPr>
          <c:marker>
            <c:symbol val="square"/>
            <c:size val="9"/>
            <c:spPr>
              <a:solidFill>
                <a:schemeClr val="bg1"/>
              </a:solidFill>
              <a:ln w="9525">
                <a:solidFill>
                  <a:schemeClr val="accent1"/>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[4]r_elec!$E$2:$E$23</c:f>
              <c:numCache>
                <c:formatCode>General</c:formatCode>
                <c:ptCount val="22"/>
                <c:pt idx="0">
                  <c:v>0.12300000000000001</c:v>
                </c:pt>
                <c:pt idx="1">
                  <c:v>0.107</c:v>
                </c:pt>
                <c:pt idx="2">
                  <c:v>0.17100000000000001</c:v>
                </c:pt>
                <c:pt idx="3">
                  <c:v>0.19500000000000001</c:v>
                </c:pt>
                <c:pt idx="4">
                  <c:v>0.16600000000000001</c:v>
                </c:pt>
                <c:pt idx="5">
                  <c:v>0.13699999999999998</c:v>
                </c:pt>
                <c:pt idx="6">
                  <c:v>0.129</c:v>
                </c:pt>
                <c:pt idx="7">
                  <c:v>0.115</c:v>
                </c:pt>
                <c:pt idx="8">
                  <c:v>0.14300000000000002</c:v>
                </c:pt>
                <c:pt idx="9">
                  <c:v>0.156</c:v>
                </c:pt>
                <c:pt idx="10">
                  <c:v>0.20300000000000001</c:v>
                </c:pt>
                <c:pt idx="11">
                  <c:v>0.23600000000000002</c:v>
                </c:pt>
                <c:pt idx="12">
                  <c:v>0.21299999999999999</c:v>
                </c:pt>
                <c:pt idx="13">
                  <c:v>0.183</c:v>
                </c:pt>
                <c:pt idx="14">
                  <c:v>0.21899999999999997</c:v>
                </c:pt>
                <c:pt idx="15">
                  <c:v>0.22399999999999998</c:v>
                </c:pt>
                <c:pt idx="16">
                  <c:v>0.22899999999999998</c:v>
                </c:pt>
                <c:pt idx="17">
                  <c:v>0.15259999999999999</c:v>
                </c:pt>
                <c:pt idx="18">
                  <c:v>0.26229999999999998</c:v>
                </c:pt>
                <c:pt idx="19">
                  <c:v>0.30059999999999998</c:v>
                </c:pt>
                <c:pt idx="20">
                  <c:v>0.23329999999999998</c:v>
                </c:pt>
                <c:pt idx="21">
                  <c:v>0.19839999999999999</c:v>
                </c:pt>
              </c:numCache>
            </c:numRef>
          </c:val>
          <c:smooth val="0"/>
          <c:extLst xmlns:c16r2="http://schemas.microsoft.com/office/drawing/2015/06/chart">
            <c:ext xmlns:c16="http://schemas.microsoft.com/office/drawing/2014/chart" uri="{C3380CC4-5D6E-409C-BE32-E72D297353CC}">
              <c16:uniqueId val="{00000004-E4E4-4684-8EA7-996C6B7E8278}"/>
            </c:ext>
          </c:extLst>
        </c:ser>
        <c:ser>
          <c:idx val="1"/>
          <c:order val="3"/>
          <c:tx>
            <c:v>Left Party</c:v>
          </c:tx>
          <c:spPr>
            <a:ln w="38100" cap="rnd">
              <a:solidFill>
                <a:srgbClr val="FF0000"/>
              </a:solidFill>
              <a:round/>
            </a:ln>
            <a:effectLst/>
          </c:spPr>
          <c:marker>
            <c:symbol val="circle"/>
            <c:size val="10"/>
            <c:spPr>
              <a:solidFill>
                <a:schemeClr val="bg1"/>
              </a:solidFill>
              <a:ln w="9525">
                <a:solidFill>
                  <a:srgbClr val="FF0000"/>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[4]r_elec!$C$2:$C$23</c:f>
              <c:numCache>
                <c:formatCode>General</c:formatCode>
                <c:ptCount val="22"/>
                <c:pt idx="0">
                  <c:v>6.3E-2</c:v>
                </c:pt>
                <c:pt idx="1">
                  <c:v>4.2999999999999997E-2</c:v>
                </c:pt>
                <c:pt idx="2">
                  <c:v>0.05</c:v>
                </c:pt>
                <c:pt idx="3">
                  <c:v>3.4000000000000002E-2</c:v>
                </c:pt>
                <c:pt idx="4">
                  <c:v>4.4999999999999998E-2</c:v>
                </c:pt>
                <c:pt idx="5">
                  <c:v>5.2000000000000005E-2</c:v>
                </c:pt>
                <c:pt idx="6">
                  <c:v>0.03</c:v>
                </c:pt>
                <c:pt idx="7">
                  <c:v>4.8000000000000001E-2</c:v>
                </c:pt>
                <c:pt idx="8">
                  <c:v>5.2999999999999999E-2</c:v>
                </c:pt>
                <c:pt idx="9">
                  <c:v>4.8000000000000001E-2</c:v>
                </c:pt>
                <c:pt idx="10">
                  <c:v>5.5999999999999994E-2</c:v>
                </c:pt>
                <c:pt idx="11">
                  <c:v>5.5999999999999994E-2</c:v>
                </c:pt>
                <c:pt idx="12">
                  <c:v>5.4000000000000006E-2</c:v>
                </c:pt>
                <c:pt idx="13">
                  <c:v>5.7999999999999996E-2</c:v>
                </c:pt>
                <c:pt idx="14">
                  <c:v>4.4999999999999998E-2</c:v>
                </c:pt>
                <c:pt idx="15">
                  <c:v>6.2E-2</c:v>
                </c:pt>
                <c:pt idx="16">
                  <c:v>0.12</c:v>
                </c:pt>
                <c:pt idx="17">
                  <c:v>8.3900000000000002E-2</c:v>
                </c:pt>
                <c:pt idx="18">
                  <c:v>5.8499999999999996E-2</c:v>
                </c:pt>
                <c:pt idx="19">
                  <c:v>5.5999999999999994E-2</c:v>
                </c:pt>
                <c:pt idx="20">
                  <c:v>5.7200000000000001E-2</c:v>
                </c:pt>
                <c:pt idx="21">
                  <c:v>0.08</c:v>
                </c:pt>
              </c:numCache>
            </c:numRef>
          </c:val>
          <c:smooth val="0"/>
          <c:extLst xmlns:c16r2="http://schemas.microsoft.com/office/drawing/2015/06/chart">
            <c:ext xmlns:c16="http://schemas.microsoft.com/office/drawing/2014/chart" uri="{C3380CC4-5D6E-409C-BE32-E72D297353CC}">
              <c16:uniqueId val="{00000002-E4E4-4684-8EA7-996C6B7E8278}"/>
            </c:ext>
          </c:extLst>
        </c:ser>
        <c:ser>
          <c:idx val="5"/>
          <c:order val="4"/>
          <c:tx>
            <c:v>Centre Party</c:v>
          </c:tx>
          <c:spPr>
            <a:ln w="38100" cap="rnd">
              <a:solidFill>
                <a:schemeClr val="accent5">
                  <a:lumMod val="50000"/>
                </a:schemeClr>
              </a:solidFill>
              <a:round/>
            </a:ln>
            <a:effectLst/>
          </c:spPr>
          <c:marker>
            <c:symbol val="triangle"/>
            <c:size val="11"/>
            <c:spPr>
              <a:solidFill>
                <a:schemeClr val="bg1"/>
              </a:solidFill>
              <a:ln w="9525">
                <a:solidFill>
                  <a:schemeClr val="accent5">
                    <a:lumMod val="50000"/>
                  </a:schemeClr>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[4]r_elec!$G$2:$G$23</c:f>
              <c:numCache>
                <c:formatCode>General</c:formatCode>
                <c:ptCount val="22"/>
                <c:pt idx="0">
                  <c:v>0.124</c:v>
                </c:pt>
                <c:pt idx="1">
                  <c:v>0.14400000000000002</c:v>
                </c:pt>
                <c:pt idx="2">
                  <c:v>9.5000000000000001E-2</c:v>
                </c:pt>
                <c:pt idx="3">
                  <c:v>0.127</c:v>
                </c:pt>
                <c:pt idx="4">
                  <c:v>0.13600000000000001</c:v>
                </c:pt>
                <c:pt idx="5">
                  <c:v>0.13200000000000001</c:v>
                </c:pt>
                <c:pt idx="6">
                  <c:v>0.157</c:v>
                </c:pt>
                <c:pt idx="7">
                  <c:v>0.19899999999999998</c:v>
                </c:pt>
                <c:pt idx="8">
                  <c:v>0.251</c:v>
                </c:pt>
                <c:pt idx="9">
                  <c:v>0.24100000000000002</c:v>
                </c:pt>
                <c:pt idx="10">
                  <c:v>0.18100000000000002</c:v>
                </c:pt>
                <c:pt idx="11">
                  <c:v>0.155</c:v>
                </c:pt>
                <c:pt idx="12">
                  <c:v>8.8000000000000009E-2</c:v>
                </c:pt>
                <c:pt idx="13">
                  <c:v>0.113</c:v>
                </c:pt>
                <c:pt idx="14">
                  <c:v>8.5000000000000006E-2</c:v>
                </c:pt>
                <c:pt idx="15">
                  <c:v>7.6999999999999999E-2</c:v>
                </c:pt>
                <c:pt idx="16">
                  <c:v>5.0999999999999997E-2</c:v>
                </c:pt>
                <c:pt idx="17">
                  <c:v>6.1900000000000004E-2</c:v>
                </c:pt>
                <c:pt idx="18">
                  <c:v>7.8799999999999995E-2</c:v>
                </c:pt>
                <c:pt idx="19">
                  <c:v>6.5599999999999992E-2</c:v>
                </c:pt>
                <c:pt idx="20">
                  <c:v>6.1100000000000002E-2</c:v>
                </c:pt>
                <c:pt idx="21">
                  <c:v>8.6099999999999996E-2</c:v>
                </c:pt>
              </c:numCache>
            </c:numRef>
          </c:val>
          <c:smooth val="0"/>
          <c:extLst xmlns:c16r2="http://schemas.microsoft.com/office/drawing/2015/06/chart">
            <c:ext xmlns:c16="http://schemas.microsoft.com/office/drawing/2014/chart" uri="{C3380CC4-5D6E-409C-BE32-E72D297353CC}">
              <c16:uniqueId val="{00000006-E4E4-4684-8EA7-996C6B7E8278}"/>
            </c:ext>
          </c:extLst>
        </c:ser>
        <c:ser>
          <c:idx val="3"/>
          <c:order val="5"/>
          <c:tx>
            <c:v>Green Party</c:v>
          </c:tx>
          <c:spPr>
            <a:ln w="38100" cap="rnd">
              <a:solidFill>
                <a:schemeClr val="accent6"/>
              </a:solidFill>
              <a:round/>
            </a:ln>
            <a:effectLst/>
          </c:spPr>
          <c:marker>
            <c:symbol val="square"/>
            <c:size val="9"/>
            <c:spPr>
              <a:solidFill>
                <a:schemeClr val="accent6"/>
              </a:solidFill>
              <a:ln w="9525">
                <a:solidFill>
                  <a:schemeClr val="accent6"/>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[4]r_elec!$D$2:$D$23</c:f>
              <c:numCache>
                <c:formatCode>General</c:formatCode>
                <c:ptCount val="22"/>
                <c:pt idx="11">
                  <c:v>1.7000000000000001E-2</c:v>
                </c:pt>
                <c:pt idx="12">
                  <c:v>1.4999999999999999E-2</c:v>
                </c:pt>
                <c:pt idx="13">
                  <c:v>5.5E-2</c:v>
                </c:pt>
                <c:pt idx="14">
                  <c:v>3.4000000000000002E-2</c:v>
                </c:pt>
                <c:pt idx="15">
                  <c:v>0.05</c:v>
                </c:pt>
                <c:pt idx="16">
                  <c:v>4.4999999999999998E-2</c:v>
                </c:pt>
                <c:pt idx="17">
                  <c:v>4.6500000000000007E-2</c:v>
                </c:pt>
                <c:pt idx="18">
                  <c:v>5.2400000000000002E-2</c:v>
                </c:pt>
                <c:pt idx="19">
                  <c:v>7.3399999999999993E-2</c:v>
                </c:pt>
                <c:pt idx="20">
                  <c:v>6.8600000000000008E-2</c:v>
                </c:pt>
                <c:pt idx="21">
                  <c:v>4.41E-2</c:v>
                </c:pt>
              </c:numCache>
            </c:numRef>
          </c:val>
          <c:smooth val="0"/>
          <c:extLst xmlns:c16r2="http://schemas.microsoft.com/office/drawing/2015/06/chart">
            <c:ext xmlns:c16="http://schemas.microsoft.com/office/drawing/2014/chart" uri="{C3380CC4-5D6E-409C-BE32-E72D297353CC}">
              <c16:uniqueId val="{00000003-E4E4-4684-8EA7-996C6B7E8278}"/>
            </c:ext>
          </c:extLst>
        </c:ser>
        <c:ser>
          <c:idx val="7"/>
          <c:order val="6"/>
          <c:tx>
            <c:v>Sweden Democrats</c:v>
          </c:tx>
          <c:spPr>
            <a:ln w="38100" cap="rnd">
              <a:solidFill>
                <a:schemeClr val="accent2">
                  <a:lumMod val="60000"/>
                </a:schemeClr>
              </a:solidFill>
              <a:round/>
            </a:ln>
            <a:effectLst/>
          </c:spPr>
          <c:marker>
            <c:symbol val="diamond"/>
            <c:size val="12"/>
            <c:spPr>
              <a:solidFill>
                <a:schemeClr val="accent2">
                  <a:lumMod val="60000"/>
                </a:schemeClr>
              </a:solidFill>
              <a:ln w="9525">
                <a:solidFill>
                  <a:schemeClr val="accent2">
                    <a:lumMod val="60000"/>
                  </a:schemeClr>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[4]r_elec!$H$2:$H$23</c:f>
              <c:numCache>
                <c:formatCode>General</c:formatCode>
                <c:ptCount val="22"/>
                <c:pt idx="16">
                  <c:v>4.0000000000000001E-3</c:v>
                </c:pt>
                <c:pt idx="17">
                  <c:v>1.44E-2</c:v>
                </c:pt>
                <c:pt idx="18">
                  <c:v>2.9300000000000003E-2</c:v>
                </c:pt>
                <c:pt idx="19">
                  <c:v>5.7000000000000002E-2</c:v>
                </c:pt>
                <c:pt idx="20">
                  <c:v>0.12859999999999999</c:v>
                </c:pt>
                <c:pt idx="21">
                  <c:v>0.17530000000000001</c:v>
                </c:pt>
              </c:numCache>
            </c:numRef>
          </c:val>
          <c:smooth val="0"/>
          <c:extLst xmlns:c16r2="http://schemas.microsoft.com/office/drawing/2015/06/chart">
            <c:ext xmlns:c16="http://schemas.microsoft.com/office/drawing/2014/chart" uri="{C3380CC4-5D6E-409C-BE32-E72D297353CC}">
              <c16:uniqueId val="{00000007-E4E4-4684-8EA7-996C6B7E8278}"/>
            </c:ext>
          </c:extLst>
        </c:ser>
        <c:ser>
          <c:idx val="4"/>
          <c:order val="7"/>
          <c:tx>
            <c:v>Liberal People's Party</c:v>
          </c:tx>
          <c:spPr>
            <a:ln w="38100" cap="rnd">
              <a:solidFill>
                <a:schemeClr val="accent4"/>
              </a:solidFill>
              <a:round/>
            </a:ln>
            <a:effectLst/>
          </c:spPr>
          <c:marker>
            <c:symbol val="triangle"/>
            <c:size val="11"/>
            <c:spPr>
              <a:solidFill>
                <a:schemeClr val="accent4"/>
              </a:solidFill>
              <a:ln w="9525">
                <a:solidFill>
                  <a:schemeClr val="accent4"/>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[4]r_elec!$F$2:$F$23</c:f>
              <c:numCache>
                <c:formatCode>General</c:formatCode>
                <c:ptCount val="22"/>
                <c:pt idx="0">
                  <c:v>0.22699999999999998</c:v>
                </c:pt>
                <c:pt idx="1">
                  <c:v>0.24399999999999999</c:v>
                </c:pt>
                <c:pt idx="2">
                  <c:v>0.23800000000000002</c:v>
                </c:pt>
                <c:pt idx="3">
                  <c:v>0.182</c:v>
                </c:pt>
                <c:pt idx="4">
                  <c:v>0.17499999999999999</c:v>
                </c:pt>
                <c:pt idx="5">
                  <c:v>0.17</c:v>
                </c:pt>
                <c:pt idx="6">
                  <c:v>0.14300000000000002</c:v>
                </c:pt>
                <c:pt idx="7">
                  <c:v>0.16200000000000001</c:v>
                </c:pt>
                <c:pt idx="8">
                  <c:v>9.4E-2</c:v>
                </c:pt>
                <c:pt idx="9">
                  <c:v>0.111</c:v>
                </c:pt>
                <c:pt idx="10">
                  <c:v>0.106</c:v>
                </c:pt>
                <c:pt idx="11">
                  <c:v>5.9000000000000004E-2</c:v>
                </c:pt>
                <c:pt idx="12">
                  <c:v>0.14199999999999999</c:v>
                </c:pt>
                <c:pt idx="13">
                  <c:v>0.122</c:v>
                </c:pt>
                <c:pt idx="14">
                  <c:v>9.0999999999999998E-2</c:v>
                </c:pt>
                <c:pt idx="15">
                  <c:v>7.2000000000000008E-2</c:v>
                </c:pt>
                <c:pt idx="16">
                  <c:v>4.7E-2</c:v>
                </c:pt>
                <c:pt idx="17">
                  <c:v>0.13390000000000002</c:v>
                </c:pt>
                <c:pt idx="18">
                  <c:v>7.5399999999999995E-2</c:v>
                </c:pt>
                <c:pt idx="19">
                  <c:v>7.0599999999999996E-2</c:v>
                </c:pt>
                <c:pt idx="20">
                  <c:v>5.4199999999999998E-2</c:v>
                </c:pt>
                <c:pt idx="21">
                  <c:v>5.4900000000000004E-2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E4E4-4684-8EA7-996C6B7E8278}"/>
            </c:ext>
          </c:extLst>
        </c:ser>
        <c:dLbls>
          <c:showLegendKey val="0"/>
          <c:showVal val="0"/>
          <c:showCatName val="0"/>
          <c:showSerName val="0"/>
          <c:showPercent val="0"/>
          <c:showBubbleSize val="0"/>
        </c:dLbls>
        <c:marker val="1"/>
        <c:smooth val="0"/>
        <c:axId val="1799031712"/>
        <c:axId val="1799036608"/>
        <c:extLst xmlns:c16r2="http://schemas.microsoft.com/office/drawing/2015/06/chart"/>
      </c:lineChart>
      <c:dateAx>
        <c:axId val="1799031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6608"/>
        <c:crosses val="autoZero"/>
        <c:auto val="0"/>
        <c:lblOffset val="100"/>
        <c:baseTimeUnit val="days"/>
        <c:majorUnit val="5"/>
        <c:majorTimeUnit val="days"/>
        <c:minorUnit val="1"/>
      </c:dateAx>
      <c:valAx>
        <c:axId val="1799036608"/>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1712"/>
        <c:crosses val="autoZero"/>
        <c:crossBetween val="midCat"/>
      </c:valAx>
      <c:spPr>
        <a:noFill/>
        <a:ln>
          <a:solidFill>
            <a:schemeClr val="tx1"/>
          </a:solidFill>
        </a:ln>
        <a:effectLst/>
      </c:spPr>
    </c:plotArea>
    <c:legend>
      <c:legendPos val="b"/>
      <c:legendEntry>
        <c:idx val="0"/>
        <c:delete val="1"/>
      </c:legendEntry>
      <c:layout>
        <c:manualLayout>
          <c:xMode val="edge"/>
          <c:yMode val="edge"/>
          <c:x val="0.32214077308848599"/>
          <c:y val="9.7725225262318804E-2"/>
          <c:w val="0.63556403422579599"/>
          <c:h val="0.150431360762862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4.8 - Towards a multi-elite party system in Sweden, 1956-2014</a:t>
            </a:r>
          </a:p>
        </c:rich>
      </c:tx>
      <c:layout/>
      <c:overlay val="0"/>
      <c:spPr>
        <a:noFill/>
        <a:ln>
          <a:noFill/>
        </a:ln>
        <a:effectLst/>
      </c:spPr>
    </c:title>
    <c:autoTitleDeleted val="0"/>
    <c:plotArea>
      <c:layout>
        <c:manualLayout>
          <c:layoutTarget val="inner"/>
          <c:xMode val="edge"/>
          <c:yMode val="edge"/>
          <c:x val="5.3032261885851702E-2"/>
          <c:y val="8.4109141141670896E-2"/>
          <c:w val="0.90363229580889004"/>
          <c:h val="0.64694406369673596"/>
        </c:manualLayout>
      </c:layout>
      <c:lineChart>
        <c:grouping val="standard"/>
        <c:varyColors val="0"/>
        <c:ser>
          <c:idx val="0"/>
          <c:order val="0"/>
          <c:tx>
            <c:v>zero</c:v>
          </c:tx>
          <c:spPr>
            <a:ln w="28575" cap="rnd">
              <a:solidFill>
                <a:sysClr val="windowText" lastClr="000000"/>
              </a:solidFill>
              <a:round/>
            </a:ln>
            <a:effectLst/>
          </c:spPr>
          <c:marker>
            <c:symbol val="none"/>
          </c:marker>
          <c:cat>
            <c:strRef>
              <c:f>[4]r_votediff!$C$2:$C$7</c:f>
              <c:strCache>
                <c:ptCount val="6"/>
                <c:pt idx="0">
                  <c:v>1956-68</c:v>
                </c:pt>
                <c:pt idx="1">
                  <c:v>1970-79</c:v>
                </c:pt>
                <c:pt idx="2">
                  <c:v>1982-88</c:v>
                </c:pt>
                <c:pt idx="3">
                  <c:v>1991-98</c:v>
                </c:pt>
                <c:pt idx="4">
                  <c:v>2002-06</c:v>
                </c:pt>
                <c:pt idx="5">
                  <c:v>2010-14</c:v>
                </c:pt>
              </c:strCache>
            </c:strRef>
          </c:cat>
          <c:val>
            <c:numRef>
              <c:f>[4]r_votediff!$B$2:$B$7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06D3-4206-A882-D092ED97614D}"/>
            </c:ext>
          </c:extLst>
        </c:ser>
        <c:ser>
          <c:idx val="1"/>
          <c:order val="1"/>
          <c:tx>
            <c:v>Difference between (% of university graduates) and (% of non-university graduates) voting social democratic / socialist / communist / green</c:v>
          </c:tx>
          <c:spPr>
            <a:ln w="38100" cap="rnd">
              <a:solidFill>
                <a:srgbClr val="FF0000"/>
              </a:solidFill>
              <a:round/>
            </a:ln>
            <a:effectLst/>
          </c:spPr>
          <c:marker>
            <c:symbol val="circle"/>
            <c:size val="10"/>
            <c:spPr>
              <a:solidFill>
                <a:srgbClr val="FF0000"/>
              </a:solidFill>
              <a:ln w="9525">
                <a:solidFill>
                  <a:srgbClr val="FF0000"/>
                </a:solidFill>
              </a:ln>
              <a:effectLst/>
            </c:spPr>
          </c:marker>
          <c:cat>
            <c:strRef>
              <c:f>[4]r_votediff!$C$2:$C$7</c:f>
              <c:strCache>
                <c:ptCount val="6"/>
                <c:pt idx="0">
                  <c:v>1956-68</c:v>
                </c:pt>
                <c:pt idx="1">
                  <c:v>1970-79</c:v>
                </c:pt>
                <c:pt idx="2">
                  <c:v>1982-88</c:v>
                </c:pt>
                <c:pt idx="3">
                  <c:v>1991-98</c:v>
                </c:pt>
                <c:pt idx="4">
                  <c:v>2002-06</c:v>
                </c:pt>
                <c:pt idx="5">
                  <c:v>2010-14</c:v>
                </c:pt>
              </c:strCache>
            </c:strRef>
          </c:cat>
          <c:val>
            <c:numRef>
              <c:f>[4]r_votediff!$L$2:$L$7</c:f>
              <c:numCache>
                <c:formatCode>General</c:formatCode>
                <c:ptCount val="6"/>
                <c:pt idx="0">
                  <c:v>-35.033897399902344</c:v>
                </c:pt>
                <c:pt idx="1">
                  <c:v>-21.290647506713867</c:v>
                </c:pt>
                <c:pt idx="2">
                  <c:v>-17.383737564086914</c:v>
                </c:pt>
                <c:pt idx="3">
                  <c:v>-13.841032981872559</c:v>
                </c:pt>
                <c:pt idx="4">
                  <c:v>-13.018101692199707</c:v>
                </c:pt>
                <c:pt idx="5">
                  <c:v>-0.25286424160003662</c:v>
                </c:pt>
              </c:numCache>
            </c:numRef>
          </c:val>
          <c:smooth val="0"/>
          <c:extLst xmlns:c16r2="http://schemas.microsoft.com/office/drawing/2015/06/chart">
            <c:ext xmlns:c16="http://schemas.microsoft.com/office/drawing/2014/chart" uri="{C3380CC4-5D6E-409C-BE32-E72D297353CC}">
              <c16:uniqueId val="{00000001-06D3-4206-A882-D092ED97614D}"/>
            </c:ext>
          </c:extLst>
        </c:ser>
        <c:ser>
          <c:idx val="2"/>
          <c:order val="2"/>
          <c:tx>
            <c:v>Difference between (% of top 10% earners) and (% of bottom 90% earners) voting social democratic / socialist / communist / green</c:v>
          </c:tx>
          <c:spPr>
            <a:ln w="38100" cap="rnd">
              <a:solidFill>
                <a:schemeClr val="accent5"/>
              </a:solidFill>
              <a:round/>
            </a:ln>
            <a:effectLst/>
          </c:spPr>
          <c:marker>
            <c:symbol val="square"/>
            <c:size val="9"/>
            <c:spPr>
              <a:solidFill>
                <a:schemeClr val="accent5"/>
              </a:solidFill>
              <a:ln w="9525">
                <a:solidFill>
                  <a:schemeClr val="accent5"/>
                </a:solidFill>
              </a:ln>
              <a:effectLst/>
            </c:spPr>
          </c:marker>
          <c:cat>
            <c:strRef>
              <c:f>[4]r_votediff!$C$2:$C$7</c:f>
              <c:strCache>
                <c:ptCount val="6"/>
                <c:pt idx="0">
                  <c:v>1956-68</c:v>
                </c:pt>
                <c:pt idx="1">
                  <c:v>1970-79</c:v>
                </c:pt>
                <c:pt idx="2">
                  <c:v>1982-88</c:v>
                </c:pt>
                <c:pt idx="3">
                  <c:v>1991-98</c:v>
                </c:pt>
                <c:pt idx="4">
                  <c:v>2002-06</c:v>
                </c:pt>
                <c:pt idx="5">
                  <c:v>2010-14</c:v>
                </c:pt>
              </c:strCache>
            </c:strRef>
          </c:cat>
          <c:val>
            <c:numRef>
              <c:f>[4]r_votediff!$AD$2:$AD$7</c:f>
              <c:numCache>
                <c:formatCode>General</c:formatCode>
                <c:ptCount val="6"/>
                <c:pt idx="0">
                  <c:v>-10.610034942626953</c:v>
                </c:pt>
                <c:pt idx="1">
                  <c:v>-16.762105941772461</c:v>
                </c:pt>
                <c:pt idx="2">
                  <c:v>-7.4376540184020996</c:v>
                </c:pt>
                <c:pt idx="3">
                  <c:v>-11.300527572631836</c:v>
                </c:pt>
                <c:pt idx="4">
                  <c:v>-16.172574996948242</c:v>
                </c:pt>
                <c:pt idx="5">
                  <c:v>-16.62890625</c:v>
                </c:pt>
              </c:numCache>
            </c:numRef>
          </c:val>
          <c:smooth val="0"/>
          <c:extLst xmlns:c16r2="http://schemas.microsoft.com/office/drawing/2015/06/chart">
            <c:ext xmlns:c16="http://schemas.microsoft.com/office/drawing/2014/chart" uri="{C3380CC4-5D6E-409C-BE32-E72D297353CC}">
              <c16:uniqueId val="{00000002-06D3-4206-A882-D092ED97614D}"/>
            </c:ext>
          </c:extLst>
        </c:ser>
        <c:dLbls>
          <c:showLegendKey val="0"/>
          <c:showVal val="0"/>
          <c:showCatName val="0"/>
          <c:showSerName val="0"/>
          <c:showPercent val="0"/>
          <c:showBubbleSize val="0"/>
        </c:dLbls>
        <c:smooth val="0"/>
        <c:axId val="1393068448"/>
        <c:axId val="1393068992"/>
      </c:lineChart>
      <c:catAx>
        <c:axId val="13930684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3068992"/>
        <c:crosses val="autoZero"/>
        <c:auto val="1"/>
        <c:lblAlgn val="ctr"/>
        <c:lblOffset val="200"/>
        <c:noMultiLvlLbl val="0"/>
      </c:catAx>
      <c:valAx>
        <c:axId val="1393068992"/>
        <c:scaling>
          <c:orientation val="minMax"/>
          <c:max val="2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306844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50349089683202E-2"/>
          <c:y val="9.8626571457372803E-2"/>
          <c:w val="0.88183540450081199"/>
          <c:h val="0.181685243263176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4.9 - Class voting in Sweden, 1956-2014</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8244615158845199E-2"/>
          <c:w val="0.91062130312926604"/>
          <c:h val="0.71995841515917502"/>
        </c:manualLayout>
      </c:layout>
      <c:barChart>
        <c:barDir val="col"/>
        <c:grouping val="clustered"/>
        <c:varyColors val="0"/>
        <c:ser>
          <c:idx val="0"/>
          <c:order val="0"/>
          <c:tx>
            <c:v>Working / lower class</c:v>
          </c:tx>
          <c:spPr>
            <a:solidFill>
              <a:srgbClr val="FF0000"/>
            </a:solidFill>
            <a:ln>
              <a:solidFill>
                <a:srgbClr val="FF0000"/>
              </a:solidFill>
            </a:ln>
            <a:effectLst/>
          </c:spPr>
          <c:invertIfNegative val="0"/>
          <c:cat>
            <c:strRef>
              <c:f>[4]r_vote!$C$1:$H$1</c:f>
              <c:strCache>
                <c:ptCount val="6"/>
                <c:pt idx="0">
                  <c:v>1956-68</c:v>
                </c:pt>
                <c:pt idx="1">
                  <c:v>1970-79</c:v>
                </c:pt>
                <c:pt idx="2">
                  <c:v>1982-88</c:v>
                </c:pt>
                <c:pt idx="3">
                  <c:v>1991-98</c:v>
                </c:pt>
                <c:pt idx="4">
                  <c:v>2002-06</c:v>
                </c:pt>
                <c:pt idx="5">
                  <c:v>2010-14</c:v>
                </c:pt>
              </c:strCache>
            </c:strRef>
          </c:cat>
          <c:val>
            <c:numRef>
              <c:f>[4]r_vote!$C$59:$H$59</c:f>
              <c:numCache>
                <c:formatCode>General</c:formatCode>
                <c:ptCount val="6"/>
                <c:pt idx="0">
                  <c:v>0.76039832830429077</c:v>
                </c:pt>
                <c:pt idx="1">
                  <c:v>0.75128853321075439</c:v>
                </c:pt>
                <c:pt idx="2">
                  <c:v>0.79387187957763672</c:v>
                </c:pt>
                <c:pt idx="3">
                  <c:v>0.70428287982940674</c:v>
                </c:pt>
                <c:pt idx="4">
                  <c:v>0.69175797700881958</c:v>
                </c:pt>
                <c:pt idx="5">
                  <c:v>0.59540200233459473</c:v>
                </c:pt>
              </c:numCache>
            </c:numRef>
          </c:val>
          <c:extLst xmlns:c16r2="http://schemas.microsoft.com/office/drawing/2015/06/chart">
            <c:ext xmlns:c16="http://schemas.microsoft.com/office/drawing/2014/chart" uri="{C3380CC4-5D6E-409C-BE32-E72D297353CC}">
              <c16:uniqueId val="{00000000-BBE3-4095-8581-EE1B17DD4F3E}"/>
            </c:ext>
          </c:extLst>
        </c:ser>
        <c:ser>
          <c:idx val="1"/>
          <c:order val="1"/>
          <c:tx>
            <c:v>Middle / upper / no class</c:v>
          </c:tx>
          <c:spPr>
            <a:solidFill>
              <a:schemeClr val="accent5"/>
            </a:solidFill>
            <a:ln>
              <a:solidFill>
                <a:schemeClr val="accent5"/>
              </a:solidFill>
            </a:ln>
            <a:effectLst/>
          </c:spPr>
          <c:invertIfNegative val="0"/>
          <c:cat>
            <c:strRef>
              <c:f>[4]r_vote!$C$1:$H$1</c:f>
              <c:strCache>
                <c:ptCount val="6"/>
                <c:pt idx="0">
                  <c:v>1956-68</c:v>
                </c:pt>
                <c:pt idx="1">
                  <c:v>1970-79</c:v>
                </c:pt>
                <c:pt idx="2">
                  <c:v>1982-88</c:v>
                </c:pt>
                <c:pt idx="3">
                  <c:v>1991-98</c:v>
                </c:pt>
                <c:pt idx="4">
                  <c:v>2002-06</c:v>
                </c:pt>
                <c:pt idx="5">
                  <c:v>2010-14</c:v>
                </c:pt>
              </c:strCache>
            </c:strRef>
          </c:cat>
          <c:val>
            <c:numRef>
              <c:f>[4]r_vote!$C$60:$H$60</c:f>
              <c:numCache>
                <c:formatCode>General</c:formatCode>
                <c:ptCount val="6"/>
                <c:pt idx="0">
                  <c:v>0.30004441738128662</c:v>
                </c:pt>
                <c:pt idx="1">
                  <c:v>0.29136896133422852</c:v>
                </c:pt>
                <c:pt idx="2">
                  <c:v>0.45758190751075745</c:v>
                </c:pt>
                <c:pt idx="3">
                  <c:v>0.35385340452194214</c:v>
                </c:pt>
                <c:pt idx="4">
                  <c:v>0.3451065719127655</c:v>
                </c:pt>
                <c:pt idx="5">
                  <c:v>0.31910809874534607</c:v>
                </c:pt>
              </c:numCache>
            </c:numRef>
          </c:val>
          <c:extLst xmlns:c16r2="http://schemas.microsoft.com/office/drawing/2015/06/chart">
            <c:ext xmlns:c16="http://schemas.microsoft.com/office/drawing/2014/chart" uri="{C3380CC4-5D6E-409C-BE32-E72D297353CC}">
              <c16:uniqueId val="{00000001-BBE3-4095-8581-EE1B17DD4F3E}"/>
            </c:ext>
          </c:extLst>
        </c:ser>
        <c:dLbls>
          <c:showLegendKey val="0"/>
          <c:showVal val="0"/>
          <c:showCatName val="0"/>
          <c:showSerName val="0"/>
          <c:showPercent val="0"/>
          <c:showBubbleSize val="0"/>
        </c:dLbls>
        <c:gapWidth val="219"/>
        <c:overlap val="-27"/>
        <c:axId val="1393063552"/>
        <c:axId val="1393067904"/>
        <c:extLst xmlns:c16r2="http://schemas.microsoft.com/office/drawing/2015/06/chart"/>
      </c:barChart>
      <c:catAx>
        <c:axId val="13930635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3067904"/>
        <c:crosses val="autoZero"/>
        <c:auto val="1"/>
        <c:lblAlgn val="ctr"/>
        <c:lblOffset val="100"/>
        <c:noMultiLvlLbl val="0"/>
      </c:catAx>
      <c:valAx>
        <c:axId val="1393067904"/>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3063552"/>
        <c:crosses val="autoZero"/>
        <c:crossBetween val="between"/>
      </c:valAx>
      <c:spPr>
        <a:noFill/>
        <a:ln>
          <a:solidFill>
            <a:sysClr val="windowText" lastClr="000000"/>
          </a:solidFill>
        </a:ln>
        <a:effectLst/>
      </c:spPr>
    </c:plotArea>
    <c:legend>
      <c:legendPos val="b"/>
      <c:layout>
        <c:manualLayout>
          <c:xMode val="edge"/>
          <c:yMode val="edge"/>
          <c:x val="0.55483116767298701"/>
          <c:y val="0.106933508955912"/>
          <c:w val="0.41091401862917099"/>
          <c:h val="0.10349325982092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withinLinearReversed" id="25">
  <a:schemeClr val="accent5"/>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5">
  <a:schemeClr val="accent5"/>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9.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2.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3.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6.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0.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1.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3.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4.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5.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7.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codeName="Graphique2">
    <tabColor theme="4" tint="0.79998168889431442"/>
  </sheetPr>
  <sheetViews>
    <sheetView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4">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5">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16">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18">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Graphique19">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20">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Graphique22">
    <tabColor theme="9" tint="0.79998168889431442"/>
  </sheetPr>
  <sheetViews>
    <sheetView workbookViewId="0"/>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23">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Graphique24">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26">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ique3">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27">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Graphique28">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Graphique30">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Graphique31">
    <tabColor theme="9" tint="0.79998168889431442"/>
  </sheetPr>
  <sheetViews>
    <sheetView zoomScale="85" workbookViewId="0"/>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Graphique32">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Graphique34">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Graphique35">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Graphique36">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Graphique38">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Graphique39">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ique4">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Graphique40">
    <tabColor theme="9" tint="0.79998168889431442"/>
  </sheetPr>
  <sheetViews>
    <sheetView zoomScale="108"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ique6">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Graphique7">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Graphique8">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10">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11">
    <tabColor theme="4" tint="0.79998168889431442"/>
  </sheetPr>
  <sheetViews>
    <sheetView zoomScale="85"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12">
    <tabColor theme="4" tint="0.79998168889431442"/>
  </sheetPr>
  <sheetViews>
    <sheetView zoomScale="93"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Grafico 1">
          <a:extLst>
            <a:ext uri="{FF2B5EF4-FFF2-40B4-BE49-F238E27FC236}">
              <a16:creationId xmlns="" xmlns:a16="http://schemas.microsoft.com/office/drawing/2014/main" id="{8E8E4F02-D13C-4473-8E73-01074375298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0.01713</cdr:x>
      <cdr:y>0.7862</cdr:y>
    </cdr:from>
    <cdr:to>
      <cdr:x>0.99506</cdr:x>
      <cdr:y>0.98518</cdr:y>
    </cdr:to>
    <cdr:sp macro="" textlink="">
      <cdr:nvSpPr>
        <cdr:cNvPr id="3" name="Text Box 1"/>
        <cdr:cNvSpPr txBox="1">
          <a:spLocks xmlns:a="http://schemas.openxmlformats.org/drawingml/2006/main" noChangeArrowheads="1"/>
        </cdr:cNvSpPr>
      </cdr:nvSpPr>
      <cdr:spPr bwMode="auto">
        <a:xfrm xmlns:a="http://schemas.openxmlformats.org/drawingml/2006/main">
          <a:off x="159023" y="4760452"/>
          <a:ext cx="9078408" cy="12048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Danish post-electoral surveys (see wpid.world).
</a:t>
          </a:r>
          <a:r>
            <a:rPr lang="fr-FR" sz="1200" b="1">
              <a:latin typeface="Arial"/>
              <a:ea typeface="+mn-ea"/>
              <a:cs typeface="Arial"/>
            </a:rPr>
            <a:t>Note</a:t>
          </a:r>
          <a:r>
            <a:rPr lang="fr-FR" sz="1200" b="0">
              <a:latin typeface="Arial"/>
              <a:ea typeface="+mn-ea"/>
              <a:cs typeface="Arial"/>
            </a:rPr>
            <a:t>: the figure shows the relative support of top-income and highest-educated voters for the Social Democratic Party, the</a:t>
          </a:r>
          <a:r>
            <a:rPr lang="fr-FR" sz="1200" b="0" baseline="0">
              <a:latin typeface="Arial"/>
              <a:ea typeface="+mn-ea"/>
              <a:cs typeface="Arial"/>
            </a:rPr>
            <a:t> Socialist People's Party, t</a:t>
          </a:r>
          <a:r>
            <a:rPr lang="fr-FR" sz="1200" b="0">
              <a:latin typeface="Arial"/>
              <a:ea typeface="+mn-ea"/>
              <a:cs typeface="Arial"/>
            </a:rPr>
            <a:t>he Social Liberal Party, the Red-Green Alliance,</a:t>
          </a:r>
          <a:r>
            <a:rPr lang="fr-FR" sz="1200" b="0" baseline="0">
              <a:latin typeface="Arial"/>
              <a:ea typeface="+mn-ea"/>
              <a:cs typeface="Arial"/>
            </a:rPr>
            <a:t> and affiliated parties. In the 1960s, top-income and highest-educated voters were less likely to vote social democratic / socialist / social liberal / communist than low-income and lower-educated voters. The social democratic / socialist / social liberal / communist / green vote has gradually become associated with higher-educated voters, giving rise to a "multi-elite party system". Estimates control for income/education, gender, age, marital status, employment status, region, and union membership.</a:t>
          </a:r>
          <a:endParaRPr lang="fr-FR" sz="1200" b="0">
            <a:latin typeface="Arial"/>
            <a:ea typeface="+mn-ea"/>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153CE3B8-3D47-4A1A-B7BC-7F193FD1E5C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0.01853</cdr:x>
      <cdr:y>0.84844</cdr:y>
    </cdr:from>
    <cdr:to>
      <cdr:x>0.98264</cdr:x>
      <cdr:y>0.98799</cdr:y>
    </cdr:to>
    <cdr:sp macro="" textlink="">
      <cdr:nvSpPr>
        <cdr:cNvPr id="2" name="Text Box 1"/>
        <cdr:cNvSpPr txBox="1">
          <a:spLocks xmlns:a="http://schemas.openxmlformats.org/drawingml/2006/main" noChangeArrowheads="1"/>
        </cdr:cNvSpPr>
      </cdr:nvSpPr>
      <cdr:spPr bwMode="auto">
        <a:xfrm xmlns:a="http://schemas.openxmlformats.org/drawingml/2006/main">
          <a:off x="172019" y="5137355"/>
          <a:ext cx="8950113" cy="8449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Danish post-electoral surveys (see wpid.world).
</a:t>
          </a:r>
          <a:r>
            <a:rPr lang="fr-FR" sz="1200" b="1">
              <a:latin typeface="Arial"/>
              <a:ea typeface="+mn-ea"/>
              <a:cs typeface="Arial"/>
            </a:rPr>
            <a:t>Note</a:t>
          </a:r>
          <a:r>
            <a:rPr lang="fr-FR" sz="1200" b="0">
              <a:latin typeface="Arial"/>
              <a:ea typeface="+mn-ea"/>
              <a:cs typeface="Arial"/>
            </a:rPr>
            <a:t>: the figure</a:t>
          </a:r>
          <a:r>
            <a:rPr lang="fr-FR" sz="1200" b="0" baseline="0">
              <a:latin typeface="Arial"/>
              <a:ea typeface="+mn-ea"/>
              <a:cs typeface="Arial"/>
            </a:rPr>
            <a:t> shows the share of votes received by the Social Democratic Party, the Socialist People's Party, the Social Liberal Party, the Red-Green Alliance, and affiliated parties by subjective social class. In the 1960s, 94% of voters identifying with the "working class" or the "lower class" voted for these parties, compared to 52% in the 2010s. No data available in the 2000s.</a:t>
          </a:r>
          <a:endParaRPr lang="en-US" sz="12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F842605F-1EFB-4FE8-9A9E-756DB18F6A7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0.07326</cdr:x>
      <cdr:y>0.88769</cdr:y>
    </cdr:from>
    <cdr:to>
      <cdr:x>0.97176</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680064" y="5374967"/>
          <a:ext cx="8341033" cy="616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general elections held in Sweden between 1948 and 2018. The Social Democratic Party received 28% of votes in 2018.</a:t>
          </a:r>
          <a:endParaRPr lang="en-US" sz="12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7435" cy="6069106"/>
    <xdr:graphicFrame macro="">
      <xdr:nvGraphicFramePr>
        <xdr:cNvPr id="2" name="Grafico 1">
          <a:extLst>
            <a:ext uri="{FF2B5EF4-FFF2-40B4-BE49-F238E27FC236}">
              <a16:creationId xmlns="" xmlns:a16="http://schemas.microsoft.com/office/drawing/2014/main" id="{8F625939-FBC3-4226-8F35-C7E574B8E0D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0.01351</cdr:x>
      <cdr:y>0.8065</cdr:y>
    </cdr:from>
    <cdr:to>
      <cdr:x>0.99517</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125473" y="4894729"/>
          <a:ext cx="9117104" cy="1174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Swedish electoral surveys (see wpid.world).
</a:t>
          </a:r>
          <a:r>
            <a:rPr lang="fr-FR" sz="1200" b="1">
              <a:latin typeface="Arial"/>
              <a:ea typeface="+mn-ea"/>
              <a:cs typeface="Arial"/>
            </a:rPr>
            <a:t>Note</a:t>
          </a:r>
          <a:r>
            <a:rPr lang="fr-FR" sz="1200" b="0">
              <a:latin typeface="Arial"/>
              <a:ea typeface="+mn-ea"/>
              <a:cs typeface="Arial"/>
            </a:rPr>
            <a:t>: the</a:t>
          </a:r>
          <a:r>
            <a:rPr lang="fr-FR" sz="1200" b="0" baseline="0">
              <a:latin typeface="Arial"/>
              <a:ea typeface="+mn-ea"/>
              <a:cs typeface="Arial"/>
            </a:rPr>
            <a:t> figure shows the relative support of top-income and highest-educated voters for the Social Democratic Party, the Left Party, the Green Party, and affiliated parties. In the 1950s-1960s, highest-educated and top-income voters were less likely to vote social democratic / socialist / communist that low-income and lower-educated voters. The social democratic / socialist / communist / green vote has become increasingly associated with higher-educated voters, leading Sweden to get closer to becoming a multi-elite party system</a:t>
          </a:r>
          <a:r>
            <a:rPr lang="fr-FR" sz="1200" b="0">
              <a:latin typeface="Arial"/>
              <a:ea typeface="+mn-ea"/>
              <a:cs typeface="Arial"/>
            </a:rPr>
            <a:t>. Estimates control for income/education, gender, age, marital status, employment status, union membership and region.</a:t>
          </a:r>
          <a:endParaRPr lang="en-US" sz="12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51C0F099-65C7-48A9-B696-FDFF241D30C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0.01236</cdr:x>
      <cdr:y>0.86604</cdr:y>
    </cdr:from>
    <cdr:to>
      <cdr:x>0.9797</cdr:x>
      <cdr:y>0.99729</cdr:y>
    </cdr:to>
    <cdr:sp macro="" textlink="">
      <cdr:nvSpPr>
        <cdr:cNvPr id="2" name="Text Box 1"/>
        <cdr:cNvSpPr txBox="1">
          <a:spLocks xmlns:a="http://schemas.openxmlformats.org/drawingml/2006/main" noChangeArrowheads="1"/>
        </cdr:cNvSpPr>
      </cdr:nvSpPr>
      <cdr:spPr bwMode="auto">
        <a:xfrm xmlns:a="http://schemas.openxmlformats.org/drawingml/2006/main">
          <a:off x="114709" y="5243871"/>
          <a:ext cx="8980129" cy="7947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a:t>
          </a:r>
          <a:r>
            <a:rPr lang="fr-FR" sz="1200" b="0">
              <a:latin typeface="Arial"/>
              <a:ea typeface="+mn-ea"/>
              <a:cs typeface="Arial"/>
            </a:rPr>
            <a:t>: authors' computations using Swedish electoral surveys (see wpid.world).
</a:t>
          </a:r>
          <a:r>
            <a:rPr lang="fr-FR" sz="1200" b="1">
              <a:latin typeface="Arial"/>
              <a:ea typeface="+mn-ea"/>
              <a:cs typeface="Arial"/>
            </a:rPr>
            <a:t>Note</a:t>
          </a:r>
          <a:r>
            <a:rPr lang="fr-FR" sz="1200" b="0">
              <a:latin typeface="Arial"/>
              <a:ea typeface="+mn-ea"/>
              <a:cs typeface="Arial"/>
            </a:rPr>
            <a:t>: the figure shows the share of votes received by the Social Democratic Party, the Left Party, the Green Party, and affiliated parties by subjective</a:t>
          </a:r>
          <a:r>
            <a:rPr lang="fr-FR" sz="1200" b="0" baseline="0">
              <a:latin typeface="Arial"/>
              <a:ea typeface="+mn-ea"/>
              <a:cs typeface="Arial"/>
            </a:rPr>
            <a:t> social class. In the 1950s-1960s, 76% of voters identifying with the "working class" or "lower class" voted for these parties, compared to </a:t>
          </a:r>
          <a:r>
            <a:rPr lang="fr-FR" sz="1200" b="0">
              <a:latin typeface="Arial"/>
              <a:ea typeface="+mn-ea"/>
              <a:cs typeface="Arial"/>
            </a:rPr>
            <a:t>60% in the 2010s.</a:t>
          </a:r>
          <a:endParaRPr lang="en-US" sz="12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B216F189-5374-4E24-A7A5-F54FA3DEB95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0.02511</cdr:x>
      <cdr:y>0.8898</cdr:y>
    </cdr:from>
    <cdr:to>
      <cdr:x>0.97341</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233083" y="5387787"/>
          <a:ext cx="8803341" cy="6037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parliamentary elections held in Norway between 1945 and 2017. The Labour Party received 27% of the votes in 2017.</a:t>
          </a:r>
        </a:p>
      </cdr:txBody>
    </cdr:sp>
  </cdr:relSizeAnchor>
</c:userShapes>
</file>

<file path=xl/drawings/drawing20.xml><?xml version="1.0" encoding="utf-8"?>
<c:userShapes xmlns:c="http://schemas.openxmlformats.org/drawingml/2006/chart">
  <cdr:relSizeAnchor xmlns:cdr="http://schemas.openxmlformats.org/drawingml/2006/chartDrawing">
    <cdr:from>
      <cdr:x>0.05472</cdr:x>
      <cdr:y>0.87957</cdr:y>
    </cdr:from>
    <cdr:to>
      <cdr:x>0.97793</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508000" y="5325805"/>
          <a:ext cx="8570452" cy="6657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parliamentary elections held in Finland between 1945 and 2019. The Social Democratic Party received 18% of votes in 2019.</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A6C88A85-8B1C-45CC-8FB9-986B53A29D5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0.015</cdr:x>
      <cdr:y>0.77943</cdr:y>
    </cdr:from>
    <cdr:to>
      <cdr:x>0.98853</cdr:x>
      <cdr:y>0.99339</cdr:y>
    </cdr:to>
    <cdr:sp macro="" textlink="">
      <cdr:nvSpPr>
        <cdr:cNvPr id="3" name="Text Box 1"/>
        <cdr:cNvSpPr txBox="1">
          <a:spLocks xmlns:a="http://schemas.openxmlformats.org/drawingml/2006/main" noChangeArrowheads="1"/>
        </cdr:cNvSpPr>
      </cdr:nvSpPr>
      <cdr:spPr bwMode="auto">
        <a:xfrm xmlns:a="http://schemas.openxmlformats.org/drawingml/2006/main">
          <a:off x="139249" y="4719485"/>
          <a:ext cx="9037562" cy="12955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Finnish electoral surveys (see wpid.world).
</a:t>
          </a:r>
          <a:r>
            <a:rPr lang="fr-FR" sz="1200" b="1">
              <a:latin typeface="Arial"/>
              <a:ea typeface="+mn-ea"/>
              <a:cs typeface="Arial"/>
            </a:rPr>
            <a:t>Note</a:t>
          </a:r>
          <a:r>
            <a:rPr lang="fr-FR" sz="1200" b="0">
              <a:latin typeface="Arial"/>
              <a:ea typeface="+mn-ea"/>
              <a:cs typeface="Arial"/>
            </a:rPr>
            <a:t>: the figure shows</a:t>
          </a:r>
          <a:r>
            <a:rPr lang="fr-FR" sz="1200" b="0" baseline="0">
              <a:latin typeface="Arial"/>
              <a:ea typeface="+mn-ea"/>
              <a:cs typeface="Arial"/>
            </a:rPr>
            <a:t> the relative support of top-income and highest-educated voters for the Social Democratic Party, the Finnish People's Democratic League / Left Alliance, the Green League, and affiliated parties. In the 1970s, top-income and highest-educated voters were less likely to vote social democratic / socialist / communist than low-income and lower-educated voters. The social democratic / socialist / communist / green vote has increasingly become associated with higher-educated voters, leading Finland to get closer to becoming a "multi-elite party system". Estimates control for income/education, gender, age, employment status, union membership, and region.</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9A6044F2-1766-447C-AE68-9A44A72F286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0.02383</cdr:x>
      <cdr:y>0.8422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21523" y="5111231"/>
          <a:ext cx="8941435" cy="957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Finnish electoral surveys (see wpid.world).
</a:t>
          </a:r>
          <a:r>
            <a:rPr lang="fr-FR" sz="1200" b="1">
              <a:latin typeface="Arial"/>
              <a:ea typeface="+mn-ea"/>
              <a:cs typeface="Arial"/>
            </a:rPr>
            <a:t>Note</a:t>
          </a:r>
          <a:r>
            <a:rPr lang="fr-FR" sz="1200" b="0">
              <a:latin typeface="Arial"/>
              <a:ea typeface="+mn-ea"/>
              <a:cs typeface="Arial"/>
            </a:rPr>
            <a:t>: the figure shows the share of votes received by the Social Democratic Party, the Finnish People's Democratic League / Left Alliance, the Green League, and affiliated parties by occupation</a:t>
          </a:r>
          <a:r>
            <a:rPr lang="fr-FR" sz="1200" b="0" baseline="0">
              <a:latin typeface="Arial"/>
              <a:ea typeface="+mn-ea"/>
              <a:cs typeface="Arial"/>
            </a:rPr>
            <a:t>. In the 1970s, 66% of workers voted social democratic / communist / socialist, compared to 9% of farmers. The "Entrepreneur and self-employed" category is not reported separately from other categories during the 1972-1979 period.</a:t>
          </a:r>
          <a:endParaRPr lang="en-US" sz="1200" b="0" i="0" u="none" strike="noStrike" baseline="0">
            <a:solidFill>
              <a:srgbClr val="000000"/>
            </a:solidFill>
            <a:latin typeface="Arial"/>
            <a:ea typeface="Arial"/>
            <a:cs typeface="Arial"/>
          </a:endParaRP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AA3FF6DD-76B7-4095-9656-C5651174AD5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0.04854</cdr:x>
      <cdr:y>0.88769</cdr:y>
    </cdr:from>
    <cdr:to>
      <cdr:x>0.97705</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50646" y="5374967"/>
          <a:ext cx="8619612" cy="616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authors' computations using official election results (see wpid.world).
</a:t>
          </a:r>
          <a:r>
            <a:rPr lang="fr-FR" sz="1200" b="1">
              <a:latin typeface="Arial"/>
              <a:ea typeface="+mn-ea"/>
              <a:cs typeface="Arial"/>
            </a:rPr>
            <a:t>Note</a:t>
          </a:r>
          <a:r>
            <a:rPr lang="fr-FR" sz="1200" b="0">
              <a:latin typeface="Arial"/>
              <a:ea typeface="+mn-ea"/>
              <a:cs typeface="Arial"/>
            </a:rPr>
            <a:t> : the figure shows the share of votes received by selected political parties or groups of parties in parliamentary elections held in Iceland between 1946 and 2017. The Independence Party received 25% of votes in 2017.</a:t>
          </a:r>
          <a:endParaRPr lang="en-US" sz="12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E4E766D6-89BA-4446-A46F-1FF9D8082F8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0.02116</cdr:x>
      <cdr:y>0.80244</cdr:y>
    </cdr:from>
    <cdr:to>
      <cdr:x>0.97446</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196434" y="4858774"/>
          <a:ext cx="8849761" cy="11278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Icelandic post-electoral surveys (see wpid.world).
</a:t>
          </a:r>
          <a:r>
            <a:rPr lang="fr-FR" sz="1200" b="1">
              <a:latin typeface="Arial"/>
              <a:ea typeface="+mn-ea"/>
              <a:cs typeface="Arial"/>
            </a:rPr>
            <a:t>Note</a:t>
          </a:r>
          <a:r>
            <a:rPr lang="fr-FR" sz="1200" b="0">
              <a:latin typeface="Arial"/>
              <a:ea typeface="+mn-ea"/>
              <a:cs typeface="Arial"/>
            </a:rPr>
            <a:t>: the figure shows the relative support of top-income and highest-educated voters for the Social Democratic Alliance, the Left-Green movement, and affiliated parties. Since the 1970s-1980s, the social democratic / socialist / green vote has always been associated with higher-educated voters, while top-income voters have remained more likely to vote for right-wing parties. Iceland has thus been characterized by a "multi-elite party system". Estimates control for income/education,</a:t>
          </a:r>
          <a:r>
            <a:rPr lang="fr-FR" sz="1200" b="0" baseline="0">
              <a:latin typeface="Arial"/>
              <a:ea typeface="+mn-ea"/>
              <a:cs typeface="Arial"/>
            </a:rPr>
            <a:t> gender, age, employment status, marital status, union membership, and region.</a:t>
          </a:r>
          <a:r>
            <a:rPr lang="fr-FR" sz="1200" b="0">
              <a:latin typeface="Arial"/>
              <a:ea typeface="+mn-ea"/>
              <a:cs typeface="Arial"/>
            </a:rPr>
            <a:t> The 1983 survey does not contain information on income.</a:t>
          </a:r>
          <a:endParaRPr lang="en-US" sz="12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661AB37F-11B0-4755-B551-5B5226C225F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0B958A35-2ECD-43FA-BEDC-3B98BFA3C22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0.02757</cdr:x>
      <cdr:y>0.86466</cdr:y>
    </cdr:from>
    <cdr:to>
      <cdr:x>0.98457</cdr:x>
      <cdr:y>0.99142</cdr:y>
    </cdr:to>
    <cdr:sp macro="" textlink="">
      <cdr:nvSpPr>
        <cdr:cNvPr id="2" name="Text Box 1"/>
        <cdr:cNvSpPr txBox="1">
          <a:spLocks xmlns:a="http://schemas.openxmlformats.org/drawingml/2006/main" noChangeArrowheads="1"/>
        </cdr:cNvSpPr>
      </cdr:nvSpPr>
      <cdr:spPr bwMode="auto">
        <a:xfrm xmlns:a="http://schemas.openxmlformats.org/drawingml/2006/main">
          <a:off x="256292" y="5247569"/>
          <a:ext cx="8896256" cy="7693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a:t>
          </a:r>
          <a:r>
            <a:rPr lang="fr-FR" sz="1200" b="0">
              <a:latin typeface="Arial"/>
              <a:ea typeface="+mn-ea"/>
              <a:cs typeface="Arial"/>
            </a:rPr>
            <a:t>: authors' computations using Icelandic post-electoral surveys (see wpid.world).
</a:t>
          </a:r>
          <a:r>
            <a:rPr lang="fr-FR" sz="1200" b="1">
              <a:latin typeface="Arial"/>
              <a:ea typeface="+mn-ea"/>
              <a:cs typeface="Arial"/>
            </a:rPr>
            <a:t>Note</a:t>
          </a:r>
          <a:r>
            <a:rPr lang="fr-FR" sz="1200" b="0">
              <a:latin typeface="Arial"/>
              <a:ea typeface="+mn-ea"/>
              <a:cs typeface="Arial"/>
            </a:rPr>
            <a:t>: the figure shows the share of votes received by the Social Democratic Alliance, the Left-Green movement, and affiliated parties by occupation.</a:t>
          </a:r>
          <a:r>
            <a:rPr lang="fr-FR" sz="1200" b="0" baseline="0">
              <a:latin typeface="Arial"/>
              <a:ea typeface="+mn-ea"/>
              <a:cs typeface="Arial"/>
            </a:rPr>
            <a:t> In the 1970s, 51% of workers voted social democratic / socialist / green, compared to 27% of voters employed in higher managerial occupations or who were entrepreneurs or self-employed.</a:t>
          </a:r>
          <a:endParaRPr lang="en-US" sz="12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0.02511</cdr:x>
      <cdr:y>0.8898</cdr:y>
    </cdr:from>
    <cdr:to>
      <cdr:x>0.97341</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233083" y="5387787"/>
          <a:ext cx="8803341" cy="6037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parliamentary elections held in Norway between 1945 and 2017. The Labour Party received 27% of the votes in 2017.</a:t>
          </a: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0.02004</cdr:x>
      <cdr:y>0.78712</cdr:y>
    </cdr:from>
    <cdr:to>
      <cdr:x>0.97944</cdr:x>
      <cdr:y>0.99651</cdr:y>
    </cdr:to>
    <cdr:sp macro="" textlink="">
      <cdr:nvSpPr>
        <cdr:cNvPr id="3" name="Text Box 1"/>
        <cdr:cNvSpPr txBox="1">
          <a:spLocks xmlns:a="http://schemas.openxmlformats.org/drawingml/2006/main" noChangeArrowheads="1"/>
        </cdr:cNvSpPr>
      </cdr:nvSpPr>
      <cdr:spPr bwMode="auto">
        <a:xfrm xmlns:a="http://schemas.openxmlformats.org/drawingml/2006/main">
          <a:off x="186225" y="4773283"/>
          <a:ext cx="8914905" cy="1269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Norwegian post-electoral surveys (see wpid.world).
</a:t>
          </a:r>
          <a:r>
            <a:rPr lang="fr-FR" sz="1200" b="1">
              <a:latin typeface="Arial"/>
              <a:ea typeface="+mn-ea"/>
              <a:cs typeface="Arial"/>
            </a:rPr>
            <a:t>Note</a:t>
          </a:r>
          <a:r>
            <a:rPr lang="fr-FR" sz="1200" b="0">
              <a:latin typeface="Arial"/>
              <a:ea typeface="+mn-ea"/>
              <a:cs typeface="Arial"/>
            </a:rPr>
            <a:t>: the figure shows the relative support of top-income and highest-educated voters for the Labour Party, the Socialist Left Party, and other affiliated parties. In the 1950s-1960s, top-income and highest-educated voters were less likely to vote labour / socialist / communist than low-income and lower-educated voters. The labour / socialist / communist / green vote has gradually become associated with higher-educated voters, giving rise to a "multi-elite party system". Estimates control for income/education, gender, age, marital status, employment status, region, and union membership.</a:t>
          </a: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0.02695</cdr:x>
      <cdr:y>0.8413</cdr:y>
    </cdr:from>
    <cdr:to>
      <cdr:x>0.98793</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50524" y="5105768"/>
          <a:ext cx="8933254" cy="9631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Norwegian post-electoral surveys (see wpid.world).
</a:t>
          </a:r>
          <a:r>
            <a:rPr lang="fr-FR" sz="1200" b="1">
              <a:latin typeface="Arial"/>
              <a:ea typeface="+mn-ea"/>
              <a:cs typeface="Arial"/>
            </a:rPr>
            <a:t>Note</a:t>
          </a:r>
          <a:r>
            <a:rPr lang="fr-FR" sz="1200" b="0">
              <a:latin typeface="Arial"/>
              <a:ea typeface="+mn-ea"/>
              <a:cs typeface="Arial"/>
            </a:rPr>
            <a:t>: the figure shows the share of votes received by the Labour Party, the Socialist Left Party, and affiliated parties by subjective social class. In 1957-1965, 74% of voters identifying with the "working class" or the "lower class" voted labour / socialist and affiliated, compared to 52% in the 2000s. No data available in the 2010s.</a:t>
          </a: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0.0459</cdr:x>
      <cdr:y>0.88904</cdr:y>
    </cdr:from>
    <cdr:to>
      <cdr:x>0.97352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26065" y="5383161"/>
          <a:ext cx="8611419" cy="6084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a:t>
          </a:r>
        </a:p>
        <a:p xmlns:a="http://schemas.openxmlformats.org/drawingml/2006/main">
          <a:pPr algn="just" rtl="0">
            <a:defRPr sz="1000"/>
          </a:pP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general elections held in Denmark between 1945 and 2019. The Social Democratic Party received 26% of votes in 2019.</a:t>
          </a: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0.02004</cdr:x>
      <cdr:y>0.79973</cdr:y>
    </cdr:from>
    <cdr:to>
      <cdr:x>0.97944</cdr:x>
      <cdr:y>0.99651</cdr:y>
    </cdr:to>
    <cdr:sp macro="" textlink="">
      <cdr:nvSpPr>
        <cdr:cNvPr id="3" name="Text Box 1"/>
        <cdr:cNvSpPr txBox="1">
          <a:spLocks xmlns:a="http://schemas.openxmlformats.org/drawingml/2006/main" noChangeArrowheads="1"/>
        </cdr:cNvSpPr>
      </cdr:nvSpPr>
      <cdr:spPr bwMode="auto">
        <a:xfrm xmlns:a="http://schemas.openxmlformats.org/drawingml/2006/main">
          <a:off x="186037" y="4842387"/>
          <a:ext cx="8906389" cy="11915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Norwegian post-electoral surveys (see wpid.world).
</a:t>
          </a:r>
          <a:r>
            <a:rPr lang="fr-FR" sz="1200" b="1">
              <a:latin typeface="Arial"/>
              <a:ea typeface="+mn-ea"/>
              <a:cs typeface="Arial"/>
            </a:rPr>
            <a:t>Note</a:t>
          </a:r>
          <a:r>
            <a:rPr lang="fr-FR" sz="1200" b="0">
              <a:latin typeface="Arial"/>
              <a:ea typeface="+mn-ea"/>
              <a:cs typeface="Arial"/>
            </a:rPr>
            <a:t>: the figure shows the relative</a:t>
          </a:r>
          <a:r>
            <a:rPr lang="fr-FR" sz="1200" b="0" baseline="0">
              <a:latin typeface="Arial"/>
              <a:ea typeface="+mn-ea"/>
              <a:cs typeface="Arial"/>
            </a:rPr>
            <a:t> support of top-income and highest-educated voters for the Labour Party, the Socialist Left Party, and other affiliated parties. In the 1950s-1960s, top-income and highest-educated voters were less likely to vote labour / socialist / communist than low-income and lower-educated voters. The labour / socialist / communist / green vote has gradually become associated with higher-educated voters, giving rise to a "multi-elite party system". Estimates control for income/education, gender, age, marital status, employment status, region, and union membership.</a:t>
          </a:r>
          <a:endParaRPr lang="fr-FR" sz="1200" b="0">
            <a:latin typeface="Arial"/>
            <a:ea typeface="+mn-ea"/>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0.01334</cdr:x>
      <cdr:y>0.77943</cdr:y>
    </cdr:from>
    <cdr:to>
      <cdr:x>0.99127</cdr:x>
      <cdr:y>0.98905</cdr:y>
    </cdr:to>
    <cdr:sp macro="" textlink="">
      <cdr:nvSpPr>
        <cdr:cNvPr id="3" name="Text Box 1"/>
        <cdr:cNvSpPr txBox="1">
          <a:spLocks xmlns:a="http://schemas.openxmlformats.org/drawingml/2006/main" noChangeArrowheads="1"/>
        </cdr:cNvSpPr>
      </cdr:nvSpPr>
      <cdr:spPr bwMode="auto">
        <a:xfrm xmlns:a="http://schemas.openxmlformats.org/drawingml/2006/main">
          <a:off x="123839" y="4719484"/>
          <a:ext cx="9078408" cy="12692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Danish post-electoral surveys (see wpid.world).
</a:t>
          </a:r>
          <a:r>
            <a:rPr lang="fr-FR" sz="1200" b="1">
              <a:latin typeface="Arial"/>
              <a:ea typeface="+mn-ea"/>
              <a:cs typeface="Arial"/>
            </a:rPr>
            <a:t>Note</a:t>
          </a:r>
          <a:r>
            <a:rPr lang="fr-FR" sz="1200" b="0">
              <a:latin typeface="Arial"/>
              <a:ea typeface="+mn-ea"/>
              <a:cs typeface="Arial"/>
            </a:rPr>
            <a:t>: the figure shows the relative support of top-income and highest-educated voters for the Social Democratic Party, the Socialist People's Party, the Social Liberal Party, the Red-Green Alliance, and affiliated parties. In the 1960s, top-income and highest-educated voters were less likely to vote social democratic / socialist / social liberal / communist than low-income and lower-educated voters. The social democratic / socialist / social liberal / communist / green vote has gradually become associated with higher-educated voters, giving rise to a "multi-elite party system". Estimates control for income/education, gender, age, marital status, employment status, region, and union membership.</a:t>
          </a: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0.01853</cdr:x>
      <cdr:y>0.8319</cdr:y>
    </cdr:from>
    <cdr:to>
      <cdr:x>0.98264</cdr:x>
      <cdr:y>0.98799</cdr:y>
    </cdr:to>
    <cdr:sp macro="" textlink="">
      <cdr:nvSpPr>
        <cdr:cNvPr id="2" name="Text Box 1"/>
        <cdr:cNvSpPr txBox="1">
          <a:spLocks xmlns:a="http://schemas.openxmlformats.org/drawingml/2006/main" noChangeArrowheads="1"/>
        </cdr:cNvSpPr>
      </cdr:nvSpPr>
      <cdr:spPr bwMode="auto">
        <a:xfrm xmlns:a="http://schemas.openxmlformats.org/drawingml/2006/main">
          <a:off x="172255" y="5048771"/>
          <a:ext cx="8962351" cy="9472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Danish post-electoral surveys (see wpid.world).
</a:t>
          </a:r>
          <a:r>
            <a:rPr lang="fr-FR" sz="1200" b="1">
              <a:latin typeface="Arial"/>
              <a:ea typeface="+mn-ea"/>
              <a:cs typeface="Arial"/>
            </a:rPr>
            <a:t>Note</a:t>
          </a:r>
          <a:r>
            <a:rPr lang="fr-FR" sz="1200" b="0">
              <a:latin typeface="Arial"/>
              <a:ea typeface="+mn-ea"/>
              <a:cs typeface="Arial"/>
            </a:rPr>
            <a:t>: the figure shows the share of votes received by the Social Democratic Party, the Socialist People's Party, the Social Liberal Party, the Red-Green Alliance, and affiliated parties by subjective social class. In the 1960s, 94% of voters identifying with the "working class" or the "lower class" voted for these parties, compared to 52% in the 2010s. No data available in the 2000s.</a:t>
          </a: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0.07326</cdr:x>
      <cdr:y>0.88769</cdr:y>
    </cdr:from>
    <cdr:to>
      <cdr:x>0.97176</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680064" y="5374967"/>
          <a:ext cx="8341033" cy="616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general elections held in Sweden between 1948 and 2018. The Social Democratic Party received 28% of votes in 2018.</a:t>
          </a: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0.01351</cdr:x>
      <cdr:y>0.78892</cdr:y>
    </cdr:from>
    <cdr:to>
      <cdr:x>0.99517</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125496" y="4780643"/>
          <a:ext cx="9118780" cy="12790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Swedish electoral surveys (see wpid.world).
</a:t>
          </a:r>
          <a:r>
            <a:rPr lang="fr-FR" sz="1200" b="1">
              <a:latin typeface="Arial"/>
              <a:ea typeface="+mn-ea"/>
              <a:cs typeface="Arial"/>
            </a:rPr>
            <a:t>Note</a:t>
          </a:r>
          <a:r>
            <a:rPr lang="fr-FR" sz="1200" b="0">
              <a:latin typeface="Arial"/>
              <a:ea typeface="+mn-ea"/>
              <a:cs typeface="Arial"/>
            </a:rPr>
            <a:t>: the figure shows the relative support of top-income and highest-educated voters for the Social Democratic Party, the Left Party, the Green Party, and affiliated parties. In the 1950s-1960s, highest-educated and top-income voters were less likely to vote social democratic / socialist / communist that low-income and lower-educated voters. The social democratic / socialist / communist / green vote has become increasingly associated with higher-educated voters, leading Sweden to get closer to becoming a multi-elite party system. Estimates control for income/education, gender, age, marital status, employment status, union membership and region.</a:t>
          </a: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0.01236</cdr:x>
      <cdr:y>0.86604</cdr:y>
    </cdr:from>
    <cdr:to>
      <cdr:x>0.9797</cdr:x>
      <cdr:y>0.99729</cdr:y>
    </cdr:to>
    <cdr:sp macro="" textlink="">
      <cdr:nvSpPr>
        <cdr:cNvPr id="2" name="Text Box 1"/>
        <cdr:cNvSpPr txBox="1">
          <a:spLocks xmlns:a="http://schemas.openxmlformats.org/drawingml/2006/main" noChangeArrowheads="1"/>
        </cdr:cNvSpPr>
      </cdr:nvSpPr>
      <cdr:spPr bwMode="auto">
        <a:xfrm xmlns:a="http://schemas.openxmlformats.org/drawingml/2006/main">
          <a:off x="114709" y="5243871"/>
          <a:ext cx="8980129" cy="7947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a:t>
          </a:r>
          <a:r>
            <a:rPr lang="fr-FR" sz="1200" b="0">
              <a:latin typeface="Arial"/>
              <a:ea typeface="+mn-ea"/>
              <a:cs typeface="Arial"/>
            </a:rPr>
            <a:t>: authors' computations using Swedish electoral surveys (see wpid.world).
</a:t>
          </a:r>
          <a:r>
            <a:rPr lang="fr-FR" sz="1200" b="1">
              <a:latin typeface="Arial"/>
              <a:ea typeface="+mn-ea"/>
              <a:cs typeface="Arial"/>
            </a:rPr>
            <a:t>Note</a:t>
          </a:r>
          <a:r>
            <a:rPr lang="fr-FR" sz="1200" b="0">
              <a:latin typeface="Arial"/>
              <a:ea typeface="+mn-ea"/>
              <a:cs typeface="Arial"/>
            </a:rPr>
            <a:t>: the figure shows the share of votes received by the Social Democratic Party, the Left Party, the Green Party, and affiliated parties by subjective social class. In the 1950s-1960s, 76% of voters identifying with the "working class" or "lower class" voted for these parties, compared to 60% in the 2010s.</a:t>
          </a: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7465FB03-4C7F-49D5-99D3-BCA2636FD06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0.05472</cdr:x>
      <cdr:y>0.87957</cdr:y>
    </cdr:from>
    <cdr:to>
      <cdr:x>0.97793</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508000" y="5325805"/>
          <a:ext cx="8570452" cy="6657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parliamentary elections held in Finland between 1945 and 2019. The Social Democratic Party received 18% of votes in 2019.</a:t>
          </a: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0.015</cdr:x>
      <cdr:y>0.78731</cdr:y>
    </cdr:from>
    <cdr:to>
      <cdr:x>0.98853</cdr:x>
      <cdr:y>0.99339</cdr:y>
    </cdr:to>
    <cdr:sp macro="" textlink="">
      <cdr:nvSpPr>
        <cdr:cNvPr id="3" name="Text Box 1"/>
        <cdr:cNvSpPr txBox="1">
          <a:spLocks xmlns:a="http://schemas.openxmlformats.org/drawingml/2006/main" noChangeArrowheads="1"/>
        </cdr:cNvSpPr>
      </cdr:nvSpPr>
      <cdr:spPr bwMode="auto">
        <a:xfrm xmlns:a="http://schemas.openxmlformats.org/drawingml/2006/main">
          <a:off x="139440" y="4778115"/>
          <a:ext cx="9049919" cy="1250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Finnish electoral surveys (see wpid.world).
</a:t>
          </a:r>
          <a:r>
            <a:rPr lang="fr-FR" sz="1200" b="1">
              <a:latin typeface="Arial"/>
              <a:ea typeface="+mn-ea"/>
              <a:cs typeface="Arial"/>
            </a:rPr>
            <a:t>Note</a:t>
          </a:r>
          <a:r>
            <a:rPr lang="fr-FR" sz="1200" b="0">
              <a:latin typeface="Arial"/>
              <a:ea typeface="+mn-ea"/>
              <a:cs typeface="Arial"/>
            </a:rPr>
            <a:t>: the figure shows the relative support of top-income and highest-educated voters for the Social Democratic Party, the Finnish People's Democratic League / Left Alliance, the Green League, and affiliated parties. In the 1970s, top-income and highest-educated voters were less likely to vote social democratic / socialist / communist than low-income and lower-educated voters. The social democratic / socialist / communist / green vote has increasingly become associated with higher-educated voters, leading Finland to get closer to becoming a "multi-elite party system". Estimates control for income/education, gender, age, employment status, union membership, and region.</a:t>
          </a: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0.02383</cdr:x>
      <cdr:y>0.8422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21523" y="5111231"/>
          <a:ext cx="8941435" cy="957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Finnish electoral surveys (see wpid.world).
</a:t>
          </a:r>
          <a:r>
            <a:rPr lang="fr-FR" sz="1200" b="1">
              <a:latin typeface="Arial"/>
              <a:ea typeface="+mn-ea"/>
              <a:cs typeface="Arial"/>
            </a:rPr>
            <a:t>Note</a:t>
          </a:r>
          <a:r>
            <a:rPr lang="fr-FR" sz="1200" b="0">
              <a:latin typeface="Arial"/>
              <a:ea typeface="+mn-ea"/>
              <a:cs typeface="Arial"/>
            </a:rPr>
            <a:t>: the figure shows the share of votes received by the Social Democratic Party, the Finnish People's Democratic League / Left Alliance, the Green League, and affiliated parties by occupation. In the 1970s, 66% of workers voted social democratic / communist / socialist, compared to 9% of farmers. The "Entrepreneur and self-employed" category is not reported separately from other categories during the 1972-1979 period.</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0.04854</cdr:x>
      <cdr:y>0.88769</cdr:y>
    </cdr:from>
    <cdr:to>
      <cdr:x>0.97705</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50646" y="5374967"/>
          <a:ext cx="8619612" cy="616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authors' computations using official election results (see wpid.world).
</a:t>
          </a:r>
          <a:r>
            <a:rPr lang="fr-FR" sz="1200" b="1">
              <a:latin typeface="Arial"/>
              <a:ea typeface="+mn-ea"/>
              <a:cs typeface="Arial"/>
            </a:rPr>
            <a:t>Note</a:t>
          </a:r>
          <a:r>
            <a:rPr lang="fr-FR" sz="1200" b="0">
              <a:latin typeface="Arial"/>
              <a:ea typeface="+mn-ea"/>
              <a:cs typeface="Arial"/>
            </a:rPr>
            <a:t> : the figure shows the share of votes received by selected political parties or groups of parties in parliamentary elections held in Iceland between 1946 and 2017. The Independence Party received 25% of votes in 2017.</a:t>
          </a: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0.02116</cdr:x>
      <cdr:y>0.81055</cdr:y>
    </cdr:from>
    <cdr:to>
      <cdr:x>0.97446</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196434" y="4907936"/>
          <a:ext cx="8849761" cy="10787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Icelandic post-electoral surveys (see wpid.world).
</a:t>
          </a:r>
          <a:r>
            <a:rPr lang="fr-FR" sz="1200" b="1">
              <a:latin typeface="Arial"/>
              <a:ea typeface="+mn-ea"/>
              <a:cs typeface="Arial"/>
            </a:rPr>
            <a:t>Note</a:t>
          </a:r>
          <a:r>
            <a:rPr lang="fr-FR" sz="1200" b="0">
              <a:latin typeface="Arial"/>
              <a:ea typeface="+mn-ea"/>
              <a:cs typeface="Arial"/>
            </a:rPr>
            <a:t>: the figure shows the relative support of top-income and highest-educated voters for the Social Democratic Alliance, the Left-Green movement, and affiliated parties. Since the 1970s-1980s, the social democratic / socialist / green vote has always been associated with higher-educated voters, while top-income voters have remained more likely to vote for right-wing parties. Iceland has thus been characterized by a "multi-elite party system". Estimates control for income/education, gender, age, employment status, marital status, union membership, and region. The 1983 survey does not contain information on income.</a:t>
          </a: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301574" cy="607953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0.02695</cdr:x>
      <cdr:y>0.86062</cdr:y>
    </cdr:from>
    <cdr:to>
      <cdr:x>0.98793</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50185" y="5211096"/>
          <a:ext cx="8921056" cy="8439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Norwegian post-electoral surveys (see wpid.world).
</a:t>
          </a:r>
          <a:r>
            <a:rPr lang="fr-FR" sz="1200" b="1">
              <a:latin typeface="Arial"/>
              <a:ea typeface="+mn-ea"/>
              <a:cs typeface="Arial"/>
            </a:rPr>
            <a:t>Note</a:t>
          </a:r>
          <a:r>
            <a:rPr lang="fr-FR" sz="1200" b="0">
              <a:latin typeface="Arial"/>
              <a:ea typeface="+mn-ea"/>
              <a:cs typeface="Arial"/>
            </a:rPr>
            <a:t>: the figure shows the share of votes received by the Labour</a:t>
          </a:r>
          <a:r>
            <a:rPr lang="fr-FR" sz="1200" b="0" baseline="0">
              <a:latin typeface="Arial"/>
              <a:ea typeface="+mn-ea"/>
              <a:cs typeface="Arial"/>
            </a:rPr>
            <a:t> Party, the Socialist Left Party, and affiliated parties by subjective social class. In 1957-1965, 74% of voters identifying with the "working class" or the "lower class" voted labour / socialist and affiliated, compared to 52% in the 2000s. No data available in the 2010s.</a:t>
          </a:r>
          <a:endParaRPr lang="fr-FR" sz="1200" b="0">
            <a:latin typeface="Arial"/>
            <a:ea typeface="+mn-ea"/>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0.02757</cdr:x>
      <cdr:y>0.86466</cdr:y>
    </cdr:from>
    <cdr:to>
      <cdr:x>0.98457</cdr:x>
      <cdr:y>0.99142</cdr:y>
    </cdr:to>
    <cdr:sp macro="" textlink="">
      <cdr:nvSpPr>
        <cdr:cNvPr id="2" name="Text Box 1"/>
        <cdr:cNvSpPr txBox="1">
          <a:spLocks xmlns:a="http://schemas.openxmlformats.org/drawingml/2006/main" noChangeArrowheads="1"/>
        </cdr:cNvSpPr>
      </cdr:nvSpPr>
      <cdr:spPr bwMode="auto">
        <a:xfrm xmlns:a="http://schemas.openxmlformats.org/drawingml/2006/main">
          <a:off x="256292" y="5247569"/>
          <a:ext cx="8896256" cy="7693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a:t>
          </a:r>
          <a:r>
            <a:rPr lang="fr-FR" sz="1200" b="0">
              <a:latin typeface="Arial"/>
              <a:ea typeface="+mn-ea"/>
              <a:cs typeface="Arial"/>
            </a:rPr>
            <a:t>: authors' computations using Icelandic post-electoral surveys (see wpid.world).
</a:t>
          </a:r>
          <a:r>
            <a:rPr lang="fr-FR" sz="1200" b="1">
              <a:latin typeface="Arial"/>
              <a:ea typeface="+mn-ea"/>
              <a:cs typeface="Arial"/>
            </a:rPr>
            <a:t>Note</a:t>
          </a:r>
          <a:r>
            <a:rPr lang="fr-FR" sz="1200" b="0">
              <a:latin typeface="Arial"/>
              <a:ea typeface="+mn-ea"/>
              <a:cs typeface="Arial"/>
            </a:rPr>
            <a:t>: the figure shows the share of votes received by the Social Democratic Alliance, the Left-Green movement, and affiliated parties by occupation. In the 1970s, 51% of workers voted social democratic / socialist / green, compared to 27% of voters employed in higher managerial occupations or who were entrepreneurs or self-employed.</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BFE03B75-508C-4138-A4B1-413341B50AB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0.0459</cdr:x>
      <cdr:y>0.88092</cdr:y>
    </cdr:from>
    <cdr:to>
      <cdr:x>0.97352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26103" y="5334000"/>
          <a:ext cx="8611365" cy="657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general elections held in Denmark between 1945 and 2019.</a:t>
          </a:r>
          <a:r>
            <a:rPr lang="fr-FR" sz="1200" b="0" baseline="0">
              <a:latin typeface="Arial"/>
              <a:ea typeface="+mn-ea"/>
              <a:cs typeface="Arial"/>
            </a:rPr>
            <a:t> The Social Democratic Party received 26% of votes in 2019.</a:t>
          </a:r>
          <a:endParaRPr lang="en-US" sz="1200" b="0" i="0" u="none" strike="noStrike" baseline="0">
            <a:solidFill>
              <a:srgbClr val="000000"/>
            </a:solidFill>
            <a:latin typeface="Arial"/>
            <a:ea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80C851AE-4427-43E2-BA88-BF405246420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endix/Norway.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endix/Denmar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ce/Dropbox/WIDConflictGMP/Livre/chapters/MPSNorthernEurope/Final/MPSDenmark_F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endix/Swede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ce/Dropbox/WIDConflictGMP/Livre/chapters/MPSNorthernEurope/Final/MPSSwede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mory%20Gethin/Dropbox/WIDConflictGMPBook/BookFR/excel/appendix/Finlan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ice/Dropbox/WIDConflictGMP/Livre/chapters/MPSNorthernEurope/Final/MPSFinland_F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endix/Icelan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lice/Dropbox/WIDConflictGMP/Livre/chapters/MPSNorthernEurope/Final/MPSIceland_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A1"/>
      <sheetName val="FA2"/>
      <sheetName val="FA3"/>
      <sheetName val="TA1"/>
      <sheetName val="FAA1"/>
      <sheetName val="FAA2"/>
      <sheetName val="FAA3"/>
      <sheetName val="FAB1"/>
      <sheetName val="FAB2"/>
      <sheetName val="FAB3"/>
      <sheetName val="FAB4"/>
      <sheetName val="FAB5"/>
      <sheetName val="FAB6"/>
      <sheetName val="FAB7"/>
      <sheetName val="FAB8"/>
      <sheetName val="FAB9 "/>
      <sheetName val="FAB10"/>
      <sheetName val="FAB11"/>
      <sheetName val="FAB12"/>
      <sheetName val="FAB13"/>
      <sheetName val="FAB14"/>
      <sheetName val="FAB15"/>
      <sheetName val="FAB16"/>
      <sheetName val="FAB17"/>
      <sheetName val="FAB18"/>
      <sheetName val="FAB19"/>
      <sheetName val="FAB20"/>
      <sheetName val="FAB21"/>
      <sheetName val="FAB22"/>
      <sheetName val="FAB23"/>
      <sheetName val="FAB24"/>
      <sheetName val="FAB25"/>
      <sheetName val="FAC1"/>
      <sheetName val="FAC2"/>
      <sheetName val="FAC3"/>
      <sheetName val="FAC4"/>
      <sheetName val="FAC5"/>
      <sheetName val="FAC6"/>
      <sheetName val="FAC7"/>
      <sheetName val="FAC8"/>
      <sheetName val="FAC9"/>
      <sheetName val="FAC10"/>
      <sheetName val="FAC11"/>
      <sheetName val="FAC12"/>
      <sheetName val="FAC13"/>
      <sheetName val="FAC14"/>
      <sheetName val="FAC15"/>
      <sheetName val="FAC16"/>
      <sheetName val="FAC17"/>
      <sheetName val="FAC18"/>
      <sheetName val="FAC19"/>
      <sheetName val="FAC20"/>
      <sheetName val="FAC21"/>
      <sheetName val="FAC22"/>
      <sheetName val="FAC23"/>
      <sheetName val="FAC24"/>
      <sheetName val="FAC25"/>
      <sheetName val="FAC26"/>
      <sheetName val="FAC27"/>
      <sheetName val="FAC28"/>
      <sheetName val="FAC29"/>
      <sheetName val="FAC30"/>
      <sheetName val="FAC31"/>
      <sheetName val="TAD1"/>
      <sheetName val="TAD2"/>
      <sheetName val="r_elec"/>
      <sheetName val="r_des"/>
      <sheetName val="r_vote"/>
      <sheetName val="r_votediff"/>
      <sheetName val="r_vote_all"/>
      <sheetName val="r_vote_lab"/>
      <sheetName val="r_vote_soc"/>
      <sheetName val="r_vote_con"/>
      <sheetName val="r_vote_pro"/>
      <sheetName val="r_vote_cd"/>
      <sheetName val="r_vote_lib"/>
      <sheetName val="r_vote_cen"/>
      <sheetName val="r_ctrbirth"/>
      <sheetName val="r_religion"/>
      <sheetName val="r_data"/>
      <sheetName val="r_miss"/>
      <sheetName val="T_miss"/>
      <sheetName val="r_educ"/>
      <sheetName val="r_gender"/>
      <sheetName val="r_des_sector"/>
      <sheetName val="t_ctrbirth"/>
      <sheetName val="r_sector"/>
      <sheetName val="r_cla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2">
          <cell r="A2">
            <v>1945</v>
          </cell>
          <cell r="B2">
            <v>0.41</v>
          </cell>
          <cell r="C2"/>
          <cell r="D2">
            <v>0.17</v>
          </cell>
          <cell r="E2">
            <v>7.9000000000000001E-2</v>
          </cell>
          <cell r="F2"/>
          <cell r="G2">
            <v>0.13800000000000001</v>
          </cell>
          <cell r="H2"/>
        </row>
        <row r="3">
          <cell r="A3">
            <v>1949</v>
          </cell>
          <cell r="B3">
            <v>0.45700000000000002</v>
          </cell>
          <cell r="C3"/>
          <cell r="D3">
            <v>0.159</v>
          </cell>
          <cell r="E3">
            <v>8.4000000000000005E-2</v>
          </cell>
          <cell r="F3"/>
          <cell r="G3">
            <v>0.124</v>
          </cell>
          <cell r="H3"/>
        </row>
        <row r="4">
          <cell r="A4">
            <v>1953</v>
          </cell>
          <cell r="B4">
            <v>0.46700000000000003</v>
          </cell>
          <cell r="C4"/>
          <cell r="D4">
            <v>0.184</v>
          </cell>
          <cell r="E4">
            <v>0.105</v>
          </cell>
          <cell r="F4"/>
          <cell r="G4">
            <v>0.1</v>
          </cell>
          <cell r="H4"/>
        </row>
        <row r="5">
          <cell r="A5">
            <v>1957</v>
          </cell>
          <cell r="B5">
            <v>0.48299999999999998</v>
          </cell>
          <cell r="C5"/>
          <cell r="D5">
            <v>0.16800000000000001</v>
          </cell>
          <cell r="E5">
            <v>0.10199999999999999</v>
          </cell>
          <cell r="F5"/>
          <cell r="G5">
            <v>9.6000000000000002E-2</v>
          </cell>
          <cell r="H5">
            <v>8.5999999999999993E-2</v>
          </cell>
        </row>
        <row r="6">
          <cell r="A6">
            <v>1961</v>
          </cell>
          <cell r="B6">
            <v>0.46799999999999997</v>
          </cell>
          <cell r="C6"/>
          <cell r="D6">
            <v>0.193</v>
          </cell>
          <cell r="E6">
            <v>9.3000000000000013E-2</v>
          </cell>
          <cell r="F6"/>
          <cell r="G6">
            <v>7.2000000000000008E-2</v>
          </cell>
          <cell r="H6">
            <v>6.8000000000000005E-2</v>
          </cell>
        </row>
        <row r="7">
          <cell r="A7">
            <v>1965</v>
          </cell>
          <cell r="B7">
            <v>0.43099999999999999</v>
          </cell>
          <cell r="C7"/>
          <cell r="D7">
            <v>0.20300000000000001</v>
          </cell>
          <cell r="E7">
            <v>7.8E-2</v>
          </cell>
          <cell r="F7"/>
          <cell r="G7">
            <v>0.10199999999999999</v>
          </cell>
          <cell r="H7">
            <v>9.4E-2</v>
          </cell>
        </row>
        <row r="8">
          <cell r="A8">
            <v>1969</v>
          </cell>
          <cell r="B8">
            <v>0.46500000000000002</v>
          </cell>
          <cell r="C8"/>
          <cell r="D8">
            <v>0.188</v>
          </cell>
          <cell r="E8">
            <v>7.8E-2</v>
          </cell>
          <cell r="F8"/>
          <cell r="G8">
            <v>9.4E-2</v>
          </cell>
          <cell r="H8">
            <v>0.09</v>
          </cell>
        </row>
        <row r="9">
          <cell r="A9">
            <v>1973</v>
          </cell>
          <cell r="B9">
            <v>0.35299999999999998</v>
          </cell>
          <cell r="C9">
            <v>0.11199999999999999</v>
          </cell>
          <cell r="D9">
            <v>0.17199999999999999</v>
          </cell>
          <cell r="E9">
            <v>0.11900000000000001</v>
          </cell>
          <cell r="F9">
            <v>0.05</v>
          </cell>
          <cell r="G9">
            <v>2.3E-2</v>
          </cell>
          <cell r="H9">
            <v>6.8000000000000005E-2</v>
          </cell>
        </row>
        <row r="10">
          <cell r="A10">
            <v>1977</v>
          </cell>
          <cell r="B10">
            <v>0.42299999999999999</v>
          </cell>
          <cell r="C10">
            <v>4.2000000000000003E-2</v>
          </cell>
          <cell r="D10">
            <v>0.245</v>
          </cell>
          <cell r="E10">
            <v>9.6999999999999989E-2</v>
          </cell>
          <cell r="F10">
            <v>1.9E-2</v>
          </cell>
          <cell r="G10">
            <v>2.4E-2</v>
          </cell>
          <cell r="H10">
            <v>0.08</v>
          </cell>
        </row>
        <row r="11">
          <cell r="A11">
            <v>1981</v>
          </cell>
          <cell r="B11">
            <v>0.37200000000000005</v>
          </cell>
          <cell r="C11">
            <v>4.9000000000000002E-2</v>
          </cell>
          <cell r="D11">
            <v>0.317</v>
          </cell>
          <cell r="E11">
            <v>8.900000000000001E-2</v>
          </cell>
          <cell r="F11">
            <v>4.4999999999999998E-2</v>
          </cell>
          <cell r="G11">
            <v>3.2000000000000001E-2</v>
          </cell>
          <cell r="H11">
            <v>4.2000000000000003E-2</v>
          </cell>
        </row>
        <row r="12">
          <cell r="A12">
            <v>1985</v>
          </cell>
          <cell r="B12">
            <v>0.40799999999999997</v>
          </cell>
          <cell r="C12">
            <v>5.5E-2</v>
          </cell>
          <cell r="D12">
            <v>0.30399999999999999</v>
          </cell>
          <cell r="E12">
            <v>8.3000000000000004E-2</v>
          </cell>
          <cell r="F12">
            <v>3.7000000000000005E-2</v>
          </cell>
          <cell r="G12">
            <v>3.1E-2</v>
          </cell>
          <cell r="H12">
            <v>6.6000000000000003E-2</v>
          </cell>
        </row>
        <row r="13">
          <cell r="A13">
            <v>1989</v>
          </cell>
          <cell r="B13">
            <v>0.34299999999999997</v>
          </cell>
          <cell r="C13">
            <v>0.10099999999999999</v>
          </cell>
          <cell r="D13">
            <v>0.222</v>
          </cell>
          <cell r="E13">
            <v>8.5000000000000006E-2</v>
          </cell>
          <cell r="F13">
            <v>0.13</v>
          </cell>
          <cell r="G13">
            <v>3.2000000000000001E-2</v>
          </cell>
          <cell r="H13">
            <v>6.5000000000000002E-2</v>
          </cell>
        </row>
        <row r="14">
          <cell r="A14">
            <v>1993</v>
          </cell>
          <cell r="B14">
            <v>0.36899999999999999</v>
          </cell>
          <cell r="C14">
            <v>7.9000000000000001E-2</v>
          </cell>
          <cell r="D14">
            <v>0.17</v>
          </cell>
          <cell r="E14">
            <v>7.9000000000000001E-2</v>
          </cell>
          <cell r="F14">
            <v>6.3E-2</v>
          </cell>
          <cell r="G14">
            <v>3.6000000000000004E-2</v>
          </cell>
          <cell r="H14">
            <v>0.16699999999999998</v>
          </cell>
        </row>
        <row r="15">
          <cell r="A15">
            <v>1997</v>
          </cell>
          <cell r="B15">
            <v>0.35</v>
          </cell>
          <cell r="C15">
            <v>0.06</v>
          </cell>
          <cell r="D15">
            <v>0.14300000000000002</v>
          </cell>
          <cell r="E15">
            <v>0.13699999999999998</v>
          </cell>
          <cell r="F15">
            <v>0.153</v>
          </cell>
          <cell r="G15">
            <v>4.4999999999999998E-2</v>
          </cell>
          <cell r="H15">
            <v>7.9000000000000001E-2</v>
          </cell>
        </row>
        <row r="16">
          <cell r="A16">
            <v>2001</v>
          </cell>
          <cell r="B16">
            <v>0.24299999999999999</v>
          </cell>
          <cell r="C16">
            <v>0.125</v>
          </cell>
          <cell r="D16">
            <v>0.21199999999999999</v>
          </cell>
          <cell r="E16">
            <v>0.124</v>
          </cell>
          <cell r="F16">
            <v>0.14599999999999999</v>
          </cell>
          <cell r="G16">
            <v>3.9E-2</v>
          </cell>
          <cell r="H16">
            <v>5.5999999999999994E-2</v>
          </cell>
        </row>
        <row r="17">
          <cell r="A17">
            <v>2005</v>
          </cell>
          <cell r="B17">
            <v>0.32700000000000001</v>
          </cell>
          <cell r="C17">
            <v>8.8000000000000009E-2</v>
          </cell>
          <cell r="D17">
            <v>0.14099999999999999</v>
          </cell>
          <cell r="E17">
            <v>6.8000000000000005E-2</v>
          </cell>
          <cell r="F17">
            <v>0.221</v>
          </cell>
          <cell r="G17">
            <v>5.9000000000000004E-2</v>
          </cell>
          <cell r="H17">
            <v>6.5000000000000002E-2</v>
          </cell>
        </row>
        <row r="18">
          <cell r="A18">
            <v>2009</v>
          </cell>
          <cell r="B18">
            <v>0.35399999999999998</v>
          </cell>
          <cell r="C18">
            <v>6.2E-2</v>
          </cell>
          <cell r="D18">
            <v>0.17199999999999999</v>
          </cell>
          <cell r="E18">
            <v>5.5E-2</v>
          </cell>
          <cell r="F18">
            <v>0.22899999999999998</v>
          </cell>
          <cell r="G18">
            <v>3.9E-2</v>
          </cell>
          <cell r="H18">
            <v>6.2E-2</v>
          </cell>
        </row>
        <row r="19">
          <cell r="A19">
            <v>2013</v>
          </cell>
          <cell r="B19">
            <v>0.308</v>
          </cell>
          <cell r="C19">
            <v>4.0999999999999995E-2</v>
          </cell>
          <cell r="D19">
            <v>0.26800000000000002</v>
          </cell>
          <cell r="E19">
            <v>5.5999999999999994E-2</v>
          </cell>
          <cell r="F19">
            <v>0.16300000000000001</v>
          </cell>
          <cell r="G19">
            <v>5.2000000000000005E-2</v>
          </cell>
          <cell r="H19">
            <v>5.5E-2</v>
          </cell>
        </row>
        <row r="20">
          <cell r="A20">
            <v>2017</v>
          </cell>
          <cell r="B20">
            <v>0.27399999999999997</v>
          </cell>
          <cell r="C20">
            <v>0.06</v>
          </cell>
          <cell r="D20">
            <v>0.25</v>
          </cell>
          <cell r="E20">
            <v>4.2000000000000003E-2</v>
          </cell>
          <cell r="F20">
            <v>0.152</v>
          </cell>
          <cell r="G20">
            <v>4.4000000000000004E-2</v>
          </cell>
          <cell r="H20">
            <v>0.10300000000000001</v>
          </cell>
        </row>
      </sheetData>
      <sheetData sheetId="67"/>
      <sheetData sheetId="68">
        <row r="1">
          <cell r="C1" t="str">
            <v>1957-65</v>
          </cell>
          <cell r="D1" t="str">
            <v>1969-73</v>
          </cell>
          <cell r="E1" t="str">
            <v>1977-85</v>
          </cell>
          <cell r="F1" t="str">
            <v>1989-97</v>
          </cell>
          <cell r="G1" t="str">
            <v>2001-09</v>
          </cell>
        </row>
        <row r="52">
          <cell r="C52">
            <v>0.73899626731872559</v>
          </cell>
          <cell r="D52">
            <v>0.75024265050888062</v>
          </cell>
          <cell r="E52">
            <v>0.69195318222045898</v>
          </cell>
          <cell r="F52">
            <v>0.7143169641494751</v>
          </cell>
          <cell r="G52">
            <v>0.51933938264846802</v>
          </cell>
        </row>
        <row r="53">
          <cell r="C53">
            <v>0.18150259554386139</v>
          </cell>
          <cell r="D53">
            <v>0.15773117542266846</v>
          </cell>
          <cell r="E53">
            <v>0.19319774210453033</v>
          </cell>
          <cell r="F53">
            <v>0.30098271369934082</v>
          </cell>
          <cell r="G53">
            <v>0.28877779841423035</v>
          </cell>
        </row>
      </sheetData>
      <sheetData sheetId="69">
        <row r="2">
          <cell r="B2">
            <v>0</v>
          </cell>
          <cell r="C2" t="str">
            <v>1957-65</v>
          </cell>
          <cell r="L2">
            <v>-29.230319976806641</v>
          </cell>
          <cell r="AD2">
            <v>-21.124675750732422</v>
          </cell>
        </row>
        <row r="3">
          <cell r="B3">
            <v>0</v>
          </cell>
          <cell r="C3" t="str">
            <v>1969-73</v>
          </cell>
          <cell r="L3">
            <v>-24.353483200073242</v>
          </cell>
          <cell r="AD3">
            <v>-15.611889839172363</v>
          </cell>
        </row>
        <row r="4">
          <cell r="B4">
            <v>0</v>
          </cell>
          <cell r="C4" t="str">
            <v>1977-85</v>
          </cell>
          <cell r="L4">
            <v>-12.539011001586914</v>
          </cell>
          <cell r="AD4">
            <v>-16.67707633972168</v>
          </cell>
        </row>
        <row r="5">
          <cell r="B5">
            <v>0</v>
          </cell>
          <cell r="C5" t="str">
            <v>1989-97</v>
          </cell>
          <cell r="L5">
            <v>-5.923975944519043</v>
          </cell>
          <cell r="AD5">
            <v>-13.939313888549805</v>
          </cell>
        </row>
        <row r="6">
          <cell r="B6">
            <v>0</v>
          </cell>
          <cell r="C6" t="str">
            <v>2001-09</v>
          </cell>
          <cell r="L6">
            <v>4.9847970008850098</v>
          </cell>
          <cell r="AD6">
            <v>-13.352372169494629</v>
          </cell>
        </row>
        <row r="7">
          <cell r="B7">
            <v>0</v>
          </cell>
          <cell r="C7" t="str">
            <v>2013-17</v>
          </cell>
          <cell r="L7">
            <v>7.4213027954101563</v>
          </cell>
          <cell r="AD7">
            <v>-15.940525054931641</v>
          </cell>
        </row>
      </sheetData>
      <sheetData sheetId="70">
        <row r="2">
          <cell r="C2">
            <v>0.30344808101654053</v>
          </cell>
          <cell r="D2">
            <v>0.19697700440883636</v>
          </cell>
          <cell r="E2">
            <v>4.6156167984008789E-2</v>
          </cell>
          <cell r="F2">
            <v>3.1095167621970177E-2</v>
          </cell>
          <cell r="G2">
            <v>7.9155698418617249E-2</v>
          </cell>
          <cell r="H2">
            <v>0.25246229767799377</v>
          </cell>
          <cell r="I2">
            <v>5.0210881978273392E-2</v>
          </cell>
          <cell r="J2">
            <v>1.3937667943537235E-2</v>
          </cell>
        </row>
        <row r="3">
          <cell r="C3">
            <v>0.27359247207641602</v>
          </cell>
          <cell r="D3">
            <v>0.16290614008903503</v>
          </cell>
          <cell r="E3">
            <v>4.2480263859033585E-2</v>
          </cell>
          <cell r="F3">
            <v>3.9034567773342133E-2</v>
          </cell>
          <cell r="G3">
            <v>8.5312291979789734E-2</v>
          </cell>
          <cell r="H3">
            <v>0.29182285070419312</v>
          </cell>
          <cell r="I3">
            <v>5.3373746573925018E-2</v>
          </cell>
          <cell r="J3">
            <v>2.691304124891758E-2</v>
          </cell>
        </row>
        <row r="4">
          <cell r="C4">
            <v>0.2690274715423584</v>
          </cell>
          <cell r="D4">
            <v>8.1944510340690613E-2</v>
          </cell>
          <cell r="E4">
            <v>8.338271826505661E-2</v>
          </cell>
          <cell r="F4">
            <v>7.8635305166244507E-2</v>
          </cell>
          <cell r="G4">
            <v>5.322343111038208E-2</v>
          </cell>
          <cell r="H4">
            <v>0.29587367177009583</v>
          </cell>
          <cell r="I4">
            <v>5.4543830454349518E-2</v>
          </cell>
          <cell r="J4">
            <v>3.8707591593265533E-2</v>
          </cell>
        </row>
        <row r="18">
          <cell r="C18">
            <v>0.28449109196662903</v>
          </cell>
          <cell r="D18">
            <v>0.15278169512748718</v>
          </cell>
          <cell r="E18">
            <v>6.3834235072135925E-2</v>
          </cell>
          <cell r="F18">
            <v>5.2182652056217194E-2</v>
          </cell>
          <cell r="G18">
            <v>7.6707296073436737E-2</v>
          </cell>
          <cell r="H18">
            <v>0.24545897543430328</v>
          </cell>
          <cell r="I18">
            <v>5.2427861839532852E-2</v>
          </cell>
          <cell r="J18">
            <v>3.9501544088125229E-2</v>
          </cell>
        </row>
        <row r="19">
          <cell r="C19">
            <v>0.29618942737579346</v>
          </cell>
          <cell r="D19">
            <v>0.10793202370405197</v>
          </cell>
          <cell r="E19">
            <v>6.2326677143573761E-2</v>
          </cell>
          <cell r="F19">
            <v>4.9865920096635818E-2</v>
          </cell>
          <cell r="G19">
            <v>6.7751519381999969E-2</v>
          </cell>
          <cell r="H19">
            <v>0.30333626270294189</v>
          </cell>
          <cell r="J19">
            <v>2.6517029851675034E-2</v>
          </cell>
        </row>
        <row r="20">
          <cell r="C20">
            <v>0.20031635463237762</v>
          </cell>
          <cell r="D20">
            <v>0.10997942090034485</v>
          </cell>
          <cell r="E20">
            <v>3.8256887346506119E-2</v>
          </cell>
          <cell r="F20">
            <v>7.7598549425601959E-2</v>
          </cell>
          <cell r="G20">
            <v>4.664190486073494E-2</v>
          </cell>
          <cell r="H20">
            <v>0.45922607183456421</v>
          </cell>
          <cell r="J20">
            <v>8.8152354583144188E-3</v>
          </cell>
        </row>
        <row r="36">
          <cell r="C36">
            <v>0.29897916316986084</v>
          </cell>
          <cell r="D36">
            <v>0.10071327537298203</v>
          </cell>
          <cell r="E36">
            <v>8.5059762001037598E-2</v>
          </cell>
          <cell r="F36">
            <v>6.1042372137308121E-2</v>
          </cell>
          <cell r="G36">
            <v>6.3136458396911621E-2</v>
          </cell>
          <cell r="H36">
            <v>0.26689845323562622</v>
          </cell>
          <cell r="I36">
            <v>6.3497781753540039E-2</v>
          </cell>
          <cell r="J36">
            <v>3.2501187175512314E-2</v>
          </cell>
        </row>
        <row r="37">
          <cell r="C37">
            <v>0.24889084696769714</v>
          </cell>
          <cell r="D37">
            <v>0.15919001400470734</v>
          </cell>
          <cell r="E37">
            <v>3.7476375699043274E-2</v>
          </cell>
          <cell r="F37">
            <v>5.1197260618209839E-2</v>
          </cell>
          <cell r="G37">
            <v>7.7561058104038239E-2</v>
          </cell>
          <cell r="H37">
            <v>0.31221085786819458</v>
          </cell>
          <cell r="I37">
            <v>4.3961748480796814E-2</v>
          </cell>
          <cell r="J37">
            <v>2.9228636994957924E-2</v>
          </cell>
        </row>
        <row r="42">
          <cell r="C42">
            <v>0.24836362898349762</v>
          </cell>
          <cell r="D42">
            <v>0.11728837341070175</v>
          </cell>
          <cell r="E42">
            <v>8.5700713098049164E-2</v>
          </cell>
          <cell r="F42">
            <v>7.8552842140197754E-2</v>
          </cell>
          <cell r="G42">
            <v>6.8660363554954529E-2</v>
          </cell>
          <cell r="H42">
            <v>0.24628345668315887</v>
          </cell>
          <cell r="I42">
            <v>4.8136405646800995E-2</v>
          </cell>
          <cell r="J42">
            <v>5.4288860410451889E-2</v>
          </cell>
        </row>
        <row r="43">
          <cell r="C43">
            <v>0.27882358431816101</v>
          </cell>
          <cell r="D43">
            <v>0.12459125369787216</v>
          </cell>
          <cell r="E43">
            <v>5.3667228668928146E-2</v>
          </cell>
          <cell r="F43">
            <v>5.1450815051794052E-2</v>
          </cell>
          <cell r="G43">
            <v>6.5502285957336426E-2</v>
          </cell>
          <cell r="H43">
            <v>0.33399438858032227</v>
          </cell>
          <cell r="I43">
            <v>4.4084228575229645E-2</v>
          </cell>
          <cell r="J43">
            <v>2.4774365127086639E-2</v>
          </cell>
        </row>
        <row r="44">
          <cell r="C44">
            <v>0.2966105043888092</v>
          </cell>
          <cell r="D44">
            <v>0.15466214716434479</v>
          </cell>
          <cell r="E44">
            <v>4.4554665684700012E-2</v>
          </cell>
          <cell r="F44">
            <v>3.6829765886068344E-2</v>
          </cell>
          <cell r="G44">
            <v>8.0765098333358765E-2</v>
          </cell>
          <cell r="H44">
            <v>0.26576977968215942</v>
          </cell>
          <cell r="I44">
            <v>7.7133029699325562E-2</v>
          </cell>
          <cell r="J44">
            <v>1.2822455726563931E-2</v>
          </cell>
        </row>
        <row r="47">
          <cell r="C47">
            <v>0.29785755276679993</v>
          </cell>
          <cell r="D47">
            <v>7.0053033530712128E-2</v>
          </cell>
          <cell r="E47">
            <v>0.1561255156993866</v>
          </cell>
          <cell r="F47">
            <v>6.6905364394187927E-2</v>
          </cell>
          <cell r="G47">
            <v>2.7988987043499947E-2</v>
          </cell>
          <cell r="H47">
            <v>0.18365804851055145</v>
          </cell>
          <cell r="I47">
            <v>2.9098547995090485E-2</v>
          </cell>
          <cell r="J47">
            <v>6.9181144237518311E-2</v>
          </cell>
        </row>
        <row r="48">
          <cell r="C48">
            <v>9.2016249895095825E-2</v>
          </cell>
          <cell r="D48">
            <v>0.1441938579082489</v>
          </cell>
          <cell r="E48">
            <v>9.2016249895095825E-2</v>
          </cell>
          <cell r="F48">
            <v>0</v>
          </cell>
          <cell r="G48">
            <v>4.1069764643907547E-2</v>
          </cell>
          <cell r="H48">
            <v>0.48515257239341736</v>
          </cell>
          <cell r="I48">
            <v>0.10345954447984695</v>
          </cell>
          <cell r="J48">
            <v>0</v>
          </cell>
        </row>
        <row r="49">
          <cell r="C49">
            <v>0.26930662989616394</v>
          </cell>
          <cell r="D49">
            <v>0.14461062848567963</v>
          </cell>
          <cell r="E49">
            <v>4.1480757296085358E-2</v>
          </cell>
          <cell r="F49">
            <v>5.3908888250589371E-2</v>
          </cell>
          <cell r="G49">
            <v>8.2430325448513031E-2</v>
          </cell>
          <cell r="H49">
            <v>0.31356152892112732</v>
          </cell>
          <cell r="I49">
            <v>5.380098894238472E-2</v>
          </cell>
          <cell r="J49">
            <v>2.2137610241770744E-2</v>
          </cell>
        </row>
        <row r="50">
          <cell r="C50">
            <v>0.59028738737106323</v>
          </cell>
          <cell r="D50">
            <v>4.6697735786437988E-2</v>
          </cell>
          <cell r="E50">
            <v>0.11353066563606262</v>
          </cell>
          <cell r="F50">
            <v>3.5654421895742416E-2</v>
          </cell>
          <cell r="G50">
            <v>0</v>
          </cell>
          <cell r="H50">
            <v>0.12744352221488953</v>
          </cell>
          <cell r="I50">
            <v>4.1726954281330109E-2</v>
          </cell>
          <cell r="J50">
            <v>0</v>
          </cell>
        </row>
        <row r="51">
          <cell r="C51">
            <v>0.15203249454498291</v>
          </cell>
          <cell r="D51">
            <v>6.1287257820367813E-2</v>
          </cell>
          <cell r="E51">
            <v>5.5653762072324753E-2</v>
          </cell>
          <cell r="F51">
            <v>9.3784734606742859E-2</v>
          </cell>
          <cell r="G51">
            <v>1.8121974542737007E-2</v>
          </cell>
          <cell r="H51">
            <v>0.16511161625385284</v>
          </cell>
          <cell r="I51">
            <v>0.24750417470932007</v>
          </cell>
          <cell r="J51">
            <v>9.1600216925144196E-2</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votediff"/>
      <sheetName val="r_elec"/>
      <sheetName val="r_vote"/>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B1"/>
      <sheetName val="FB2"/>
      <sheetName val="FB3"/>
      <sheetName val="TB1"/>
      <sheetName val="FBA1"/>
      <sheetName val="FBA2"/>
      <sheetName val="FBA3"/>
      <sheetName val="FBA4"/>
      <sheetName val="FBB1"/>
      <sheetName val="FBB2"/>
      <sheetName val="FBB3"/>
      <sheetName val="FBB4"/>
      <sheetName val="FBB5"/>
      <sheetName val="FBB6"/>
      <sheetName val="FBB7"/>
      <sheetName val="FBB8"/>
      <sheetName val="FBB9"/>
      <sheetName val="FBB10"/>
      <sheetName val="FBB11"/>
      <sheetName val="FBB12"/>
      <sheetName val="FBB13"/>
      <sheetName val="FBB14"/>
      <sheetName val="FBB15"/>
      <sheetName val="FBB16"/>
      <sheetName val="FBB17"/>
      <sheetName val="FBB18"/>
      <sheetName val="FBB19"/>
      <sheetName val="FBB20"/>
      <sheetName val="FBB21"/>
      <sheetName val="FBB22"/>
      <sheetName val="FBB23"/>
      <sheetName val="FBB24"/>
      <sheetName val="FBB25"/>
      <sheetName val="FBC1"/>
      <sheetName val="FBC2"/>
      <sheetName val="FBC3"/>
      <sheetName val="FBC4"/>
      <sheetName val="FBC5"/>
      <sheetName val="FBC6"/>
      <sheetName val="FBC7"/>
      <sheetName val="FBC8"/>
      <sheetName val="FBC9"/>
      <sheetName val="FBC10"/>
      <sheetName val="FBC11"/>
      <sheetName val="FBC12"/>
      <sheetName val="FBC13"/>
      <sheetName val="FBC14"/>
      <sheetName val="FBC15"/>
      <sheetName val="FBC16"/>
      <sheetName val="FBC17"/>
      <sheetName val="FBC18"/>
      <sheetName val="FBC19"/>
      <sheetName val="FBC20"/>
      <sheetName val="FBC21"/>
      <sheetName val="FBC22"/>
      <sheetName val="FBC23"/>
      <sheetName val="FBC24"/>
      <sheetName val="FBC25"/>
      <sheetName val="FBC26"/>
      <sheetName val="FBC27"/>
      <sheetName val="FBC28"/>
      <sheetName val="FBC29"/>
      <sheetName val="FBC30"/>
      <sheetName val="FBC31"/>
      <sheetName val="FBC32"/>
      <sheetName val="FBC33"/>
      <sheetName val="FBC34"/>
      <sheetName val="FBC35"/>
      <sheetName val="FBC36"/>
      <sheetName val="FBC37"/>
      <sheetName val="FBC38"/>
      <sheetName val="FBC39"/>
      <sheetName val="FBC40"/>
      <sheetName val="FBC41"/>
      <sheetName val="FBC42"/>
      <sheetName val="TBD1"/>
      <sheetName val="TBD2"/>
      <sheetName val="r_elec"/>
      <sheetName val="r_des"/>
      <sheetName val="r_vote"/>
      <sheetName val="r_votediff"/>
      <sheetName val="r_vote_all"/>
      <sheetName val="r_vote_sodem"/>
      <sheetName val="r_vote_solib"/>
      <sheetName val="r_vote_redgre"/>
      <sheetName val="r_vote_con"/>
      <sheetName val="r_vote_soc"/>
      <sheetName val="r_vote_dan"/>
      <sheetName val="r_vote_lib"/>
      <sheetName val="r_vote_kd"/>
      <sheetName val="r_data"/>
      <sheetName val="r_miss"/>
      <sheetName val="T_miss"/>
      <sheetName val="r_des_sector"/>
      <sheetName val="r_educ"/>
      <sheetName val="r_sector"/>
      <sheetName val="r_gender"/>
      <sheetName val="r_class"/>
      <sheetName val="Denma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2">
          <cell r="A2">
            <v>1945</v>
          </cell>
          <cell r="B2">
            <v>0.32799999999999996</v>
          </cell>
          <cell r="D2">
            <v>8.1000000000000003E-2</v>
          </cell>
          <cell r="F2">
            <v>0.23399999999999999</v>
          </cell>
          <cell r="G2">
            <v>0.182</v>
          </cell>
        </row>
        <row r="3">
          <cell r="A3">
            <v>1947</v>
          </cell>
          <cell r="B3">
            <v>0.4</v>
          </cell>
          <cell r="D3">
            <v>6.9000000000000006E-2</v>
          </cell>
          <cell r="F3">
            <v>0.27600000000000002</v>
          </cell>
          <cell r="G3">
            <v>0.124</v>
          </cell>
        </row>
        <row r="4">
          <cell r="A4">
            <v>1950</v>
          </cell>
          <cell r="B4">
            <v>0.39600000000000002</v>
          </cell>
          <cell r="D4">
            <v>8.199999999999999E-2</v>
          </cell>
          <cell r="F4">
            <v>0.21299999999999999</v>
          </cell>
          <cell r="G4">
            <v>0.17800000000000002</v>
          </cell>
        </row>
        <row r="5">
          <cell r="A5">
            <v>1953</v>
          </cell>
          <cell r="B5">
            <v>0.41299999999999998</v>
          </cell>
          <cell r="D5">
            <v>7.8E-2</v>
          </cell>
          <cell r="F5">
            <v>0.23100000000000001</v>
          </cell>
          <cell r="G5">
            <v>0.16800000000000001</v>
          </cell>
        </row>
        <row r="6">
          <cell r="A6">
            <v>1957</v>
          </cell>
          <cell r="B6">
            <v>0.39399999999999996</v>
          </cell>
          <cell r="D6">
            <v>7.8E-2</v>
          </cell>
          <cell r="F6">
            <v>0.251</v>
          </cell>
          <cell r="G6">
            <v>0.16600000000000001</v>
          </cell>
        </row>
        <row r="7">
          <cell r="A7">
            <v>1960</v>
          </cell>
          <cell r="B7">
            <v>0.42100000000000004</v>
          </cell>
          <cell r="D7">
            <v>5.7999999999999996E-2</v>
          </cell>
          <cell r="E7">
            <v>6.0999999999999999E-2</v>
          </cell>
          <cell r="F7">
            <v>0.21100000000000002</v>
          </cell>
          <cell r="G7">
            <v>0.17899999999999999</v>
          </cell>
        </row>
        <row r="8">
          <cell r="A8">
            <v>1964</v>
          </cell>
          <cell r="B8">
            <v>0.41899999999999998</v>
          </cell>
          <cell r="D8">
            <v>5.2999999999999999E-2</v>
          </cell>
          <cell r="E8">
            <v>5.7999999999999996E-2</v>
          </cell>
          <cell r="F8">
            <v>0.20800000000000002</v>
          </cell>
          <cell r="G8">
            <v>0.20100000000000001</v>
          </cell>
        </row>
        <row r="9">
          <cell r="A9">
            <v>1966</v>
          </cell>
          <cell r="B9">
            <v>0.38200000000000001</v>
          </cell>
          <cell r="D9">
            <v>7.2999999999999995E-2</v>
          </cell>
          <cell r="E9">
            <v>0.109</v>
          </cell>
          <cell r="F9">
            <v>0.193</v>
          </cell>
          <cell r="G9">
            <v>0.187</v>
          </cell>
        </row>
        <row r="10">
          <cell r="A10">
            <v>1968</v>
          </cell>
          <cell r="B10">
            <v>0.34200000000000003</v>
          </cell>
          <cell r="D10">
            <v>0.15</v>
          </cell>
          <cell r="E10">
            <v>6.0999999999999999E-2</v>
          </cell>
          <cell r="F10">
            <v>0.18600000000000003</v>
          </cell>
          <cell r="G10">
            <v>0.20399999999999999</v>
          </cell>
        </row>
        <row r="11">
          <cell r="A11">
            <v>1971</v>
          </cell>
          <cell r="B11">
            <v>0.373</v>
          </cell>
          <cell r="D11">
            <v>0.14400000000000002</v>
          </cell>
          <cell r="E11">
            <v>9.0999999999999998E-2</v>
          </cell>
          <cell r="F11">
            <v>0.156</v>
          </cell>
          <cell r="G11">
            <v>0.16699999999999998</v>
          </cell>
        </row>
        <row r="12">
          <cell r="A12">
            <v>1973</v>
          </cell>
          <cell r="B12">
            <v>0.25600000000000001</v>
          </cell>
          <cell r="D12">
            <v>0.11199999999999999</v>
          </cell>
          <cell r="E12">
            <v>0.06</v>
          </cell>
          <cell r="F12">
            <v>0.12300000000000001</v>
          </cell>
          <cell r="G12">
            <v>9.1999999999999998E-2</v>
          </cell>
          <cell r="H12">
            <v>0.159</v>
          </cell>
        </row>
        <row r="13">
          <cell r="A13">
            <v>1975</v>
          </cell>
          <cell r="B13">
            <v>0.29899999999999999</v>
          </cell>
          <cell r="D13">
            <v>7.0999999999999994E-2</v>
          </cell>
          <cell r="E13">
            <v>0.05</v>
          </cell>
          <cell r="F13">
            <v>0.23300000000000001</v>
          </cell>
          <cell r="G13">
            <v>5.5E-2</v>
          </cell>
          <cell r="H13">
            <v>0.13600000000000001</v>
          </cell>
        </row>
        <row r="14">
          <cell r="A14">
            <v>1977</v>
          </cell>
          <cell r="B14">
            <v>0.37</v>
          </cell>
          <cell r="D14">
            <v>3.6000000000000004E-2</v>
          </cell>
          <cell r="E14">
            <v>3.9E-2</v>
          </cell>
          <cell r="F14">
            <v>0.12</v>
          </cell>
          <cell r="G14">
            <v>8.5000000000000006E-2</v>
          </cell>
          <cell r="H14">
            <v>0.14599999999999999</v>
          </cell>
        </row>
        <row r="15">
          <cell r="A15">
            <v>1979</v>
          </cell>
          <cell r="B15">
            <v>0.38299999999999995</v>
          </cell>
          <cell r="D15">
            <v>5.4000000000000006E-2</v>
          </cell>
          <cell r="E15">
            <v>5.9000000000000004E-2</v>
          </cell>
          <cell r="F15">
            <v>0.125</v>
          </cell>
          <cell r="G15">
            <v>0.125</v>
          </cell>
          <cell r="H15">
            <v>0.11</v>
          </cell>
        </row>
        <row r="16">
          <cell r="A16">
            <v>1981</v>
          </cell>
          <cell r="B16">
            <v>0.32899999999999996</v>
          </cell>
          <cell r="D16">
            <v>5.0999999999999997E-2</v>
          </cell>
          <cell r="E16">
            <v>0.113</v>
          </cell>
          <cell r="F16">
            <v>0.113</v>
          </cell>
          <cell r="G16">
            <v>0.14499999999999999</v>
          </cell>
          <cell r="H16">
            <v>8.900000000000001E-2</v>
          </cell>
        </row>
        <row r="17">
          <cell r="A17">
            <v>1984</v>
          </cell>
          <cell r="B17">
            <v>0.316</v>
          </cell>
          <cell r="D17">
            <v>5.5E-2</v>
          </cell>
          <cell r="E17">
            <v>0.115</v>
          </cell>
          <cell r="F17">
            <v>0.121</v>
          </cell>
          <cell r="G17">
            <v>0.23399999999999999</v>
          </cell>
          <cell r="H17">
            <v>3.6000000000000004E-2</v>
          </cell>
        </row>
        <row r="18">
          <cell r="A18">
            <v>1987</v>
          </cell>
          <cell r="B18">
            <v>0.29299999999999998</v>
          </cell>
          <cell r="D18">
            <v>6.2E-2</v>
          </cell>
          <cell r="E18">
            <v>0.14599999999999999</v>
          </cell>
          <cell r="F18">
            <v>0.105</v>
          </cell>
          <cell r="G18">
            <v>0.20800000000000002</v>
          </cell>
          <cell r="H18">
            <v>4.8000000000000001E-2</v>
          </cell>
        </row>
        <row r="19">
          <cell r="A19">
            <v>1988</v>
          </cell>
          <cell r="B19">
            <v>0.29799999999999999</v>
          </cell>
          <cell r="D19">
            <v>5.5999999999999994E-2</v>
          </cell>
          <cell r="E19">
            <v>0.13</v>
          </cell>
          <cell r="F19">
            <v>0.11800000000000001</v>
          </cell>
          <cell r="G19">
            <v>0.193</v>
          </cell>
          <cell r="H19">
            <v>0.09</v>
          </cell>
        </row>
        <row r="20">
          <cell r="A20">
            <v>1990</v>
          </cell>
          <cell r="B20">
            <v>0.374</v>
          </cell>
          <cell r="D20">
            <v>3.5000000000000003E-2</v>
          </cell>
          <cell r="E20">
            <v>8.3000000000000004E-2</v>
          </cell>
          <cell r="F20">
            <v>0.158</v>
          </cell>
          <cell r="G20">
            <v>0.16</v>
          </cell>
          <cell r="H20">
            <v>6.4000000000000001E-2</v>
          </cell>
        </row>
        <row r="21">
          <cell r="A21">
            <v>1994</v>
          </cell>
          <cell r="B21">
            <v>0.34600000000000003</v>
          </cell>
          <cell r="C21">
            <v>3.1E-2</v>
          </cell>
          <cell r="D21">
            <v>4.5999999999999999E-2</v>
          </cell>
          <cell r="E21">
            <v>7.2999999999999995E-2</v>
          </cell>
          <cell r="F21">
            <v>0.23300000000000001</v>
          </cell>
          <cell r="G21">
            <v>0.15</v>
          </cell>
          <cell r="H21">
            <v>6.4000000000000001E-2</v>
          </cell>
        </row>
        <row r="22">
          <cell r="A22">
            <v>1998</v>
          </cell>
          <cell r="B22">
            <v>0.35899999999999999</v>
          </cell>
          <cell r="C22">
            <v>2.7000000000000003E-2</v>
          </cell>
          <cell r="D22">
            <v>3.9E-2</v>
          </cell>
          <cell r="E22">
            <v>7.5999999999999998E-2</v>
          </cell>
          <cell r="F22">
            <v>0.24</v>
          </cell>
          <cell r="G22">
            <v>8.900000000000001E-2</v>
          </cell>
          <cell r="H22">
            <v>2.4E-2</v>
          </cell>
          <cell r="I22">
            <v>7.400000000000001E-2</v>
          </cell>
        </row>
        <row r="23">
          <cell r="A23">
            <v>2001</v>
          </cell>
          <cell r="B23">
            <v>0.29100000000000004</v>
          </cell>
          <cell r="C23">
            <v>2.4E-2</v>
          </cell>
          <cell r="D23">
            <v>5.2000000000000005E-2</v>
          </cell>
          <cell r="E23">
            <v>6.4000000000000001E-2</v>
          </cell>
          <cell r="F23">
            <v>0.312</v>
          </cell>
          <cell r="G23">
            <v>9.0999999999999998E-2</v>
          </cell>
          <cell r="H23">
            <v>5.0000000000000001E-3</v>
          </cell>
          <cell r="I23">
            <v>0.12</v>
          </cell>
        </row>
        <row r="24">
          <cell r="A24">
            <v>2005</v>
          </cell>
          <cell r="B24">
            <v>0.25800000000000001</v>
          </cell>
          <cell r="C24">
            <v>3.4000000000000002E-2</v>
          </cell>
          <cell r="D24">
            <v>9.1999999999999998E-2</v>
          </cell>
          <cell r="E24">
            <v>0.06</v>
          </cell>
          <cell r="F24">
            <v>0.28999999999999998</v>
          </cell>
          <cell r="G24">
            <v>0.10300000000000001</v>
          </cell>
          <cell r="I24">
            <v>0.13300000000000001</v>
          </cell>
        </row>
        <row r="25">
          <cell r="A25">
            <v>2007</v>
          </cell>
          <cell r="B25">
            <v>0.255</v>
          </cell>
          <cell r="C25">
            <v>2.2000000000000002E-2</v>
          </cell>
          <cell r="D25">
            <v>5.0999999999999997E-2</v>
          </cell>
          <cell r="E25">
            <v>0.13</v>
          </cell>
          <cell r="F25">
            <v>0.26200000000000001</v>
          </cell>
          <cell r="G25">
            <v>0.10400000000000001</v>
          </cell>
          <cell r="I25">
            <v>0.13900000000000001</v>
          </cell>
        </row>
        <row r="26">
          <cell r="A26">
            <v>2011</v>
          </cell>
          <cell r="B26">
            <v>0.248</v>
          </cell>
          <cell r="C26">
            <v>6.7000000000000004E-2</v>
          </cell>
          <cell r="D26">
            <v>9.5000000000000001E-2</v>
          </cell>
          <cell r="E26">
            <v>9.1999999999999998E-2</v>
          </cell>
          <cell r="F26">
            <v>0.26700000000000002</v>
          </cell>
          <cell r="G26">
            <v>4.9000000000000002E-2</v>
          </cell>
          <cell r="I26">
            <v>0.12300000000000001</v>
          </cell>
        </row>
        <row r="27">
          <cell r="A27">
            <v>2015</v>
          </cell>
          <cell r="B27">
            <v>0.26300000000000001</v>
          </cell>
          <cell r="C27">
            <v>7.8E-2</v>
          </cell>
          <cell r="D27">
            <v>4.5999999999999999E-2</v>
          </cell>
          <cell r="E27">
            <v>4.2000000000000003E-2</v>
          </cell>
          <cell r="F27">
            <v>0.19500000000000001</v>
          </cell>
          <cell r="G27">
            <v>3.4000000000000002E-2</v>
          </cell>
          <cell r="I27">
            <v>0.21100000000000002</v>
          </cell>
        </row>
        <row r="28">
          <cell r="A28">
            <v>2019</v>
          </cell>
          <cell r="B28">
            <v>0.25900000000000001</v>
          </cell>
          <cell r="C28">
            <v>6.9000000000000006E-2</v>
          </cell>
          <cell r="D28">
            <v>8.5999999999999993E-2</v>
          </cell>
          <cell r="E28">
            <v>7.6999999999999999E-2</v>
          </cell>
          <cell r="F28">
            <v>0.23399999999999999</v>
          </cell>
          <cell r="G28">
            <v>6.6000000000000003E-2</v>
          </cell>
          <cell r="I28">
            <v>8.6999999999999994E-2</v>
          </cell>
        </row>
      </sheetData>
      <sheetData sheetId="79"/>
      <sheetData sheetId="80">
        <row r="1">
          <cell r="C1" t="str">
            <v>1960-68</v>
          </cell>
          <cell r="D1" t="str">
            <v>1971-79</v>
          </cell>
          <cell r="E1" t="str">
            <v>1981-88</v>
          </cell>
          <cell r="F1" t="str">
            <v>1990-98</v>
          </cell>
          <cell r="H1" t="str">
            <v>2011-15</v>
          </cell>
        </row>
        <row r="32">
          <cell r="C32">
            <v>0.93952907891595283</v>
          </cell>
          <cell r="D32">
            <v>0.83955779164082056</v>
          </cell>
          <cell r="E32">
            <v>0.77821867030791125</v>
          </cell>
          <cell r="F32">
            <v>0.73403032598950102</v>
          </cell>
          <cell r="H32">
            <v>0.51885512094795938</v>
          </cell>
        </row>
        <row r="33">
          <cell r="C33">
            <v>0.38565495214054923</v>
          </cell>
          <cell r="D33">
            <v>0.44459003493601484</v>
          </cell>
          <cell r="E33">
            <v>0.39410480181732382</v>
          </cell>
          <cell r="F33">
            <v>0.43593082688451978</v>
          </cell>
          <cell r="H33">
            <v>0.46768993655979696</v>
          </cell>
        </row>
      </sheetData>
      <sheetData sheetId="81">
        <row r="2">
          <cell r="B2">
            <v>0</v>
          </cell>
          <cell r="C2" t="str">
            <v>1960-68</v>
          </cell>
          <cell r="L2">
            <v>-15.070509445277933</v>
          </cell>
          <cell r="AD2">
            <v>-12.815094027904363</v>
          </cell>
        </row>
        <row r="3">
          <cell r="B3">
            <v>0</v>
          </cell>
          <cell r="C3" t="str">
            <v>1971-79</v>
          </cell>
          <cell r="L3">
            <v>-4.1228244135946737</v>
          </cell>
          <cell r="AD3">
            <v>-10.210238921140824</v>
          </cell>
        </row>
        <row r="4">
          <cell r="B4">
            <v>0</v>
          </cell>
          <cell r="C4" t="str">
            <v>1981-88</v>
          </cell>
          <cell r="L4">
            <v>-1.6132683686060598</v>
          </cell>
          <cell r="AD4">
            <v>-18.031415734834329</v>
          </cell>
        </row>
        <row r="5">
          <cell r="B5">
            <v>0</v>
          </cell>
          <cell r="C5" t="str">
            <v>1990-98</v>
          </cell>
          <cell r="L5">
            <v>-2.6311619644740354</v>
          </cell>
          <cell r="AD5">
            <v>-10.418991356694878</v>
          </cell>
        </row>
        <row r="6">
          <cell r="B6">
            <v>0</v>
          </cell>
          <cell r="C6" t="str">
            <v>2001-07</v>
          </cell>
          <cell r="L6">
            <v>6.1340498407525201</v>
          </cell>
          <cell r="AD6">
            <v>-10.560233893045543</v>
          </cell>
        </row>
        <row r="7">
          <cell r="B7">
            <v>0</v>
          </cell>
          <cell r="C7" t="str">
            <v>2011-15</v>
          </cell>
          <cell r="L7">
            <v>4.8708602783402517</v>
          </cell>
          <cell r="AD7">
            <v>-11.024793125295984</v>
          </cell>
        </row>
      </sheetData>
      <sheetData sheetId="82">
        <row r="2">
          <cell r="C2">
            <v>0.32239890537470262</v>
          </cell>
          <cell r="D2">
            <v>5.6887526602110487E-2</v>
          </cell>
          <cell r="E2">
            <v>2.0380263287041046E-2</v>
          </cell>
          <cell r="F2">
            <v>0.25084435592002557</v>
          </cell>
          <cell r="G2">
            <v>0.23438630319240233</v>
          </cell>
          <cell r="H2">
            <v>3.8572861286534428E-2</v>
          </cell>
          <cell r="I2">
            <v>2.8850745497249104E-2</v>
          </cell>
        </row>
        <row r="3">
          <cell r="C3">
            <v>0.32096140737635803</v>
          </cell>
          <cell r="D3">
            <v>9.0115254200953232E-2</v>
          </cell>
          <cell r="E3">
            <v>4.2121876287775549E-2</v>
          </cell>
          <cell r="F3">
            <v>0.23990748774594012</v>
          </cell>
          <cell r="G3">
            <v>0.13208253125077254</v>
          </cell>
          <cell r="H3">
            <v>6.8544498938852214E-2</v>
          </cell>
          <cell r="I3">
            <v>8.4128540832544216E-2</v>
          </cell>
        </row>
        <row r="4">
          <cell r="C4">
            <v>0.32317676860562</v>
          </cell>
          <cell r="D4">
            <v>8.5986647173283179E-2</v>
          </cell>
          <cell r="E4">
            <v>5.581429124828502E-2</v>
          </cell>
          <cell r="F4">
            <v>0.21594053557915369</v>
          </cell>
          <cell r="G4">
            <v>6.5672988089230055E-2</v>
          </cell>
          <cell r="H4">
            <v>8.1403399768614687E-2</v>
          </cell>
          <cell r="I4">
            <v>0.11660853730079136</v>
          </cell>
        </row>
        <row r="18">
          <cell r="C18">
            <v>0.31603134213939366</v>
          </cell>
          <cell r="D18">
            <v>0.10698376532804814</v>
          </cell>
          <cell r="E18">
            <v>2.6990399637703909E-2</v>
          </cell>
          <cell r="F18">
            <v>0.19468339547578778</v>
          </cell>
          <cell r="G18">
            <v>0.16703475649821736</v>
          </cell>
          <cell r="H18">
            <v>7.3840343672162953E-2</v>
          </cell>
          <cell r="I18">
            <v>6.655122148843122E-2</v>
          </cell>
        </row>
        <row r="19">
          <cell r="C19">
            <v>0.3418946127156498</v>
          </cell>
          <cell r="D19">
            <v>6.5373044309109035E-2</v>
          </cell>
          <cell r="E19">
            <v>4.7474537196106635E-2</v>
          </cell>
          <cell r="F19">
            <v>0.25167752056533194</v>
          </cell>
          <cell r="G19">
            <v>0.12574199092716518</v>
          </cell>
          <cell r="H19">
            <v>6.3386773482758577E-2</v>
          </cell>
          <cell r="I19">
            <v>8.4270404802196941E-2</v>
          </cell>
        </row>
        <row r="20">
          <cell r="C20">
            <v>0.29121557598390668</v>
          </cell>
          <cell r="D20">
            <v>2.928925407469091E-2</v>
          </cell>
          <cell r="E20">
            <v>8.391391152707102E-2</v>
          </cell>
          <cell r="F20">
            <v>0.30321114960246592</v>
          </cell>
          <cell r="G20">
            <v>6.1236143614971005E-2</v>
          </cell>
          <cell r="H20">
            <v>3.4086127809884521E-2</v>
          </cell>
          <cell r="I20">
            <v>0.12640888955748936</v>
          </cell>
        </row>
        <row r="21">
          <cell r="C21">
            <v>0.33519610266944566</v>
          </cell>
          <cell r="D21">
            <v>9.5931925398010667E-2</v>
          </cell>
          <cell r="E21">
            <v>4.3711423492346607E-2</v>
          </cell>
          <cell r="F21">
            <v>0.21221241457631745</v>
          </cell>
          <cell r="G21">
            <v>0.11970040770179774</v>
          </cell>
          <cell r="H21">
            <v>6.9661343507772283E-2</v>
          </cell>
          <cell r="I21">
            <v>9.3287640913372646E-2</v>
          </cell>
        </row>
        <row r="22">
          <cell r="C22">
            <v>0.28881960720691247</v>
          </cell>
          <cell r="D22">
            <v>5.3217850140626445E-2</v>
          </cell>
          <cell r="E22">
            <v>3.5182128822541306E-2</v>
          </cell>
          <cell r="F22">
            <v>0.2821105323561493</v>
          </cell>
          <cell r="G22">
            <v>0.17777935489267246</v>
          </cell>
          <cell r="H22">
            <v>5.7429099603724505E-2</v>
          </cell>
          <cell r="I22">
            <v>5.7206462300671911E-2</v>
          </cell>
        </row>
        <row r="23">
          <cell r="C23">
            <v>0.34368508396435027</v>
          </cell>
          <cell r="D23">
            <v>8.9099259388362523E-2</v>
          </cell>
          <cell r="E23">
            <v>4.0107597478429138E-2</v>
          </cell>
          <cell r="F23">
            <v>0.22372129309406888</v>
          </cell>
          <cell r="G23">
            <v>0.121717644896741</v>
          </cell>
          <cell r="H23">
            <v>8.4003526047346705E-2</v>
          </cell>
          <cell r="I23">
            <v>8.3252475233838233E-2</v>
          </cell>
        </row>
        <row r="24">
          <cell r="C24">
            <v>0.29151018724637295</v>
          </cell>
          <cell r="D24">
            <v>7.1036841883570775E-2</v>
          </cell>
          <cell r="E24">
            <v>4.0614558941801188E-2</v>
          </cell>
          <cell r="F24">
            <v>0.25008678076493968</v>
          </cell>
          <cell r="G24">
            <v>0.16533913843103967</v>
          </cell>
          <cell r="H24">
            <v>4.5060010107591156E-2</v>
          </cell>
          <cell r="I24">
            <v>7.485309351064752E-2</v>
          </cell>
        </row>
        <row r="33">
          <cell r="C33">
            <v>0.28100367481978455</v>
          </cell>
          <cell r="D33">
            <v>0.11478108882980637</v>
          </cell>
          <cell r="E33">
            <v>3.7600621545605867E-2</v>
          </cell>
          <cell r="F33">
            <v>0.20566879423562065</v>
          </cell>
          <cell r="G33">
            <v>0.11668438457160556</v>
          </cell>
          <cell r="H33">
            <v>7.3536354916510269E-2</v>
          </cell>
          <cell r="I33">
            <v>0.11248664683642717</v>
          </cell>
        </row>
        <row r="34">
          <cell r="C34">
            <v>0.33796696350825889</v>
          </cell>
          <cell r="D34">
            <v>7.4636729494020601E-2</v>
          </cell>
          <cell r="E34">
            <v>4.5185348960545116E-2</v>
          </cell>
          <cell r="F34">
            <v>0.23634371412427388</v>
          </cell>
          <cell r="G34">
            <v>0.13899046808881727</v>
          </cell>
          <cell r="H34">
            <v>6.7236047334766957E-2</v>
          </cell>
          <cell r="I34">
            <v>7.9885294534097789E-2</v>
          </cell>
        </row>
        <row r="35">
          <cell r="C35">
            <v>0.35108562494650269</v>
          </cell>
          <cell r="D35">
            <v>4.2528512800188975E-2</v>
          </cell>
          <cell r="E35">
            <v>3.8139618916026491E-2</v>
          </cell>
          <cell r="F35">
            <v>0.27933599007679349</v>
          </cell>
          <cell r="G35">
            <v>0.19044993327024909</v>
          </cell>
          <cell r="H35">
            <v>4.6515105952039053E-2</v>
          </cell>
          <cell r="I35">
            <v>3.0898826465843934E-2</v>
          </cell>
        </row>
        <row r="44">
          <cell r="C44">
            <v>0.29629975607761222</v>
          </cell>
          <cell r="D44">
            <v>4.2097233103923049E-2</v>
          </cell>
          <cell r="E44">
            <v>5.3508653787369305E-2</v>
          </cell>
          <cell r="F44">
            <v>0.35795444257757397</v>
          </cell>
          <cell r="G44">
            <v>8.8566047648059532E-2</v>
          </cell>
          <cell r="H44">
            <v>5.0192854854677484E-2</v>
          </cell>
          <cell r="I44">
            <v>0.10200483405950585</v>
          </cell>
        </row>
        <row r="45">
          <cell r="C45">
            <v>0.44660920058262032</v>
          </cell>
          <cell r="D45">
            <v>0.10633552394824293</v>
          </cell>
          <cell r="E45">
            <v>4.0392705510353913E-2</v>
          </cell>
          <cell r="F45">
            <v>0.17503505721153362</v>
          </cell>
          <cell r="G45">
            <v>5.6549787714495481E-2</v>
          </cell>
          <cell r="H45">
            <v>0.14178069859765724</v>
          </cell>
          <cell r="I45">
            <v>0.15595876845742299</v>
          </cell>
        </row>
      </sheetData>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B1"/>
      <sheetName val="FB2"/>
      <sheetName val="FB3"/>
      <sheetName val="TB1"/>
      <sheetName val="FBA1"/>
      <sheetName val="FBA2"/>
      <sheetName val="FBA3"/>
      <sheetName val="FBA4"/>
      <sheetName val="FBB1"/>
      <sheetName val="FBB2"/>
      <sheetName val="FBB3"/>
      <sheetName val="FBB4"/>
      <sheetName val="FBB5"/>
      <sheetName val="FBB6"/>
      <sheetName val="FBB7"/>
      <sheetName val="FBB8"/>
      <sheetName val="FBB9"/>
      <sheetName val="FBB10"/>
      <sheetName val="FBB11"/>
      <sheetName val="FBB12"/>
      <sheetName val="FBB13"/>
      <sheetName val="FBB14"/>
      <sheetName val="FBB15"/>
      <sheetName val="FBB16"/>
      <sheetName val="FBB17"/>
      <sheetName val="FBB18"/>
      <sheetName val="FBB19"/>
      <sheetName val="FBB20"/>
      <sheetName val="FBB21"/>
      <sheetName val="FBB22"/>
      <sheetName val="FBB23"/>
      <sheetName val="FBB24"/>
      <sheetName val="FBB25"/>
      <sheetName val="FBC1"/>
      <sheetName val="FBC2"/>
      <sheetName val="FBC3"/>
      <sheetName val="FBC4"/>
      <sheetName val="FBC5"/>
      <sheetName val="FBC6"/>
      <sheetName val="FBC7"/>
      <sheetName val="FBC8"/>
      <sheetName val="FBC9"/>
      <sheetName val="FBC10"/>
      <sheetName val="FBC11"/>
      <sheetName val="FBC12"/>
      <sheetName val="FBC13"/>
      <sheetName val="FBC14"/>
      <sheetName val="FBC15"/>
      <sheetName val="FBC16"/>
      <sheetName val="FBC17"/>
      <sheetName val="FBC18"/>
      <sheetName val="FBC19"/>
      <sheetName val="FBC20"/>
      <sheetName val="FBC21"/>
      <sheetName val="FBC22"/>
      <sheetName val="FBC23"/>
      <sheetName val="FBC24"/>
      <sheetName val="FBC25"/>
      <sheetName val="FBC26"/>
      <sheetName val="FBC27"/>
      <sheetName val="FBC28"/>
      <sheetName val="FBC29"/>
      <sheetName val="FBC30"/>
      <sheetName val="FBC31"/>
      <sheetName val="FBC32"/>
      <sheetName val="FBC33"/>
      <sheetName val="FBC34"/>
      <sheetName val="FBC35"/>
      <sheetName val="FBC36"/>
      <sheetName val="FBC37"/>
      <sheetName val="FBC38"/>
      <sheetName val="FBC39"/>
      <sheetName val="FBC40"/>
      <sheetName val="FBC41"/>
      <sheetName val="FBC42"/>
      <sheetName val="TBD1"/>
      <sheetName val="TBD2"/>
      <sheetName val="r_elec"/>
      <sheetName val="r_des"/>
      <sheetName val="r_vote"/>
      <sheetName val="r_votediff"/>
      <sheetName val="r_vote_sodem"/>
      <sheetName val="r_vote_solib"/>
      <sheetName val="r_vote_redgre"/>
      <sheetName val="r_vote_con"/>
      <sheetName val="r_vote_soc"/>
      <sheetName val="r_vote_dan"/>
      <sheetName val="r_vote_lib"/>
      <sheetName val="r_vote_kd"/>
      <sheetName val="r_vote_all"/>
      <sheetName val="r_data"/>
      <sheetName val="r_miss"/>
      <sheetName val="T_miss"/>
      <sheetName val="r_des_sector"/>
      <sheetName val="r_educ"/>
      <sheetName val="r_sector"/>
      <sheetName val="r_gender"/>
      <sheetName val="r_clas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sheetData sheetId="78">
        <row r="1">
          <cell r="A1" t="str">
            <v>year</v>
          </cell>
        </row>
        <row r="2">
          <cell r="A2">
            <v>1945</v>
          </cell>
        </row>
        <row r="3">
          <cell r="A3">
            <v>1947</v>
          </cell>
        </row>
        <row r="4">
          <cell r="A4">
            <v>1950</v>
          </cell>
        </row>
        <row r="5">
          <cell r="A5">
            <v>1953</v>
          </cell>
        </row>
        <row r="6">
          <cell r="A6">
            <v>1957</v>
          </cell>
        </row>
        <row r="7">
          <cell r="A7">
            <v>1960</v>
          </cell>
        </row>
        <row r="8">
          <cell r="A8">
            <v>1964</v>
          </cell>
        </row>
        <row r="9">
          <cell r="A9">
            <v>1966</v>
          </cell>
        </row>
        <row r="10">
          <cell r="A10">
            <v>1968</v>
          </cell>
        </row>
        <row r="11">
          <cell r="A11">
            <v>1971</v>
          </cell>
        </row>
        <row r="12">
          <cell r="A12">
            <v>1973</v>
          </cell>
        </row>
        <row r="13">
          <cell r="A13">
            <v>1975</v>
          </cell>
        </row>
        <row r="14">
          <cell r="A14">
            <v>1977</v>
          </cell>
        </row>
        <row r="15">
          <cell r="A15">
            <v>1979</v>
          </cell>
        </row>
        <row r="16">
          <cell r="A16">
            <v>1981</v>
          </cell>
        </row>
        <row r="17">
          <cell r="A17">
            <v>1984</v>
          </cell>
        </row>
        <row r="18">
          <cell r="A18">
            <v>1987</v>
          </cell>
        </row>
        <row r="19">
          <cell r="A19">
            <v>1988</v>
          </cell>
        </row>
        <row r="20">
          <cell r="A20">
            <v>1990</v>
          </cell>
        </row>
        <row r="21">
          <cell r="A21">
            <v>1994</v>
          </cell>
        </row>
        <row r="22">
          <cell r="A22">
            <v>1998</v>
          </cell>
        </row>
        <row r="23">
          <cell r="A23">
            <v>2001</v>
          </cell>
        </row>
        <row r="24">
          <cell r="A24">
            <v>2005</v>
          </cell>
        </row>
        <row r="25">
          <cell r="A25">
            <v>2007</v>
          </cell>
        </row>
        <row r="26">
          <cell r="A26">
            <v>2011</v>
          </cell>
        </row>
        <row r="27">
          <cell r="A27">
            <v>2015</v>
          </cell>
        </row>
        <row r="28">
          <cell r="A28">
            <v>2019</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C1"/>
      <sheetName val="FC2"/>
      <sheetName val="FC3"/>
      <sheetName val="TC1"/>
      <sheetName val="FCA1"/>
      <sheetName val="FCA2"/>
      <sheetName val="FCB1"/>
      <sheetName val="FCB2"/>
      <sheetName val="FCB3"/>
      <sheetName val="FCB4"/>
      <sheetName val="FCB5"/>
      <sheetName val="FCB6"/>
      <sheetName val="FCB7"/>
      <sheetName val="FCB8"/>
      <sheetName val="FCB9"/>
      <sheetName val="FCB10"/>
      <sheetName val="FCB11"/>
      <sheetName val="FCB12"/>
      <sheetName val="FCB13"/>
      <sheetName val="FCB14"/>
      <sheetName val="FCB15"/>
      <sheetName val="FCB16"/>
      <sheetName val="FCB17"/>
      <sheetName val="FCB18"/>
      <sheetName val="FCB19"/>
      <sheetName val="FCB20"/>
      <sheetName val="FCB21"/>
      <sheetName val="FCB22"/>
      <sheetName val="FCB23"/>
      <sheetName val="FCB24"/>
      <sheetName val="FCB25"/>
      <sheetName val="FCB26"/>
      <sheetName val="FCC1"/>
      <sheetName val="FCC2"/>
      <sheetName val="FCC3"/>
      <sheetName val="FCC4"/>
      <sheetName val="FCC5"/>
      <sheetName val="FCC6"/>
      <sheetName val="FCC7"/>
      <sheetName val="FCC8"/>
      <sheetName val="FCC9"/>
      <sheetName val="FCC10"/>
      <sheetName val="FCC11"/>
      <sheetName val="FCC12"/>
      <sheetName val="FCC13"/>
      <sheetName val="FCC14"/>
      <sheetName val="FCC15"/>
      <sheetName val="FCC16"/>
      <sheetName val="FCC17"/>
      <sheetName val="FCC18"/>
      <sheetName val="FCC19"/>
      <sheetName val="FCC20"/>
      <sheetName val="FCC21"/>
      <sheetName val="FCC22"/>
      <sheetName val="FCC23"/>
      <sheetName val="FCC24"/>
      <sheetName val="FCC25"/>
      <sheetName val="FCC26"/>
      <sheetName val="FCC27"/>
      <sheetName val="FCC28"/>
      <sheetName val="FCC29"/>
      <sheetName val="TCD1"/>
      <sheetName val="TCD2"/>
      <sheetName val="TCD3"/>
      <sheetName val="r_elec"/>
      <sheetName val="r_des"/>
      <sheetName val="r_vote"/>
      <sheetName val="r_votediff"/>
      <sheetName val="r_vote_all"/>
      <sheetName val="r_vote_sodem"/>
      <sheetName val="r_vote_left"/>
      <sheetName val="r_vote_mod"/>
      <sheetName val="r_vote_centre"/>
      <sheetName val="r_vote_gre"/>
      <sheetName val="r_vote_sd"/>
      <sheetName val="r_vote_lib"/>
      <sheetName val="r_wealth"/>
      <sheetName val="r_educ"/>
      <sheetName val="r_gender"/>
      <sheetName val="r_class"/>
      <sheetName val="r_data"/>
      <sheetName val="r_miss"/>
      <sheetName val="T_miss"/>
      <sheetName val="r_sect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2">
          <cell r="A2">
            <v>1948</v>
          </cell>
          <cell r="B2">
            <v>0.46100000000000002</v>
          </cell>
          <cell r="C2">
            <v>6.3E-2</v>
          </cell>
          <cell r="E2">
            <v>0.12300000000000001</v>
          </cell>
          <cell r="F2">
            <v>0.22699999999999998</v>
          </cell>
          <cell r="G2">
            <v>0.124</v>
          </cell>
        </row>
        <row r="3">
          <cell r="A3">
            <v>1952</v>
          </cell>
          <cell r="B3">
            <v>0.46</v>
          </cell>
          <cell r="C3">
            <v>4.2999999999999997E-2</v>
          </cell>
          <cell r="E3">
            <v>0.107</v>
          </cell>
          <cell r="F3">
            <v>0.24399999999999999</v>
          </cell>
          <cell r="G3">
            <v>0.14400000000000002</v>
          </cell>
        </row>
        <row r="4">
          <cell r="A4">
            <v>1956</v>
          </cell>
          <cell r="B4">
            <v>0.44600000000000001</v>
          </cell>
          <cell r="C4">
            <v>0.05</v>
          </cell>
          <cell r="E4">
            <v>0.17100000000000001</v>
          </cell>
          <cell r="F4">
            <v>0.23800000000000002</v>
          </cell>
          <cell r="G4">
            <v>9.5000000000000001E-2</v>
          </cell>
        </row>
        <row r="5">
          <cell r="A5">
            <v>1958</v>
          </cell>
          <cell r="B5">
            <v>0.46200000000000002</v>
          </cell>
          <cell r="C5">
            <v>3.4000000000000002E-2</v>
          </cell>
          <cell r="E5">
            <v>0.19500000000000001</v>
          </cell>
          <cell r="F5">
            <v>0.182</v>
          </cell>
          <cell r="G5">
            <v>0.127</v>
          </cell>
        </row>
        <row r="6">
          <cell r="A6">
            <v>1960</v>
          </cell>
          <cell r="B6">
            <v>0.47799999999999998</v>
          </cell>
          <cell r="C6">
            <v>4.4999999999999998E-2</v>
          </cell>
          <cell r="E6">
            <v>0.16600000000000001</v>
          </cell>
          <cell r="F6">
            <v>0.17499999999999999</v>
          </cell>
          <cell r="G6">
            <v>0.13600000000000001</v>
          </cell>
        </row>
        <row r="7">
          <cell r="A7">
            <v>1964</v>
          </cell>
          <cell r="B7">
            <v>0.47299999999999998</v>
          </cell>
          <cell r="C7">
            <v>5.2000000000000005E-2</v>
          </cell>
          <cell r="E7">
            <v>0.13699999999999998</v>
          </cell>
          <cell r="F7">
            <v>0.17</v>
          </cell>
          <cell r="G7">
            <v>0.13200000000000001</v>
          </cell>
        </row>
        <row r="8">
          <cell r="A8">
            <v>1968</v>
          </cell>
          <cell r="B8">
            <v>0.501</v>
          </cell>
          <cell r="C8">
            <v>0.03</v>
          </cell>
          <cell r="E8">
            <v>0.129</v>
          </cell>
          <cell r="F8">
            <v>0.14300000000000002</v>
          </cell>
          <cell r="G8">
            <v>0.157</v>
          </cell>
        </row>
        <row r="9">
          <cell r="A9">
            <v>1970</v>
          </cell>
          <cell r="B9">
            <v>0.45299999999999996</v>
          </cell>
          <cell r="C9">
            <v>4.8000000000000001E-2</v>
          </cell>
          <cell r="E9">
            <v>0.115</v>
          </cell>
          <cell r="F9">
            <v>0.16200000000000001</v>
          </cell>
          <cell r="G9">
            <v>0.19899999999999998</v>
          </cell>
        </row>
        <row r="10">
          <cell r="A10">
            <v>1973</v>
          </cell>
          <cell r="B10">
            <v>0.436</v>
          </cell>
          <cell r="C10">
            <v>5.2999999999999999E-2</v>
          </cell>
          <cell r="E10">
            <v>0.14300000000000002</v>
          </cell>
          <cell r="F10">
            <v>9.4E-2</v>
          </cell>
          <cell r="G10">
            <v>0.251</v>
          </cell>
        </row>
        <row r="11">
          <cell r="A11">
            <v>1976</v>
          </cell>
          <cell r="B11">
            <v>0.42700000000000005</v>
          </cell>
          <cell r="C11">
            <v>4.8000000000000001E-2</v>
          </cell>
          <cell r="E11">
            <v>0.156</v>
          </cell>
          <cell r="F11">
            <v>0.111</v>
          </cell>
          <cell r="G11">
            <v>0.24100000000000002</v>
          </cell>
        </row>
        <row r="12">
          <cell r="A12">
            <v>1979</v>
          </cell>
          <cell r="B12">
            <v>0.43200000000000005</v>
          </cell>
          <cell r="C12">
            <v>5.5999999999999994E-2</v>
          </cell>
          <cell r="E12">
            <v>0.20300000000000001</v>
          </cell>
          <cell r="F12">
            <v>0.106</v>
          </cell>
          <cell r="G12">
            <v>0.18100000000000002</v>
          </cell>
        </row>
        <row r="13">
          <cell r="A13">
            <v>1982</v>
          </cell>
          <cell r="B13">
            <v>0.45600000000000002</v>
          </cell>
          <cell r="C13">
            <v>5.5999999999999994E-2</v>
          </cell>
          <cell r="D13">
            <v>1.7000000000000001E-2</v>
          </cell>
          <cell r="E13">
            <v>0.23600000000000002</v>
          </cell>
          <cell r="F13">
            <v>5.9000000000000004E-2</v>
          </cell>
          <cell r="G13">
            <v>0.155</v>
          </cell>
        </row>
        <row r="14">
          <cell r="A14">
            <v>1985</v>
          </cell>
          <cell r="B14">
            <v>0.44700000000000001</v>
          </cell>
          <cell r="C14">
            <v>5.4000000000000006E-2</v>
          </cell>
          <cell r="D14">
            <v>1.4999999999999999E-2</v>
          </cell>
          <cell r="E14">
            <v>0.21299999999999999</v>
          </cell>
          <cell r="F14">
            <v>0.14199999999999999</v>
          </cell>
          <cell r="G14">
            <v>8.8000000000000009E-2</v>
          </cell>
        </row>
        <row r="15">
          <cell r="A15">
            <v>1988</v>
          </cell>
          <cell r="B15">
            <v>0.43200000000000005</v>
          </cell>
          <cell r="C15">
            <v>5.7999999999999996E-2</v>
          </cell>
          <cell r="D15">
            <v>5.5E-2</v>
          </cell>
          <cell r="E15">
            <v>0.183</v>
          </cell>
          <cell r="F15">
            <v>0.122</v>
          </cell>
          <cell r="G15">
            <v>0.113</v>
          </cell>
        </row>
        <row r="16">
          <cell r="A16">
            <v>1991</v>
          </cell>
          <cell r="B16">
            <v>0.377</v>
          </cell>
          <cell r="C16">
            <v>4.4999999999999998E-2</v>
          </cell>
          <cell r="D16">
            <v>3.4000000000000002E-2</v>
          </cell>
          <cell r="E16">
            <v>0.21899999999999997</v>
          </cell>
          <cell r="F16">
            <v>9.0999999999999998E-2</v>
          </cell>
          <cell r="G16">
            <v>8.5000000000000006E-2</v>
          </cell>
        </row>
        <row r="17">
          <cell r="A17">
            <v>1994</v>
          </cell>
          <cell r="B17">
            <v>0.45299999999999996</v>
          </cell>
          <cell r="C17">
            <v>6.2E-2</v>
          </cell>
          <cell r="D17">
            <v>0.05</v>
          </cell>
          <cell r="E17">
            <v>0.22399999999999998</v>
          </cell>
          <cell r="F17">
            <v>7.2000000000000008E-2</v>
          </cell>
          <cell r="G17">
            <v>7.6999999999999999E-2</v>
          </cell>
        </row>
        <row r="18">
          <cell r="A18">
            <v>1998</v>
          </cell>
          <cell r="B18">
            <v>0.36399999999999999</v>
          </cell>
          <cell r="C18">
            <v>0.12</v>
          </cell>
          <cell r="D18">
            <v>4.4999999999999998E-2</v>
          </cell>
          <cell r="E18">
            <v>0.22899999999999998</v>
          </cell>
          <cell r="F18">
            <v>4.7E-2</v>
          </cell>
          <cell r="G18">
            <v>5.0999999999999997E-2</v>
          </cell>
          <cell r="H18">
            <v>4.0000000000000001E-3</v>
          </cell>
        </row>
        <row r="19">
          <cell r="A19">
            <v>2002</v>
          </cell>
          <cell r="B19">
            <v>0.39850000000000002</v>
          </cell>
          <cell r="C19">
            <v>8.3900000000000002E-2</v>
          </cell>
          <cell r="D19">
            <v>4.6500000000000007E-2</v>
          </cell>
          <cell r="E19">
            <v>0.15259999999999999</v>
          </cell>
          <cell r="F19">
            <v>0.13390000000000002</v>
          </cell>
          <cell r="G19">
            <v>6.1900000000000004E-2</v>
          </cell>
          <cell r="H19">
            <v>1.44E-2</v>
          </cell>
        </row>
        <row r="20">
          <cell r="A20">
            <v>2006</v>
          </cell>
          <cell r="B20">
            <v>0.34990000000000004</v>
          </cell>
          <cell r="C20">
            <v>5.8499999999999996E-2</v>
          </cell>
          <cell r="D20">
            <v>5.2400000000000002E-2</v>
          </cell>
          <cell r="E20">
            <v>0.26229999999999998</v>
          </cell>
          <cell r="F20">
            <v>7.5399999999999995E-2</v>
          </cell>
          <cell r="G20">
            <v>7.8799999999999995E-2</v>
          </cell>
          <cell r="H20">
            <v>2.9300000000000003E-2</v>
          </cell>
        </row>
        <row r="21">
          <cell r="A21">
            <v>2010</v>
          </cell>
          <cell r="B21">
            <v>0.30659999999999998</v>
          </cell>
          <cell r="C21">
            <v>5.5999999999999994E-2</v>
          </cell>
          <cell r="D21">
            <v>7.3399999999999993E-2</v>
          </cell>
          <cell r="E21">
            <v>0.30059999999999998</v>
          </cell>
          <cell r="F21">
            <v>7.0599999999999996E-2</v>
          </cell>
          <cell r="G21">
            <v>6.5599999999999992E-2</v>
          </cell>
          <cell r="H21">
            <v>5.7000000000000002E-2</v>
          </cell>
        </row>
        <row r="22">
          <cell r="A22">
            <v>2014</v>
          </cell>
          <cell r="B22">
            <v>0.31010000000000004</v>
          </cell>
          <cell r="C22">
            <v>5.7200000000000001E-2</v>
          </cell>
          <cell r="D22">
            <v>6.8600000000000008E-2</v>
          </cell>
          <cell r="E22">
            <v>0.23329999999999998</v>
          </cell>
          <cell r="F22">
            <v>5.4199999999999998E-2</v>
          </cell>
          <cell r="G22">
            <v>6.1100000000000002E-2</v>
          </cell>
          <cell r="H22">
            <v>0.12859999999999999</v>
          </cell>
        </row>
        <row r="23">
          <cell r="A23">
            <v>2018</v>
          </cell>
          <cell r="B23">
            <v>0.28260000000000002</v>
          </cell>
          <cell r="C23">
            <v>0.08</v>
          </cell>
          <cell r="D23">
            <v>4.41E-2</v>
          </cell>
          <cell r="E23">
            <v>0.19839999999999999</v>
          </cell>
          <cell r="F23">
            <v>5.4900000000000004E-2</v>
          </cell>
          <cell r="G23">
            <v>8.6099999999999996E-2</v>
          </cell>
          <cell r="H23">
            <v>0.17530000000000001</v>
          </cell>
        </row>
      </sheetData>
      <sheetData sheetId="66"/>
      <sheetData sheetId="67">
        <row r="1">
          <cell r="C1" t="str">
            <v>1956-68</v>
          </cell>
          <cell r="D1" t="str">
            <v>1970-79</v>
          </cell>
          <cell r="E1" t="str">
            <v>1982-88</v>
          </cell>
          <cell r="F1" t="str">
            <v>1991-98</v>
          </cell>
          <cell r="G1" t="str">
            <v>2002-06</v>
          </cell>
          <cell r="H1" t="str">
            <v>2010-14</v>
          </cell>
        </row>
        <row r="59">
          <cell r="C59">
            <v>0.76039832830429077</v>
          </cell>
          <cell r="D59">
            <v>0.75128853321075439</v>
          </cell>
          <cell r="E59">
            <v>0.79387187957763672</v>
          </cell>
          <cell r="F59">
            <v>0.70428287982940674</v>
          </cell>
          <cell r="G59">
            <v>0.69175797700881958</v>
          </cell>
          <cell r="H59">
            <v>0.59540200233459473</v>
          </cell>
        </row>
        <row r="60">
          <cell r="C60">
            <v>0.30004441738128662</v>
          </cell>
          <cell r="D60">
            <v>0.29136896133422852</v>
          </cell>
          <cell r="E60">
            <v>0.45758190751075745</v>
          </cell>
          <cell r="F60">
            <v>0.35385340452194214</v>
          </cell>
          <cell r="G60">
            <v>0.3451065719127655</v>
          </cell>
          <cell r="H60">
            <v>0.31910809874534607</v>
          </cell>
        </row>
      </sheetData>
      <sheetData sheetId="68">
        <row r="2">
          <cell r="B2">
            <v>0</v>
          </cell>
          <cell r="C2" t="str">
            <v>1956-68</v>
          </cell>
          <cell r="L2">
            <v>-35.033897399902344</v>
          </cell>
          <cell r="AD2">
            <v>-10.610034942626953</v>
          </cell>
        </row>
        <row r="3">
          <cell r="B3">
            <v>0</v>
          </cell>
          <cell r="C3" t="str">
            <v>1970-79</v>
          </cell>
          <cell r="L3">
            <v>-21.290647506713867</v>
          </cell>
          <cell r="AD3">
            <v>-16.762105941772461</v>
          </cell>
        </row>
        <row r="4">
          <cell r="B4">
            <v>0</v>
          </cell>
          <cell r="C4" t="str">
            <v>1982-88</v>
          </cell>
          <cell r="L4">
            <v>-17.383737564086914</v>
          </cell>
          <cell r="AD4">
            <v>-7.4376540184020996</v>
          </cell>
        </row>
        <row r="5">
          <cell r="B5">
            <v>0</v>
          </cell>
          <cell r="C5" t="str">
            <v>1991-98</v>
          </cell>
          <cell r="L5">
            <v>-13.841032981872559</v>
          </cell>
          <cell r="AD5">
            <v>-11.300527572631836</v>
          </cell>
        </row>
        <row r="6">
          <cell r="B6">
            <v>0</v>
          </cell>
          <cell r="C6" t="str">
            <v>2002-06</v>
          </cell>
          <cell r="L6">
            <v>-13.018101692199707</v>
          </cell>
          <cell r="AD6">
            <v>-16.172574996948242</v>
          </cell>
        </row>
        <row r="7">
          <cell r="B7">
            <v>0</v>
          </cell>
          <cell r="C7" t="str">
            <v>2010-14</v>
          </cell>
          <cell r="L7">
            <v>-0.25286424160003662</v>
          </cell>
          <cell r="AD7">
            <v>-16.62890625</v>
          </cell>
        </row>
      </sheetData>
      <sheetData sheetId="69">
        <row r="2">
          <cell r="C2">
            <v>0.38300925493240356</v>
          </cell>
          <cell r="D2">
            <v>4.7988027334213257E-2</v>
          </cell>
          <cell r="E2">
            <v>3.7504676729440689E-2</v>
          </cell>
          <cell r="F2">
            <v>0.12498131394386292</v>
          </cell>
          <cell r="G2">
            <v>0.37222498655319214</v>
          </cell>
        </row>
        <row r="3">
          <cell r="C3">
            <v>0.31420031189918518</v>
          </cell>
          <cell r="D3">
            <v>5.798674002289772E-2</v>
          </cell>
          <cell r="E3">
            <v>6.847892701625824E-2</v>
          </cell>
          <cell r="F3">
            <v>8.5204362869262695E-2</v>
          </cell>
          <cell r="G3">
            <v>0.45569345355033875</v>
          </cell>
        </row>
        <row r="4">
          <cell r="C4">
            <v>0.18269957602024078</v>
          </cell>
          <cell r="D4">
            <v>7.9933546483516693E-2</v>
          </cell>
          <cell r="E4">
            <v>0.14761447906494141</v>
          </cell>
          <cell r="F4">
            <v>2.1239632740616798E-2</v>
          </cell>
          <cell r="G4">
            <v>0.5326884388923645</v>
          </cell>
        </row>
        <row r="18">
          <cell r="C18">
            <v>0.33016163110733032</v>
          </cell>
          <cell r="D18">
            <v>7.284923642873764E-2</v>
          </cell>
          <cell r="E18">
            <v>9.2285707592964172E-2</v>
          </cell>
          <cell r="F18">
            <v>9.7814671695232391E-2</v>
          </cell>
          <cell r="G18">
            <v>0.37416282296180725</v>
          </cell>
        </row>
        <row r="19">
          <cell r="C19">
            <v>0.27855059504508972</v>
          </cell>
          <cell r="D19">
            <v>5.4438523948192596E-2</v>
          </cell>
          <cell r="E19">
            <v>8.263108879327774E-2</v>
          </cell>
          <cell r="F19">
            <v>5.5026412010192871E-2</v>
          </cell>
          <cell r="G19">
            <v>0.51003271341323853</v>
          </cell>
        </row>
        <row r="20">
          <cell r="C20">
            <v>0.15862648189067841</v>
          </cell>
          <cell r="D20">
            <v>4.7464743256568909E-2</v>
          </cell>
          <cell r="E20">
            <v>6.1262674629688263E-2</v>
          </cell>
          <cell r="F20">
            <v>4.4562686234712601E-2</v>
          </cell>
          <cell r="G20">
            <v>0.66770070791244507</v>
          </cell>
        </row>
        <row r="31">
          <cell r="C31">
            <v>0.28295746445655823</v>
          </cell>
          <cell r="D31">
            <v>6.0772713273763657E-2</v>
          </cell>
          <cell r="E31">
            <v>0.10670394450426102</v>
          </cell>
          <cell r="F31">
            <v>5.0742272287607193E-2</v>
          </cell>
          <cell r="G31">
            <v>0.46844810247421265</v>
          </cell>
        </row>
        <row r="32">
          <cell r="C32">
            <v>0.29654359817504883</v>
          </cell>
          <cell r="D32">
            <v>6.3918143510818481E-2</v>
          </cell>
          <cell r="E32">
            <v>6.3820473849773407E-2</v>
          </cell>
          <cell r="F32">
            <v>9.6600353717803955E-2</v>
          </cell>
          <cell r="G32">
            <v>0.45779135823249817</v>
          </cell>
        </row>
        <row r="33">
          <cell r="C33">
            <v>0.25108972191810608</v>
          </cell>
          <cell r="D33">
            <v>6.7399837076663971E-2</v>
          </cell>
          <cell r="E33">
            <v>0.12040801346302032</v>
          </cell>
          <cell r="F33">
            <v>6.4892612397670746E-2</v>
          </cell>
          <cell r="G33">
            <v>0.44437265396118164</v>
          </cell>
        </row>
        <row r="34">
          <cell r="C34">
            <v>0.27456152439117432</v>
          </cell>
          <cell r="D34">
            <v>6.1280243098735809E-2</v>
          </cell>
          <cell r="E34">
            <v>8.1323757767677307E-2</v>
          </cell>
          <cell r="F34">
            <v>6.6629871726036072E-2</v>
          </cell>
          <cell r="G34">
            <v>0.50065416097640991</v>
          </cell>
        </row>
        <row r="35">
          <cell r="C35">
            <v>0.34360989928245544</v>
          </cell>
          <cell r="D35">
            <v>5.8897305279970169E-2</v>
          </cell>
          <cell r="E35">
            <v>5.5520929396152496E-2</v>
          </cell>
          <cell r="F35">
            <v>9.1182269155979156E-2</v>
          </cell>
          <cell r="G35">
            <v>0.43792244791984558</v>
          </cell>
        </row>
        <row r="42">
          <cell r="C42">
            <v>0.2199665755033493</v>
          </cell>
          <cell r="D42">
            <v>4.0983777493238449E-2</v>
          </cell>
          <cell r="E42">
            <v>8.8076107203960419E-2</v>
          </cell>
          <cell r="F42">
            <v>7.8135274350643158E-2</v>
          </cell>
          <cell r="G42">
            <v>0.54442787170410156</v>
          </cell>
        </row>
        <row r="43">
          <cell r="C43">
            <v>0.30161723494529724</v>
          </cell>
          <cell r="D43">
            <v>9.7759142518043518E-2</v>
          </cell>
          <cell r="E43">
            <v>0.12468086928129196</v>
          </cell>
          <cell r="F43">
            <v>3.5179201513528824E-2</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C1"/>
      <sheetName val="FC2"/>
      <sheetName val="FC3"/>
      <sheetName val="TC1"/>
      <sheetName val="FCA1"/>
      <sheetName val="FCA2"/>
      <sheetName val="FCB1"/>
      <sheetName val="FCB2"/>
      <sheetName val="FCB3"/>
      <sheetName val="FCB4"/>
      <sheetName val="FCB5"/>
      <sheetName val="FCB6"/>
      <sheetName val="FCB7"/>
      <sheetName val="FCB8"/>
      <sheetName val="FCB9"/>
      <sheetName val="FCB10"/>
      <sheetName val="FCB11"/>
      <sheetName val="FCB12"/>
      <sheetName val="FCB13"/>
      <sheetName val="FCB14"/>
      <sheetName val="FCB15"/>
      <sheetName val="FCB16"/>
      <sheetName val="FCB17"/>
      <sheetName val="FCB18"/>
      <sheetName val="FCB19"/>
      <sheetName val="FCB20"/>
      <sheetName val="FCB21"/>
      <sheetName val="FCB22"/>
      <sheetName val="FCB23"/>
      <sheetName val="FCB24"/>
      <sheetName val="FCB25"/>
      <sheetName val="FCB26"/>
      <sheetName val="FCC1"/>
      <sheetName val="FCC2"/>
      <sheetName val="FCC3"/>
      <sheetName val="FCC4"/>
      <sheetName val="FCC5"/>
      <sheetName val="FCC6"/>
      <sheetName val="FCC7"/>
      <sheetName val="FCC8"/>
      <sheetName val="FCC9"/>
      <sheetName val="FCC10"/>
      <sheetName val="FCC11"/>
      <sheetName val="FCC12"/>
      <sheetName val="FCC13"/>
      <sheetName val="FCC14"/>
      <sheetName val="FCC15"/>
      <sheetName val="FCC16"/>
      <sheetName val="FCC17"/>
      <sheetName val="FCC18"/>
      <sheetName val="FCC19"/>
      <sheetName val="FCC20"/>
      <sheetName val="FCC21"/>
      <sheetName val="FCC22"/>
      <sheetName val="FCC23"/>
      <sheetName val="FCC24"/>
      <sheetName val="FCC25"/>
      <sheetName val="FCC26"/>
      <sheetName val="FCC27"/>
      <sheetName val="FCC28"/>
      <sheetName val="FCC29"/>
      <sheetName val="TCD1"/>
      <sheetName val="TCD2"/>
      <sheetName val="TCD3"/>
      <sheetName val="r_elec"/>
      <sheetName val="r_des"/>
      <sheetName val="r_vote"/>
      <sheetName val="r_votediff"/>
      <sheetName val="r_vote_all"/>
      <sheetName val="r_vote_sodem"/>
      <sheetName val="r_vote_left"/>
      <sheetName val="r_vote_mod"/>
      <sheetName val="r_vote_centre"/>
      <sheetName val="r_vote_gre"/>
      <sheetName val="r_vote_sd"/>
      <sheetName val="r_vote_lib"/>
      <sheetName val="r_wealth"/>
      <sheetName val="r_educ"/>
      <sheetName val="r_gender"/>
      <sheetName val="r_class"/>
      <sheetName val="r_data"/>
      <sheetName val="r_miss"/>
      <sheetName val="T_miss"/>
      <sheetName val="r_sector"/>
      <sheetName val="r_gendersect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2">
          <cell r="C2">
            <v>0.38300925493240356</v>
          </cell>
        </row>
        <row r="43">
          <cell r="G43">
            <v>0.424348384141922</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D1"/>
      <sheetName val="FD2"/>
      <sheetName val="FD3"/>
      <sheetName val="TD1"/>
      <sheetName val="FDA1"/>
      <sheetName val="FDA2"/>
      <sheetName val="FDA3"/>
      <sheetName val="FDB1"/>
      <sheetName val="FDB2"/>
      <sheetName val="FDB3"/>
      <sheetName val="FDB4"/>
      <sheetName val="FDB5"/>
      <sheetName val="FDB6"/>
      <sheetName val="FDB7"/>
      <sheetName val="FDB8 "/>
      <sheetName val="FDB9"/>
      <sheetName val="FDB10"/>
      <sheetName val="FDB11"/>
      <sheetName val="FDB12"/>
      <sheetName val="FDB13"/>
      <sheetName val="FDB14"/>
      <sheetName val="FDB15"/>
      <sheetName val="FDB16"/>
      <sheetName val="FDB17"/>
      <sheetName val="FDB18"/>
      <sheetName val="FDB19"/>
      <sheetName val="FDB20"/>
      <sheetName val="FDB21"/>
      <sheetName val="FDB22"/>
      <sheetName val="FDB23"/>
      <sheetName val="FDB24"/>
      <sheetName val="FDC1"/>
      <sheetName val="FDC2"/>
      <sheetName val="FDC3"/>
      <sheetName val="FDC4"/>
      <sheetName val="FDC5"/>
      <sheetName val="FDC6"/>
      <sheetName val="FDC7"/>
      <sheetName val="FDC8"/>
      <sheetName val="FDC9"/>
      <sheetName val="FDC10"/>
      <sheetName val="FDC11"/>
      <sheetName val="FDC12"/>
      <sheetName val="FDC13"/>
      <sheetName val="FDC14"/>
      <sheetName val="FDC15"/>
      <sheetName val="FDC16"/>
      <sheetName val="FDC17"/>
      <sheetName val="FDC18"/>
      <sheetName val="FDC19"/>
      <sheetName val="FDC20"/>
      <sheetName val="FDC21"/>
      <sheetName val="FDC22"/>
      <sheetName val="FDC23"/>
      <sheetName val="FDC24"/>
      <sheetName val="FDC25"/>
      <sheetName val="FDC26"/>
      <sheetName val="FDC27"/>
      <sheetName val="FDC28"/>
      <sheetName val="FDC29"/>
      <sheetName val="FDC30"/>
      <sheetName val="TDC1"/>
      <sheetName val="TDC2"/>
      <sheetName val="r_elec"/>
      <sheetName val="r_vote"/>
      <sheetName val="r_des"/>
      <sheetName val="r_votediff"/>
      <sheetName val="r_vote_la"/>
      <sheetName val="r_vote_sodem"/>
      <sheetName val="r_vote_ncp"/>
      <sheetName val="r_vote_finns"/>
      <sheetName val="r_vote_centre"/>
      <sheetName val="r_vote_gre"/>
      <sheetName val="r_vote_all"/>
      <sheetName val="r_data"/>
      <sheetName val="r_miss"/>
      <sheetName val="T_miss"/>
      <sheetName val="r_educ"/>
      <sheetName val="r_gender"/>
      <sheetName val="r_clas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row r="2">
          <cell r="A2">
            <v>1945</v>
          </cell>
          <cell r="B2">
            <v>0.25080000000000002</v>
          </cell>
          <cell r="C2"/>
          <cell r="D2"/>
          <cell r="E2"/>
          <cell r="F2">
            <v>0.15040000000000001</v>
          </cell>
          <cell r="G2"/>
          <cell r="H2">
            <v>0.2135</v>
          </cell>
        </row>
        <row r="3">
          <cell r="A3">
            <v>1948</v>
          </cell>
          <cell r="B3">
            <v>0.26300000000000001</v>
          </cell>
          <cell r="C3"/>
          <cell r="D3"/>
          <cell r="E3"/>
          <cell r="F3">
            <v>0.17</v>
          </cell>
          <cell r="G3"/>
          <cell r="H3">
            <v>0.24199999999999999</v>
          </cell>
        </row>
        <row r="4">
          <cell r="A4">
            <v>1951</v>
          </cell>
          <cell r="B4">
            <v>0.26500000000000001</v>
          </cell>
          <cell r="C4"/>
          <cell r="D4"/>
          <cell r="E4"/>
          <cell r="F4">
            <v>0.14599999999999999</v>
          </cell>
          <cell r="G4"/>
          <cell r="H4">
            <v>0.23300000000000001</v>
          </cell>
        </row>
        <row r="5">
          <cell r="A5">
            <v>1954</v>
          </cell>
          <cell r="B5">
            <v>0.26200000000000001</v>
          </cell>
          <cell r="C5"/>
          <cell r="D5"/>
          <cell r="E5"/>
          <cell r="F5">
            <v>0.128</v>
          </cell>
          <cell r="G5"/>
          <cell r="H5">
            <v>0.24099999999999999</v>
          </cell>
        </row>
        <row r="6">
          <cell r="A6">
            <v>1958</v>
          </cell>
          <cell r="B6">
            <v>0.23100000000000001</v>
          </cell>
          <cell r="C6"/>
          <cell r="D6"/>
          <cell r="E6"/>
          <cell r="F6">
            <v>0.153</v>
          </cell>
          <cell r="G6"/>
          <cell r="H6">
            <v>0.23100000000000001</v>
          </cell>
        </row>
        <row r="7">
          <cell r="A7">
            <v>1962</v>
          </cell>
          <cell r="B7">
            <v>0.19500000000000001</v>
          </cell>
          <cell r="C7"/>
          <cell r="D7"/>
          <cell r="E7">
            <v>2.1999999999999999E-2</v>
          </cell>
          <cell r="F7">
            <v>0.151</v>
          </cell>
          <cell r="G7"/>
          <cell r="H7">
            <v>0.23</v>
          </cell>
        </row>
        <row r="8">
          <cell r="A8">
            <v>1966</v>
          </cell>
          <cell r="B8">
            <v>0.27200000000000002</v>
          </cell>
          <cell r="C8"/>
          <cell r="D8"/>
          <cell r="E8">
            <v>0.01</v>
          </cell>
          <cell r="F8">
            <v>0.13800000000000001</v>
          </cell>
          <cell r="G8"/>
          <cell r="H8">
            <v>0.21199999999999999</v>
          </cell>
        </row>
        <row r="9">
          <cell r="A9">
            <v>1970</v>
          </cell>
          <cell r="B9">
            <v>0.23400000000000001</v>
          </cell>
          <cell r="C9"/>
          <cell r="D9"/>
          <cell r="E9">
            <v>0.105</v>
          </cell>
          <cell r="F9">
            <v>0.18</v>
          </cell>
          <cell r="G9"/>
          <cell r="H9">
            <v>0.17100000000000001</v>
          </cell>
        </row>
        <row r="10">
          <cell r="A10">
            <v>1972</v>
          </cell>
          <cell r="B10">
            <v>0.25800000000000001</v>
          </cell>
          <cell r="C10"/>
          <cell r="D10"/>
          <cell r="E10">
            <v>9.1999999999999998E-2</v>
          </cell>
          <cell r="F10">
            <v>0.17599999999999999</v>
          </cell>
          <cell r="G10"/>
          <cell r="H10">
            <v>0.16400000000000001</v>
          </cell>
        </row>
        <row r="11">
          <cell r="A11">
            <v>1975</v>
          </cell>
          <cell r="B11">
            <v>0.249</v>
          </cell>
          <cell r="C11"/>
          <cell r="D11"/>
          <cell r="E11">
            <v>3.5000000000000003E-2</v>
          </cell>
          <cell r="F11">
            <v>0.184</v>
          </cell>
          <cell r="G11"/>
          <cell r="H11">
            <v>0.17599999999999999</v>
          </cell>
        </row>
        <row r="12">
          <cell r="A12">
            <v>1979</v>
          </cell>
          <cell r="B12">
            <v>0.23899999999999999</v>
          </cell>
          <cell r="C12"/>
          <cell r="D12"/>
          <cell r="E12">
            <v>4.5999999999999999E-2</v>
          </cell>
          <cell r="F12">
            <v>0.217</v>
          </cell>
          <cell r="G12"/>
          <cell r="H12">
            <v>0.17299999999999999</v>
          </cell>
        </row>
        <row r="13">
          <cell r="A13">
            <v>1983</v>
          </cell>
          <cell r="B13">
            <v>0.26700000000000002</v>
          </cell>
          <cell r="C13"/>
          <cell r="D13">
            <v>1.4999999999999999E-2</v>
          </cell>
          <cell r="E13">
            <v>9.7000000000000003E-2</v>
          </cell>
          <cell r="F13">
            <v>0.221</v>
          </cell>
          <cell r="G13"/>
          <cell r="H13">
            <v>0.17599999999999999</v>
          </cell>
        </row>
        <row r="14">
          <cell r="A14">
            <v>1987</v>
          </cell>
          <cell r="B14">
            <v>0.24099999999999999</v>
          </cell>
          <cell r="C14"/>
          <cell r="D14">
            <v>0.04</v>
          </cell>
          <cell r="E14">
            <v>6.3E-2</v>
          </cell>
          <cell r="F14">
            <v>0.23100000000000001</v>
          </cell>
          <cell r="G14"/>
          <cell r="H14">
            <v>0.17599999999999999</v>
          </cell>
        </row>
        <row r="15">
          <cell r="A15">
            <v>1991</v>
          </cell>
          <cell r="B15">
            <v>0.221</v>
          </cell>
          <cell r="C15">
            <v>0.10100000000000001</v>
          </cell>
          <cell r="D15">
            <v>6.8000000000000005E-2</v>
          </cell>
          <cell r="E15">
            <v>4.8000000000000001E-2</v>
          </cell>
          <cell r="F15">
            <v>0.193</v>
          </cell>
          <cell r="G15"/>
          <cell r="H15">
            <v>0.248</v>
          </cell>
        </row>
        <row r="16">
          <cell r="A16">
            <v>1995</v>
          </cell>
          <cell r="B16">
            <v>0.28299999999999997</v>
          </cell>
          <cell r="C16">
            <v>0.112</v>
          </cell>
          <cell r="D16">
            <v>6.5000000000000002E-2</v>
          </cell>
          <cell r="E16">
            <v>1.2999999999999999E-2</v>
          </cell>
          <cell r="F16">
            <v>0.17899999999999999</v>
          </cell>
          <cell r="G16"/>
          <cell r="H16">
            <v>0.19800000000000001</v>
          </cell>
        </row>
        <row r="17">
          <cell r="A17">
            <v>1999</v>
          </cell>
          <cell r="B17">
            <v>0.22900000000000001</v>
          </cell>
          <cell r="C17">
            <v>0.109</v>
          </cell>
          <cell r="D17">
            <v>7.2999999999999995E-2</v>
          </cell>
          <cell r="E17"/>
          <cell r="F17">
            <v>0.21</v>
          </cell>
          <cell r="G17">
            <v>0.01</v>
          </cell>
          <cell r="H17">
            <v>0.224</v>
          </cell>
        </row>
        <row r="18">
          <cell r="A18">
            <v>2003</v>
          </cell>
          <cell r="B18">
            <v>0.245</v>
          </cell>
          <cell r="C18">
            <v>9.9000000000000005E-2</v>
          </cell>
          <cell r="D18">
            <v>0.08</v>
          </cell>
          <cell r="E18"/>
          <cell r="F18">
            <v>0.186</v>
          </cell>
          <cell r="G18">
            <v>1.6E-2</v>
          </cell>
          <cell r="H18">
            <v>0.247</v>
          </cell>
        </row>
        <row r="19">
          <cell r="A19">
            <v>2007</v>
          </cell>
          <cell r="B19">
            <v>0.214</v>
          </cell>
          <cell r="C19">
            <v>8.7999999999999995E-2</v>
          </cell>
          <cell r="D19">
            <v>8.5000000000000006E-2</v>
          </cell>
          <cell r="E19"/>
          <cell r="F19">
            <v>0.223</v>
          </cell>
          <cell r="G19">
            <v>4.1000000000000002E-2</v>
          </cell>
          <cell r="H19">
            <v>0.23100000000000001</v>
          </cell>
        </row>
        <row r="20">
          <cell r="A20">
            <v>2011</v>
          </cell>
          <cell r="B20">
            <v>0.191</v>
          </cell>
          <cell r="C20">
            <v>8.1000000000000003E-2</v>
          </cell>
          <cell r="D20">
            <v>7.2999999999999995E-2</v>
          </cell>
          <cell r="E20"/>
          <cell r="F20">
            <v>0.20399999999999999</v>
          </cell>
          <cell r="G20">
            <v>0.191</v>
          </cell>
          <cell r="H20">
            <v>0.158</v>
          </cell>
        </row>
        <row r="21">
          <cell r="A21">
            <v>2015</v>
          </cell>
          <cell r="B21">
            <v>0.1651</v>
          </cell>
          <cell r="C21">
            <v>7.1300000000000002E-2</v>
          </cell>
          <cell r="D21">
            <v>8.5300000000000001E-2</v>
          </cell>
          <cell r="E21"/>
          <cell r="F21">
            <v>0.182</v>
          </cell>
          <cell r="G21">
            <v>0.17649999999999999</v>
          </cell>
          <cell r="H21">
            <v>0.21099999999999999</v>
          </cell>
        </row>
        <row r="22">
          <cell r="A22">
            <v>2019</v>
          </cell>
          <cell r="B22">
            <v>0.17730000000000001</v>
          </cell>
          <cell r="C22">
            <v>8.1699999999999995E-2</v>
          </cell>
          <cell r="D22">
            <v>0.1149</v>
          </cell>
          <cell r="E22"/>
          <cell r="F22">
            <v>0.17</v>
          </cell>
          <cell r="G22">
            <v>0.17480000000000001</v>
          </cell>
          <cell r="H22">
            <v>0.1376</v>
          </cell>
        </row>
      </sheetData>
      <sheetData sheetId="65">
        <row r="1">
          <cell r="C1" t="str">
            <v>1972-79</v>
          </cell>
          <cell r="D1" t="str">
            <v>1983-87</v>
          </cell>
          <cell r="E1" t="str">
            <v>1995-99</v>
          </cell>
          <cell r="F1" t="str">
            <v>2002-07</v>
          </cell>
          <cell r="G1" t="str">
            <v>2011-15</v>
          </cell>
        </row>
        <row r="22">
          <cell r="C22">
            <v>9.1898851096630096E-2</v>
          </cell>
          <cell r="D22">
            <v>7.3824748396873474E-2</v>
          </cell>
          <cell r="E22">
            <v>5.4336689412593842E-2</v>
          </cell>
          <cell r="F22">
            <v>2.5040138512849808E-2</v>
          </cell>
          <cell r="G22">
            <v>0.11814055591821671</v>
          </cell>
        </row>
        <row r="23">
          <cell r="C23">
            <v>0.16751328110694885</v>
          </cell>
          <cell r="D23">
            <v>0.24498490989208221</v>
          </cell>
          <cell r="E23">
            <v>0.28648477792739868</v>
          </cell>
          <cell r="F23">
            <v>0.30326098203659058</v>
          </cell>
          <cell r="G23">
            <v>0.16966904699802399</v>
          </cell>
        </row>
        <row r="24">
          <cell r="C24">
            <v>0.31070312857627869</v>
          </cell>
          <cell r="D24">
            <v>0.34201109409332275</v>
          </cell>
          <cell r="E24">
            <v>0.35675224661827087</v>
          </cell>
          <cell r="F24">
            <v>0.39026644825935364</v>
          </cell>
          <cell r="G24">
            <v>0.32239344716072083</v>
          </cell>
        </row>
        <row r="25">
          <cell r="C25">
            <v>0.66184604167938232</v>
          </cell>
          <cell r="D25">
            <v>0.61594820022583008</v>
          </cell>
          <cell r="E25">
            <v>0.5583835244178772</v>
          </cell>
          <cell r="F25">
            <v>0.49466010928153992</v>
          </cell>
          <cell r="G25">
            <v>0.39411062002182007</v>
          </cell>
        </row>
      </sheetData>
      <sheetData sheetId="66"/>
      <sheetData sheetId="67">
        <row r="1">
          <cell r="B1" t="str">
            <v>zero</v>
          </cell>
        </row>
        <row r="2">
          <cell r="B2">
            <v>0</v>
          </cell>
          <cell r="C2" t="str">
            <v>1972-79</v>
          </cell>
          <cell r="L2">
            <v>-21.439016342163086</v>
          </cell>
          <cell r="AD2">
            <v>-11.959099769592285</v>
          </cell>
        </row>
        <row r="3">
          <cell r="B3">
            <v>0</v>
          </cell>
          <cell r="C3" t="str">
            <v>1983-87</v>
          </cell>
          <cell r="L3">
            <v>-15.342432022094727</v>
          </cell>
          <cell r="AD3">
            <v>-14.151403427124023</v>
          </cell>
        </row>
        <row r="4">
          <cell r="B4">
            <v>0</v>
          </cell>
          <cell r="C4" t="str">
            <v>1995-99</v>
          </cell>
          <cell r="L4">
            <v>-9.0145740509033203</v>
          </cell>
          <cell r="AD4">
            <v>-6.8217053413391113</v>
          </cell>
        </row>
        <row r="5">
          <cell r="B5">
            <v>0</v>
          </cell>
          <cell r="C5" t="str">
            <v>2002-07</v>
          </cell>
          <cell r="L5">
            <v>-5.2853412628173828</v>
          </cell>
          <cell r="AD5">
            <v>-3.5117402076721191</v>
          </cell>
        </row>
        <row r="6">
          <cell r="C6" t="str">
            <v>2011-15</v>
          </cell>
          <cell r="L6">
            <v>-2.0707845687866211</v>
          </cell>
          <cell r="AD6">
            <v>-8.4603118896484375</v>
          </cell>
        </row>
      </sheetData>
      <sheetData sheetId="68"/>
      <sheetData sheetId="69"/>
      <sheetData sheetId="70"/>
      <sheetData sheetId="71"/>
      <sheetData sheetId="72"/>
      <sheetData sheetId="73"/>
      <sheetData sheetId="74">
        <row r="2">
          <cell r="C2">
            <v>0.28421184420585632</v>
          </cell>
          <cell r="D2">
            <v>3.0484924092888832E-2</v>
          </cell>
          <cell r="E2">
            <v>0.1917368471622467</v>
          </cell>
          <cell r="F2">
            <v>9.9154919385910034E-2</v>
          </cell>
          <cell r="G2">
            <v>5.4887022823095322E-2</v>
          </cell>
          <cell r="J2">
            <v>0.23960284888744354</v>
          </cell>
        </row>
        <row r="3">
          <cell r="C3">
            <v>0.20950767397880554</v>
          </cell>
          <cell r="D3">
            <v>5.1209706813097E-2</v>
          </cell>
          <cell r="E3">
            <v>0.19690071046352386</v>
          </cell>
          <cell r="F3">
            <v>0.1379697173833847</v>
          </cell>
          <cell r="G3">
            <v>7.7462360262870789E-2</v>
          </cell>
          <cell r="J3">
            <v>0.22484114766120911</v>
          </cell>
        </row>
        <row r="4">
          <cell r="C4">
            <v>0.10184431076049805</v>
          </cell>
          <cell r="D4">
            <v>0.13249693810939789</v>
          </cell>
          <cell r="E4">
            <v>0.16970092058181763</v>
          </cell>
          <cell r="F4">
            <v>0.30813458561897278</v>
          </cell>
          <cell r="G4">
            <v>7.7126741409301758E-2</v>
          </cell>
          <cell r="J4">
            <v>9.965948760509491E-2</v>
          </cell>
        </row>
        <row r="18">
          <cell r="C18">
            <v>0.19752328097820282</v>
          </cell>
          <cell r="D18">
            <v>7.9735442996025085E-2</v>
          </cell>
          <cell r="E18">
            <v>0.20990432798862457</v>
          </cell>
          <cell r="F18">
            <v>0.1225375160574913</v>
          </cell>
          <cell r="G18">
            <v>8.7534092366695404E-2</v>
          </cell>
          <cell r="J18">
            <v>0.19924141466617584</v>
          </cell>
        </row>
        <row r="19">
          <cell r="C19">
            <v>0.17440727353096008</v>
          </cell>
          <cell r="D19">
            <v>7.6131328940391541E-2</v>
          </cell>
          <cell r="E19">
            <v>0.16965824365615845</v>
          </cell>
          <cell r="F19">
            <v>0.22575265169143677</v>
          </cell>
          <cell r="G19">
            <v>6.8764209747314453E-2</v>
          </cell>
          <cell r="J19">
            <v>0.18023134768009186</v>
          </cell>
        </row>
        <row r="20">
          <cell r="C20">
            <v>0.10700841248035431</v>
          </cell>
          <cell r="D20">
            <v>9.4373248517513275E-2</v>
          </cell>
          <cell r="E20">
            <v>0.16001570224761963</v>
          </cell>
          <cell r="F20">
            <v>0.32041853666305542</v>
          </cell>
          <cell r="G20">
            <v>5.6496903300285339E-2</v>
          </cell>
          <cell r="J20">
            <v>0.14983163774013519</v>
          </cell>
        </row>
        <row r="26">
          <cell r="C26">
            <v>0.18214152753353119</v>
          </cell>
          <cell r="D26">
            <v>9.3574032187461853E-2</v>
          </cell>
          <cell r="E26">
            <v>0.14723116159439087</v>
          </cell>
          <cell r="F26">
            <v>0.2173883467912674</v>
          </cell>
          <cell r="G26">
            <v>8.0322019755840302E-2</v>
          </cell>
          <cell r="J26">
            <v>0.17017795145511627</v>
          </cell>
        </row>
        <row r="27">
          <cell r="C27">
            <v>0.16438888013362885</v>
          </cell>
          <cell r="D27">
            <v>3.9879519492387772E-2</v>
          </cell>
          <cell r="E27">
            <v>0.28473156690597534</v>
          </cell>
          <cell r="F27">
            <v>0.12952999770641327</v>
          </cell>
          <cell r="G27">
            <v>6.4146719872951508E-2</v>
          </cell>
          <cell r="J27">
            <v>0.21750792860984802</v>
          </cell>
        </row>
        <row r="28">
          <cell r="C28">
            <v>0.17322103679180145</v>
          </cell>
          <cell r="D28">
            <v>9.9675834178924561E-2</v>
          </cell>
          <cell r="E28">
            <v>0.18337032198905945</v>
          </cell>
          <cell r="F28">
            <v>0.18314114212989807</v>
          </cell>
          <cell r="G28">
            <v>8.6357735097408295E-2</v>
          </cell>
          <cell r="J28">
            <v>0.15547028183937073</v>
          </cell>
        </row>
        <row r="29">
          <cell r="C29">
            <v>0.18074597418308258</v>
          </cell>
          <cell r="D29">
            <v>5.7902790606021881E-2</v>
          </cell>
          <cell r="E29">
            <v>0.18830524384975433</v>
          </cell>
          <cell r="F29">
            <v>0.20159685611724854</v>
          </cell>
          <cell r="G29">
            <v>6.5479598939418793E-2</v>
          </cell>
          <cell r="J29">
            <v>0.2113339751958847</v>
          </cell>
        </row>
        <row r="38">
          <cell r="C38">
            <v>0.12288486957550049</v>
          </cell>
          <cell r="D38">
            <v>0.14710386097431183</v>
          </cell>
          <cell r="E38">
            <v>0.16715236008167267</v>
          </cell>
          <cell r="F38">
            <v>0.16796424984931946</v>
          </cell>
          <cell r="G38">
            <v>9.2560477554798126E-2</v>
          </cell>
          <cell r="H38">
            <v>4.0541328489780426E-2</v>
          </cell>
        </row>
        <row r="39">
          <cell r="C39">
            <v>0.17175117135047913</v>
          </cell>
          <cell r="D39">
            <v>7.0071332156658173E-2</v>
          </cell>
          <cell r="E39">
            <v>0.15334777534008026</v>
          </cell>
          <cell r="F39">
            <v>0.20449590682983398</v>
          </cell>
          <cell r="G39">
            <v>8.0132581293582916E-2</v>
          </cell>
          <cell r="H39">
            <v>4.1375946253538132E-2</v>
          </cell>
        </row>
        <row r="40">
          <cell r="C40">
            <v>0.22755156457424164</v>
          </cell>
          <cell r="D40">
            <v>2.7058575302362442E-2</v>
          </cell>
          <cell r="E40">
            <v>0.22923362255096436</v>
          </cell>
          <cell r="F40">
            <v>0.20333713293075562</v>
          </cell>
          <cell r="G40">
            <v>5.770844966173172E-2</v>
          </cell>
          <cell r="H40">
            <v>5.5214524269104004E-2</v>
          </cell>
        </row>
      </sheetData>
      <sheetData sheetId="75"/>
      <sheetData sheetId="76"/>
      <sheetData sheetId="77"/>
      <sheetData sheetId="78"/>
      <sheetData sheetId="79"/>
      <sheetData sheetId="8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D1"/>
      <sheetName val="FD2"/>
      <sheetName val="FD3"/>
      <sheetName val="TD1"/>
      <sheetName val="FDA1"/>
      <sheetName val="FDA2"/>
      <sheetName val="FDA3"/>
      <sheetName val="FDB1"/>
      <sheetName val="FDB2"/>
      <sheetName val="FDB3"/>
      <sheetName val="FDB4"/>
      <sheetName val="FDB5"/>
      <sheetName val="FDB6"/>
      <sheetName val="FDB7"/>
      <sheetName val="FDB8 "/>
      <sheetName val="FDB9"/>
      <sheetName val="FDB10"/>
      <sheetName val="FDB11"/>
      <sheetName val="FDB12"/>
      <sheetName val="FDB13"/>
      <sheetName val="FDB14"/>
      <sheetName val="FDB15"/>
      <sheetName val="FDB16"/>
      <sheetName val="FDB17"/>
      <sheetName val="FDB18"/>
      <sheetName val="FDB19"/>
      <sheetName val="FDB20"/>
      <sheetName val="FDB21"/>
      <sheetName val="FDB22"/>
      <sheetName val="FDB23"/>
      <sheetName val="FDB24"/>
      <sheetName val="FDC1"/>
      <sheetName val="FDC2"/>
      <sheetName val="FDC3"/>
      <sheetName val="FDC4"/>
      <sheetName val="FDC5"/>
      <sheetName val="FDC6"/>
      <sheetName val="FDC7"/>
      <sheetName val="FDC8"/>
      <sheetName val="FDC9"/>
      <sheetName val="FDC10"/>
      <sheetName val="FDC11"/>
      <sheetName val="FDC12"/>
      <sheetName val="FDC13"/>
      <sheetName val="FDC14"/>
      <sheetName val="FDC15"/>
      <sheetName val="FDC16"/>
      <sheetName val="FDC17"/>
      <sheetName val="FDC18"/>
      <sheetName val="FDC19"/>
      <sheetName val="FDC20"/>
      <sheetName val="FDC21"/>
      <sheetName val="FDC22"/>
      <sheetName val="FDC23"/>
      <sheetName val="FDC24"/>
      <sheetName val="FDC25"/>
      <sheetName val="FDC26"/>
      <sheetName val="FDC27"/>
      <sheetName val="FDC28"/>
      <sheetName val="FDC29"/>
      <sheetName val="FDC30"/>
      <sheetName val="TDC1"/>
      <sheetName val="TDC2"/>
      <sheetName val="r_elec"/>
      <sheetName val="r_vote"/>
      <sheetName val="r_des"/>
      <sheetName val="r_votediff"/>
      <sheetName val="r_vote_la"/>
      <sheetName val="r_vote_sodem"/>
      <sheetName val="r_vote_ncp"/>
      <sheetName val="r_vote_finns"/>
      <sheetName val="r_vote_centre"/>
      <sheetName val="r_vote_gre"/>
      <sheetName val="r_vote_all"/>
      <sheetName val="r_data"/>
      <sheetName val="r_miss"/>
      <sheetName val="T_miss"/>
      <sheetName val="r_educ"/>
      <sheetName val="r_gender"/>
      <sheetName val="r_class"/>
      <sheetName val="r_occup"/>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row r="1">
          <cell r="A1" t="str">
            <v>year</v>
          </cell>
        </row>
        <row r="2">
          <cell r="A2">
            <v>1945</v>
          </cell>
        </row>
        <row r="3">
          <cell r="A3">
            <v>1948</v>
          </cell>
        </row>
        <row r="4">
          <cell r="A4">
            <v>1951</v>
          </cell>
        </row>
        <row r="5">
          <cell r="A5">
            <v>1954</v>
          </cell>
        </row>
        <row r="6">
          <cell r="A6">
            <v>1958</v>
          </cell>
        </row>
        <row r="7">
          <cell r="A7">
            <v>1962</v>
          </cell>
        </row>
        <row r="8">
          <cell r="A8">
            <v>1966</v>
          </cell>
        </row>
        <row r="9">
          <cell r="A9">
            <v>1970</v>
          </cell>
        </row>
        <row r="10">
          <cell r="A10">
            <v>1972</v>
          </cell>
        </row>
        <row r="11">
          <cell r="A11">
            <v>1975</v>
          </cell>
        </row>
        <row r="12">
          <cell r="A12">
            <v>1979</v>
          </cell>
        </row>
        <row r="13">
          <cell r="A13">
            <v>1983</v>
          </cell>
        </row>
        <row r="14">
          <cell r="A14">
            <v>1987</v>
          </cell>
        </row>
        <row r="15">
          <cell r="A15">
            <v>1991</v>
          </cell>
        </row>
        <row r="16">
          <cell r="A16">
            <v>1995</v>
          </cell>
        </row>
        <row r="17">
          <cell r="A17">
            <v>1999</v>
          </cell>
        </row>
        <row r="18">
          <cell r="A18">
            <v>2003</v>
          </cell>
        </row>
        <row r="19">
          <cell r="A19">
            <v>2007</v>
          </cell>
        </row>
        <row r="20">
          <cell r="A20">
            <v>2011</v>
          </cell>
        </row>
        <row r="21">
          <cell r="A21">
            <v>2015</v>
          </cell>
        </row>
        <row r="22">
          <cell r="A22">
            <v>2019</v>
          </cell>
        </row>
      </sheetData>
      <sheetData sheetId="65">
        <row r="21">
          <cell r="D21">
            <v>0.23038718104362488</v>
          </cell>
          <cell r="E21">
            <v>0.29351410269737244</v>
          </cell>
          <cell r="F21">
            <v>0.31053030490875244</v>
          </cell>
          <cell r="G21">
            <v>0.23152969777584076</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E1"/>
      <sheetName val="FE2"/>
      <sheetName val="FE3"/>
      <sheetName val="TE1"/>
      <sheetName val="FEA1"/>
      <sheetName val="FEA2"/>
      <sheetName val="FEB1"/>
      <sheetName val="FEB2"/>
      <sheetName val="FEB3"/>
      <sheetName val="FEB4"/>
      <sheetName val="FEB5"/>
      <sheetName val="FEB6"/>
      <sheetName val="FEB7"/>
      <sheetName val="FEB8 "/>
      <sheetName val="FEB9"/>
      <sheetName val="FEB10"/>
      <sheetName val="FEB11"/>
      <sheetName val="FEB12"/>
      <sheetName val="FEB13"/>
      <sheetName val="FEB14"/>
      <sheetName val="FEB15"/>
      <sheetName val="FEB16"/>
      <sheetName val="FEB17"/>
      <sheetName val="FEB18"/>
      <sheetName val="FEB19"/>
      <sheetName val="FEB20"/>
      <sheetName val="FEB21"/>
      <sheetName val="FEB22"/>
      <sheetName val="FEB23"/>
      <sheetName val="FEB24"/>
      <sheetName val="FEB25"/>
      <sheetName val="FEC1"/>
      <sheetName val="FEC2"/>
      <sheetName val="FEC3"/>
      <sheetName val="FEC4"/>
      <sheetName val="FEC5"/>
      <sheetName val="FEC6"/>
      <sheetName val="FEC7"/>
      <sheetName val="FEC8"/>
      <sheetName val="FEC9"/>
      <sheetName val="FEC10"/>
      <sheetName val="FEC11"/>
      <sheetName val="FEC12"/>
      <sheetName val="FEC13"/>
      <sheetName val="FEC14"/>
      <sheetName val="FEC15"/>
      <sheetName val="FEC16"/>
      <sheetName val="FEC17"/>
      <sheetName val="FEC18"/>
      <sheetName val="FEC19"/>
      <sheetName val="FEC20"/>
      <sheetName val="FEC21"/>
      <sheetName val="FEC22"/>
      <sheetName val="FEC23"/>
      <sheetName val="FEC24"/>
      <sheetName val="FEC25"/>
      <sheetName val="FEC26"/>
      <sheetName val="TED1"/>
      <sheetName val="TED2"/>
      <sheetName val="TED3"/>
      <sheetName val="T_miss"/>
      <sheetName val="r_miss"/>
      <sheetName val="r_elec"/>
      <sheetName val="r_des"/>
      <sheetName val="r_data"/>
      <sheetName val="r_vote"/>
      <sheetName val="r_votediff"/>
      <sheetName val="r_vote_all"/>
      <sheetName val="r_vote_sodem"/>
      <sheetName val="r_vote_lefgre"/>
      <sheetName val="r_vote_pro"/>
      <sheetName val="r_vote_pir_single"/>
      <sheetName val="r_vote_ind"/>
      <sheetName val="r_vote_women"/>
      <sheetName val="r_educ"/>
      <sheetName val="r_gender"/>
      <sheetName val="r_eu_vote"/>
      <sheetName val="r_nato_vote"/>
      <sheetName val="r_class"/>
      <sheetName val="r_vote_pir"/>
      <sheetName val="r_votecoef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2">
          <cell r="A2">
            <v>1946</v>
          </cell>
          <cell r="C2">
            <v>0.17800000000000002</v>
          </cell>
          <cell r="K2">
            <v>0.39500000000000002</v>
          </cell>
          <cell r="L2">
            <v>0.23100000000000001</v>
          </cell>
        </row>
        <row r="3">
          <cell r="A3">
            <v>1949</v>
          </cell>
          <cell r="C3">
            <v>0.16500000000000001</v>
          </cell>
          <cell r="K3">
            <v>0.39500000000000002</v>
          </cell>
          <cell r="L3">
            <v>0.245</v>
          </cell>
        </row>
        <row r="4">
          <cell r="A4">
            <v>1953</v>
          </cell>
          <cell r="C4">
            <v>0.156</v>
          </cell>
          <cell r="K4">
            <v>0.371</v>
          </cell>
          <cell r="L4">
            <v>0.21899999999999997</v>
          </cell>
        </row>
        <row r="5">
          <cell r="A5">
            <v>1956</v>
          </cell>
          <cell r="C5">
            <v>0.183</v>
          </cell>
          <cell r="E5">
            <v>0.192</v>
          </cell>
          <cell r="K5">
            <v>0.42399999999999999</v>
          </cell>
          <cell r="L5">
            <v>0.156</v>
          </cell>
        </row>
        <row r="6">
          <cell r="A6">
            <v>1959</v>
          </cell>
          <cell r="C6">
            <v>0.152</v>
          </cell>
          <cell r="E6">
            <v>0.16</v>
          </cell>
          <cell r="K6">
            <v>0.39700000000000002</v>
          </cell>
          <cell r="L6">
            <v>0.25700000000000001</v>
          </cell>
        </row>
        <row r="7">
          <cell r="A7">
            <v>1963</v>
          </cell>
          <cell r="C7">
            <v>0.14199999999999999</v>
          </cell>
          <cell r="E7">
            <v>0.16</v>
          </cell>
          <cell r="K7">
            <v>0.41399999999999998</v>
          </cell>
          <cell r="L7">
            <v>0.28199999999999997</v>
          </cell>
        </row>
        <row r="8">
          <cell r="A8">
            <v>1967</v>
          </cell>
          <cell r="C8">
            <v>0.157</v>
          </cell>
          <cell r="E8">
            <v>0.17600000000000002</v>
          </cell>
          <cell r="K8">
            <v>0.375</v>
          </cell>
          <cell r="L8">
            <v>0.28100000000000003</v>
          </cell>
        </row>
        <row r="9">
          <cell r="A9">
            <v>1971</v>
          </cell>
          <cell r="C9">
            <v>0.105</v>
          </cell>
          <cell r="E9">
            <v>0.17100000000000001</v>
          </cell>
          <cell r="K9">
            <v>0.36200000000000004</v>
          </cell>
          <cell r="L9">
            <v>0.253</v>
          </cell>
        </row>
        <row r="10">
          <cell r="A10">
            <v>1974</v>
          </cell>
          <cell r="C10">
            <v>9.0999999999999998E-2</v>
          </cell>
          <cell r="E10">
            <v>0.183</v>
          </cell>
          <cell r="K10">
            <v>0.42700000000000005</v>
          </cell>
          <cell r="L10">
            <v>0.249</v>
          </cell>
        </row>
        <row r="11">
          <cell r="A11">
            <v>1978</v>
          </cell>
          <cell r="C11">
            <v>0.22</v>
          </cell>
          <cell r="E11">
            <v>0.22899999999999998</v>
          </cell>
          <cell r="K11">
            <v>0.32700000000000001</v>
          </cell>
          <cell r="L11">
            <v>0.16899999999999998</v>
          </cell>
        </row>
        <row r="12">
          <cell r="A12">
            <v>1979</v>
          </cell>
          <cell r="C12">
            <v>0.17399999999999999</v>
          </cell>
          <cell r="E12">
            <v>0.19699999999999998</v>
          </cell>
          <cell r="K12">
            <v>0.35399999999999998</v>
          </cell>
          <cell r="L12">
            <v>0.249</v>
          </cell>
        </row>
        <row r="13">
          <cell r="A13">
            <v>1983</v>
          </cell>
          <cell r="C13">
            <v>0.11699999999999999</v>
          </cell>
          <cell r="D13">
            <v>5.5E-2</v>
          </cell>
          <cell r="E13">
            <v>0.17300000000000001</v>
          </cell>
          <cell r="K13">
            <v>0.38600000000000001</v>
          </cell>
          <cell r="L13">
            <v>0.185</v>
          </cell>
        </row>
        <row r="14">
          <cell r="A14">
            <v>1987</v>
          </cell>
          <cell r="C14">
            <v>0.152</v>
          </cell>
          <cell r="D14">
            <v>0.10099999999999999</v>
          </cell>
          <cell r="E14">
            <v>0.13300000000000001</v>
          </cell>
          <cell r="K14">
            <v>0.27200000000000002</v>
          </cell>
          <cell r="L14">
            <v>0.18899999999999997</v>
          </cell>
        </row>
        <row r="15">
          <cell r="A15">
            <v>1991</v>
          </cell>
          <cell r="C15">
            <v>0.155</v>
          </cell>
          <cell r="D15">
            <v>8.3000000000000004E-2</v>
          </cell>
          <cell r="E15">
            <v>0.14400000000000002</v>
          </cell>
          <cell r="K15">
            <v>0.38600000000000001</v>
          </cell>
          <cell r="L15">
            <v>0.18899999999999997</v>
          </cell>
        </row>
        <row r="16">
          <cell r="A16">
            <v>1995</v>
          </cell>
          <cell r="C16">
            <v>0.114</v>
          </cell>
          <cell r="D16">
            <v>4.9000000000000002E-2</v>
          </cell>
          <cell r="E16">
            <v>0.14300000000000002</v>
          </cell>
          <cell r="K16">
            <v>0.37</v>
          </cell>
          <cell r="L16">
            <v>0.23199999999999998</v>
          </cell>
        </row>
        <row r="17">
          <cell r="A17">
            <v>1999</v>
          </cell>
          <cell r="B17">
            <v>0.26800000000000002</v>
          </cell>
          <cell r="I17">
            <v>9.0999999999999998E-2</v>
          </cell>
          <cell r="K17">
            <v>0.40700000000000003</v>
          </cell>
          <cell r="L17">
            <v>0.184</v>
          </cell>
        </row>
        <row r="18">
          <cell r="A18">
            <v>2003</v>
          </cell>
          <cell r="B18">
            <v>0.3095</v>
          </cell>
          <cell r="I18">
            <v>8.8100000000000012E-2</v>
          </cell>
          <cell r="K18">
            <v>0.33679999999999999</v>
          </cell>
          <cell r="L18">
            <v>0.17730000000000001</v>
          </cell>
        </row>
        <row r="19">
          <cell r="A19">
            <v>2007</v>
          </cell>
          <cell r="B19">
            <v>0.2676</v>
          </cell>
          <cell r="I19">
            <v>0.14349999999999999</v>
          </cell>
          <cell r="K19">
            <v>0.3664</v>
          </cell>
          <cell r="L19">
            <v>0.11720000000000001</v>
          </cell>
        </row>
        <row r="20">
          <cell r="A20">
            <v>2009</v>
          </cell>
          <cell r="B20">
            <v>0.2979</v>
          </cell>
          <cell r="I20">
            <v>0.21679999999999999</v>
          </cell>
          <cell r="K20">
            <v>0.23699999999999999</v>
          </cell>
          <cell r="L20">
            <v>0.14800000000000002</v>
          </cell>
        </row>
        <row r="21">
          <cell r="A21">
            <v>2013</v>
          </cell>
          <cell r="B21">
            <v>0.1285</v>
          </cell>
          <cell r="G21">
            <v>8.2500000000000004E-2</v>
          </cell>
          <cell r="I21">
            <v>0.10869999999999999</v>
          </cell>
          <cell r="J21">
            <v>5.0999999999999997E-2</v>
          </cell>
          <cell r="K21">
            <v>0.26700000000000002</v>
          </cell>
          <cell r="L21">
            <v>0.24429999999999999</v>
          </cell>
        </row>
        <row r="22">
          <cell r="A22">
            <v>2016</v>
          </cell>
          <cell r="B22">
            <v>5.74E-2</v>
          </cell>
          <cell r="G22">
            <v>7.1599999999999997E-2</v>
          </cell>
          <cell r="H22">
            <v>0.1048</v>
          </cell>
          <cell r="I22">
            <v>0.159</v>
          </cell>
          <cell r="J22">
            <v>0.14499999999999999</v>
          </cell>
          <cell r="K22">
            <v>0.28989999999999999</v>
          </cell>
          <cell r="L22">
            <v>0.1149</v>
          </cell>
        </row>
        <row r="23">
          <cell r="A23">
            <v>2017</v>
          </cell>
          <cell r="B23">
            <v>0.12050000000000001</v>
          </cell>
          <cell r="G23">
            <v>1.2199999999999999E-2</v>
          </cell>
          <cell r="H23">
            <v>6.6900000000000001E-2</v>
          </cell>
          <cell r="I23">
            <v>0.16889999999999999</v>
          </cell>
          <cell r="J23">
            <v>9.1999999999999998E-2</v>
          </cell>
          <cell r="K23">
            <v>0.2525</v>
          </cell>
          <cell r="L23">
            <v>0.10710000000000001</v>
          </cell>
        </row>
      </sheetData>
      <sheetData sheetId="64"/>
      <sheetData sheetId="65"/>
      <sheetData sheetId="66">
        <row r="1">
          <cell r="C1" t="str">
            <v>1978-83</v>
          </cell>
          <cell r="D1" t="str">
            <v>1987-91</v>
          </cell>
          <cell r="E1" t="str">
            <v>1995-99</v>
          </cell>
          <cell r="F1" t="str">
            <v>2003-07</v>
          </cell>
          <cell r="G1" t="str">
            <v>2009-13</v>
          </cell>
          <cell r="H1" t="str">
            <v>2016-17</v>
          </cell>
        </row>
        <row r="53">
          <cell r="C53">
            <v>0.3060411810874939</v>
          </cell>
          <cell r="D53">
            <v>0.30735406279563904</v>
          </cell>
          <cell r="E53">
            <v>0.25097540020942688</v>
          </cell>
          <cell r="F53">
            <v>0.24007020890712738</v>
          </cell>
          <cell r="G53">
            <v>0.26394644379615784</v>
          </cell>
          <cell r="H53">
            <v>0.19520516693592072</v>
          </cell>
        </row>
        <row r="54">
          <cell r="C54">
            <v>0.26876458525657654</v>
          </cell>
          <cell r="D54">
            <v>0.27119836211204529</v>
          </cell>
          <cell r="E54">
            <v>0.28009402751922607</v>
          </cell>
          <cell r="F54">
            <v>0.31949248909950256</v>
          </cell>
          <cell r="G54">
            <v>0.41805881261825562</v>
          </cell>
          <cell r="H54">
            <v>0.2249026745557785</v>
          </cell>
        </row>
        <row r="55">
          <cell r="C55">
            <v>0.3952869176864624</v>
          </cell>
          <cell r="D55">
            <v>0.44170334935188293</v>
          </cell>
          <cell r="E55">
            <v>0.3962397575378418</v>
          </cell>
          <cell r="F55">
            <v>0.44564443826675415</v>
          </cell>
          <cell r="G55">
            <v>0.46577724814414978</v>
          </cell>
          <cell r="H55">
            <v>0.34897300601005554</v>
          </cell>
        </row>
        <row r="56">
          <cell r="C56">
            <v>0.50824064016342163</v>
          </cell>
          <cell r="D56">
            <v>0.43167650699615479</v>
          </cell>
          <cell r="E56">
            <v>0.36592623591423035</v>
          </cell>
          <cell r="F56">
            <v>0.41049876809120178</v>
          </cell>
          <cell r="G56">
            <v>0.42987236380577087</v>
          </cell>
          <cell r="H56">
            <v>0.27390879392623901</v>
          </cell>
        </row>
      </sheetData>
      <sheetData sheetId="67">
        <row r="2">
          <cell r="B2">
            <v>0</v>
          </cell>
          <cell r="C2" t="str">
            <v>1978-83</v>
          </cell>
          <cell r="L2">
            <v>2.7458007335662842</v>
          </cell>
        </row>
        <row r="3">
          <cell r="B3">
            <v>0</v>
          </cell>
          <cell r="C3" t="str">
            <v>1987-91</v>
          </cell>
          <cell r="L3">
            <v>5.1697440147399902</v>
          </cell>
          <cell r="AD3">
            <v>-3.234626293182373</v>
          </cell>
        </row>
        <row r="4">
          <cell r="B4">
            <v>0</v>
          </cell>
          <cell r="C4" t="str">
            <v>1995-99</v>
          </cell>
          <cell r="L4">
            <v>11.195259094238281</v>
          </cell>
          <cell r="AD4">
            <v>0.25232630968093872</v>
          </cell>
        </row>
        <row r="5">
          <cell r="B5">
            <v>0</v>
          </cell>
          <cell r="C5" t="str">
            <v>2003-07</v>
          </cell>
          <cell r="L5">
            <v>10.826204299926758</v>
          </cell>
          <cell r="AD5">
            <v>-5.4504776000976563</v>
          </cell>
        </row>
        <row r="6">
          <cell r="B6">
            <v>0</v>
          </cell>
          <cell r="C6" t="str">
            <v>2009-13</v>
          </cell>
          <cell r="L6">
            <v>8.8061199188232422</v>
          </cell>
          <cell r="AD6">
            <v>-8.2647924423217773</v>
          </cell>
        </row>
        <row r="7">
          <cell r="B7">
            <v>0</v>
          </cell>
          <cell r="C7" t="str">
            <v>2016-17</v>
          </cell>
          <cell r="L7">
            <v>5.4182825088500977</v>
          </cell>
          <cell r="AD7">
            <v>-5.5185995101928711</v>
          </cell>
        </row>
      </sheetData>
      <sheetData sheetId="68">
        <row r="2">
          <cell r="C2">
            <v>5.8373089879751205E-2</v>
          </cell>
          <cell r="D2">
            <v>0.15225821733474731</v>
          </cell>
          <cell r="E2">
            <v>7.7288717031478882E-2</v>
          </cell>
          <cell r="F2">
            <v>0.1640227735042572</v>
          </cell>
          <cell r="G2">
            <v>0.27310037612915039</v>
          </cell>
          <cell r="H2">
            <v>4.5588608831167221E-2</v>
          </cell>
          <cell r="I2">
            <v>2.7584191411733627E-2</v>
          </cell>
        </row>
        <row r="3">
          <cell r="C3">
            <v>8.5027933120727539E-2</v>
          </cell>
          <cell r="D3">
            <v>0.15901884436607361</v>
          </cell>
          <cell r="E3">
            <v>9.1522365808486938E-2</v>
          </cell>
          <cell r="F3">
            <v>0.12168898433446884</v>
          </cell>
          <cell r="G3">
            <v>0.29538813233375549</v>
          </cell>
          <cell r="H3">
            <v>7.4853532016277313E-2</v>
          </cell>
          <cell r="I3">
            <v>2.5362415239214897E-2</v>
          </cell>
        </row>
        <row r="4">
          <cell r="C4">
            <v>0.12297573685646057</v>
          </cell>
          <cell r="D4">
            <v>0.20379753410816193</v>
          </cell>
          <cell r="E4">
            <v>8.1941351294517517E-2</v>
          </cell>
          <cell r="F4">
            <v>7.4758075177669525E-2</v>
          </cell>
          <cell r="G4">
            <v>0.24070893228054047</v>
          </cell>
          <cell r="H4">
            <v>0.13338270783424377</v>
          </cell>
          <cell r="I4">
            <v>5.6743819266557693E-2</v>
          </cell>
        </row>
        <row r="18">
          <cell r="C18">
            <v>9.355347603559494E-2</v>
          </cell>
          <cell r="D18">
            <v>0.21490132808685303</v>
          </cell>
          <cell r="E18">
            <v>9.9666975438594818E-2</v>
          </cell>
          <cell r="F18">
            <v>0.13034245371818542</v>
          </cell>
          <cell r="G18">
            <v>0.22829908132553101</v>
          </cell>
          <cell r="H18">
            <v>5.7528797537088394E-2</v>
          </cell>
          <cell r="I18">
            <v>2.9382310807704926E-2</v>
          </cell>
        </row>
        <row r="19">
          <cell r="C19">
            <v>9.932379424571991E-2</v>
          </cell>
          <cell r="D19">
            <v>0.15234731137752533</v>
          </cell>
          <cell r="E19">
            <v>7.9717002809047699E-2</v>
          </cell>
          <cell r="F19">
            <v>0.11875917762517929</v>
          </cell>
          <cell r="G19">
            <v>0.282319575548172</v>
          </cell>
          <cell r="H19">
            <v>0.11240991950035095</v>
          </cell>
          <cell r="I19">
            <v>4.7910965979099274E-2</v>
          </cell>
        </row>
        <row r="20">
          <cell r="C20">
            <v>0.11655821651220322</v>
          </cell>
          <cell r="D20">
            <v>0.11904100328683853</v>
          </cell>
          <cell r="E20">
            <v>6.6230751574039459E-2</v>
          </cell>
          <cell r="F20">
            <v>0.11029797047376633</v>
          </cell>
          <cell r="G20">
            <v>0.32409575581550598</v>
          </cell>
          <cell r="H20">
            <v>0.16832894086837769</v>
          </cell>
          <cell r="I20">
            <v>3.9942800998687744E-2</v>
          </cell>
        </row>
        <row r="21">
          <cell r="C21">
            <v>9.4452761113643646E-2</v>
          </cell>
          <cell r="D21">
            <v>0.17904219031333923</v>
          </cell>
          <cell r="E21">
            <v>9.4073258340358734E-2</v>
          </cell>
          <cell r="F21">
            <v>7.4468962848186493E-2</v>
          </cell>
          <cell r="G21">
            <v>0.26648741960525513</v>
          </cell>
          <cell r="H21">
            <v>0.12140896916389465</v>
          </cell>
          <cell r="I21">
            <v>4.9445591866970062E-2</v>
          </cell>
        </row>
        <row r="22">
          <cell r="C22">
            <v>8.7326206266880035E-2</v>
          </cell>
          <cell r="D22">
            <v>0.16194947063922882</v>
          </cell>
          <cell r="E22">
            <v>6.5033972263336182E-2</v>
          </cell>
          <cell r="F22">
            <v>0.18341687321662903</v>
          </cell>
          <cell r="G22">
            <v>0.27745836973190308</v>
          </cell>
          <cell r="H22">
            <v>3.9443720132112503E-2</v>
          </cell>
          <cell r="I22">
            <v>1.8053306266665459E-2</v>
          </cell>
        </row>
        <row r="30">
          <cell r="C30">
            <v>9.5056064426898956E-2</v>
          </cell>
          <cell r="D30">
            <v>0.23014061152935028</v>
          </cell>
          <cell r="E30">
            <v>6.4096845686435699E-2</v>
          </cell>
          <cell r="F30">
            <v>0.10980477184057236</v>
          </cell>
          <cell r="G30">
            <v>0.24349901080131531</v>
          </cell>
          <cell r="H30">
            <v>8.4121942520141602E-2</v>
          </cell>
          <cell r="I30">
            <v>4.3815497308969498E-2</v>
          </cell>
        </row>
        <row r="31">
          <cell r="C31">
            <v>8.846292644739151E-2</v>
          </cell>
          <cell r="D31">
            <v>0.11588948965072632</v>
          </cell>
          <cell r="E31">
            <v>0.10153552144765854</v>
          </cell>
          <cell r="F31">
            <v>0.12225662916898727</v>
          </cell>
          <cell r="G31">
            <v>0.29738375544548035</v>
          </cell>
          <cell r="H31">
            <v>9.5972888171672821E-2</v>
          </cell>
          <cell r="I31">
            <v>3.1203765422105789E-2</v>
          </cell>
        </row>
        <row r="44">
          <cell r="C44">
            <v>7.2551019489765167E-2</v>
          </cell>
          <cell r="D44">
            <v>0.13936945796012878</v>
          </cell>
          <cell r="E44">
            <v>8.9582853019237518E-2</v>
          </cell>
          <cell r="F44">
            <v>0.11720620095729828</v>
          </cell>
          <cell r="G44">
            <v>0.29885676503181458</v>
          </cell>
          <cell r="H44">
            <v>0.11957070231437683</v>
          </cell>
          <cell r="I44">
            <v>4.2279407382011414E-2</v>
          </cell>
        </row>
        <row r="45">
          <cell r="C45">
            <v>0.12571306526660919</v>
          </cell>
          <cell r="D45">
            <v>0.25927534699440002</v>
          </cell>
          <cell r="E45">
            <v>6.7515797913074493E-2</v>
          </cell>
          <cell r="F45">
            <v>0.11032313108444214</v>
          </cell>
          <cell r="G45">
            <v>0.19280165433883667</v>
          </cell>
          <cell r="H45">
            <v>8.1610694527626038E-2</v>
          </cell>
          <cell r="I45">
            <v>4.5442663133144379E-2</v>
          </cell>
        </row>
        <row r="49">
          <cell r="C49">
            <v>3.0155349522829056E-2</v>
          </cell>
          <cell r="D49">
            <v>0.12542913854122162</v>
          </cell>
          <cell r="E49">
            <v>5.5009998381137848E-2</v>
          </cell>
          <cell r="F49">
            <v>0.16437245905399323</v>
          </cell>
          <cell r="G49">
            <v>0.40211725234985352</v>
          </cell>
          <cell r="H49">
            <v>5.1282253116369247E-2</v>
          </cell>
          <cell r="I49">
            <v>2.1684275940060616E-2</v>
          </cell>
        </row>
        <row r="50">
          <cell r="C50">
            <v>0.21562834084033966</v>
          </cell>
          <cell r="D50">
            <v>0.18038599193096161</v>
          </cell>
          <cell r="E50">
            <v>0.15847465395927429</v>
          </cell>
          <cell r="F50">
            <v>5.7770866900682449E-2</v>
          </cell>
          <cell r="G50">
            <v>7.2075448930263519E-2</v>
          </cell>
          <cell r="H50">
            <v>0.17220748960971832</v>
          </cell>
          <cell r="I50">
            <v>7.9118229448795319E-2</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E1"/>
      <sheetName val="FE2"/>
      <sheetName val="FE3"/>
      <sheetName val="TE1"/>
      <sheetName val="FEA1"/>
      <sheetName val="FEA2"/>
      <sheetName val="FEB1"/>
      <sheetName val="FEB2"/>
      <sheetName val="FEB3"/>
      <sheetName val="FEB4"/>
      <sheetName val="FEB5"/>
      <sheetName val="FEB6"/>
      <sheetName val="FEB7"/>
      <sheetName val="FEB8 "/>
      <sheetName val="FEB9"/>
      <sheetName val="FEB10"/>
      <sheetName val="FEB11"/>
      <sheetName val="FEB12"/>
      <sheetName val="FEB13"/>
      <sheetName val="FEB14"/>
      <sheetName val="FEB15"/>
      <sheetName val="FEB16"/>
      <sheetName val="FEB17"/>
      <sheetName val="FEB18"/>
      <sheetName val="FEB19"/>
      <sheetName val="FEB20"/>
      <sheetName val="FEB21"/>
      <sheetName val="FEB22"/>
      <sheetName val="FEB23"/>
      <sheetName val="FEB24"/>
      <sheetName val="FEB25"/>
      <sheetName val="FEC1"/>
      <sheetName val="FEC2"/>
      <sheetName val="FEC3"/>
      <sheetName val="FEC4"/>
      <sheetName val="FEC5"/>
      <sheetName val="FEC6"/>
      <sheetName val="FEC7"/>
      <sheetName val="FEC8"/>
      <sheetName val="FEC9"/>
      <sheetName val="FEC10"/>
      <sheetName val="FEC11"/>
      <sheetName val="FEC12"/>
      <sheetName val="FEC13"/>
      <sheetName val="FEC14"/>
      <sheetName val="FEC15"/>
      <sheetName val="FEC16"/>
      <sheetName val="FEC17"/>
      <sheetName val="FEC18"/>
      <sheetName val="FEC19"/>
      <sheetName val="FEC20"/>
      <sheetName val="FEC21"/>
      <sheetName val="FEC22"/>
      <sheetName val="FEC23"/>
      <sheetName val="FEC24"/>
      <sheetName val="FEC25"/>
      <sheetName val="FEC26"/>
      <sheetName val="TED1"/>
      <sheetName val="TED2"/>
      <sheetName val="TED3"/>
      <sheetName val="T_miss"/>
      <sheetName val="r_miss"/>
      <sheetName val="r_elec"/>
      <sheetName val="r_des"/>
      <sheetName val="r_vote"/>
      <sheetName val="r_data"/>
      <sheetName val="r_votediff"/>
      <sheetName val="r_vote_sodem"/>
      <sheetName val="r_vote_lefgre"/>
      <sheetName val="r_vote_pro"/>
      <sheetName val="r_vote_pir"/>
      <sheetName val="r_vote_pir_single"/>
      <sheetName val="r_vote_ind"/>
      <sheetName val="r_vote_all"/>
      <sheetName val="r_educ"/>
      <sheetName val="r_gender"/>
      <sheetName val="r_vote_women"/>
      <sheetName val="r_eu_vote"/>
      <sheetName val="r_nato_vote"/>
      <sheetName val="r_class"/>
      <sheetName val="r_votecoeff"/>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row r="1">
          <cell r="A1" t="str">
            <v>year</v>
          </cell>
        </row>
        <row r="2">
          <cell r="A2">
            <v>1946</v>
          </cell>
        </row>
        <row r="3">
          <cell r="A3">
            <v>1949</v>
          </cell>
        </row>
        <row r="4">
          <cell r="A4">
            <v>1953</v>
          </cell>
        </row>
        <row r="5">
          <cell r="A5">
            <v>1956</v>
          </cell>
        </row>
        <row r="6">
          <cell r="A6">
            <v>1959</v>
          </cell>
        </row>
        <row r="7">
          <cell r="A7">
            <v>1963</v>
          </cell>
        </row>
        <row r="8">
          <cell r="A8">
            <v>1967</v>
          </cell>
        </row>
        <row r="9">
          <cell r="A9">
            <v>1971</v>
          </cell>
        </row>
        <row r="10">
          <cell r="A10">
            <v>1974</v>
          </cell>
        </row>
        <row r="11">
          <cell r="A11">
            <v>1978</v>
          </cell>
        </row>
        <row r="12">
          <cell r="A12">
            <v>1979</v>
          </cell>
        </row>
        <row r="13">
          <cell r="A13">
            <v>1983</v>
          </cell>
        </row>
        <row r="14">
          <cell r="A14">
            <v>1987</v>
          </cell>
        </row>
        <row r="15">
          <cell r="A15">
            <v>1991</v>
          </cell>
        </row>
        <row r="16">
          <cell r="A16">
            <v>1995</v>
          </cell>
        </row>
        <row r="17">
          <cell r="A17">
            <v>1999</v>
          </cell>
        </row>
        <row r="18">
          <cell r="A18">
            <v>2003</v>
          </cell>
        </row>
        <row r="19">
          <cell r="A19">
            <v>2007</v>
          </cell>
        </row>
        <row r="20">
          <cell r="A20">
            <v>2009</v>
          </cell>
        </row>
        <row r="21">
          <cell r="A21">
            <v>2013</v>
          </cell>
        </row>
        <row r="22">
          <cell r="A22">
            <v>2016</v>
          </cell>
        </row>
        <row r="23">
          <cell r="A23">
            <v>2017</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I32"/>
  <sheetViews>
    <sheetView tabSelected="1" zoomScale="90" zoomScaleNormal="90" zoomScalePageLayoutView="90" workbookViewId="0">
      <selection sqref="A1:B1"/>
    </sheetView>
  </sheetViews>
  <sheetFormatPr baseColWidth="10" defaultColWidth="10.6640625" defaultRowHeight="13.8" x14ac:dyDescent="0.25"/>
  <cols>
    <col min="1" max="1" width="22.6640625" style="1" customWidth="1"/>
    <col min="2" max="2" width="82.109375" style="1" customWidth="1"/>
    <col min="3" max="16384" width="10.6640625" style="1"/>
  </cols>
  <sheetData>
    <row r="1" spans="1:2" ht="57.75" customHeight="1" thickBot="1" x14ac:dyDescent="0.3">
      <c r="A1" s="81" t="s">
        <v>86</v>
      </c>
      <c r="B1" s="82"/>
    </row>
    <row r="2" spans="1:2" ht="17.25" customHeight="1" thickBot="1" x14ac:dyDescent="0.3">
      <c r="A2" s="83" t="s">
        <v>87</v>
      </c>
      <c r="B2" s="84"/>
    </row>
    <row r="3" spans="1:2" x14ac:dyDescent="0.25">
      <c r="A3" s="2" t="s">
        <v>6</v>
      </c>
      <c r="B3" s="3" t="s">
        <v>92</v>
      </c>
    </row>
    <row r="4" spans="1:2" x14ac:dyDescent="0.25">
      <c r="A4" s="2" t="s">
        <v>7</v>
      </c>
      <c r="B4" s="3" t="s">
        <v>93</v>
      </c>
    </row>
    <row r="5" spans="1:2" x14ac:dyDescent="0.25">
      <c r="A5" s="2" t="s">
        <v>8</v>
      </c>
      <c r="B5" s="4" t="s">
        <v>94</v>
      </c>
    </row>
    <row r="6" spans="1:2" ht="14.4" thickBot="1" x14ac:dyDescent="0.3">
      <c r="A6" s="5" t="s">
        <v>9</v>
      </c>
      <c r="B6" s="6" t="s">
        <v>95</v>
      </c>
    </row>
    <row r="7" spans="1:2" ht="14.4" thickBot="1" x14ac:dyDescent="0.3">
      <c r="A7" s="85" t="s">
        <v>88</v>
      </c>
      <c r="B7" s="86"/>
    </row>
    <row r="8" spans="1:2" x14ac:dyDescent="0.25">
      <c r="A8" s="7" t="s">
        <v>10</v>
      </c>
      <c r="B8" s="8" t="s">
        <v>96</v>
      </c>
    </row>
    <row r="9" spans="1:2" x14ac:dyDescent="0.25">
      <c r="A9" s="9" t="s">
        <v>11</v>
      </c>
      <c r="B9" s="10" t="s">
        <v>97</v>
      </c>
    </row>
    <row r="10" spans="1:2" x14ac:dyDescent="0.25">
      <c r="A10" s="9" t="s">
        <v>12</v>
      </c>
      <c r="B10" s="10" t="s">
        <v>98</v>
      </c>
    </row>
    <row r="11" spans="1:2" ht="14.4" thickBot="1" x14ac:dyDescent="0.3">
      <c r="A11" s="9" t="s">
        <v>13</v>
      </c>
      <c r="B11" s="10" t="s">
        <v>100</v>
      </c>
    </row>
    <row r="12" spans="1:2" ht="14.4" thickBot="1" x14ac:dyDescent="0.3">
      <c r="A12" s="87" t="s">
        <v>89</v>
      </c>
      <c r="B12" s="88"/>
    </row>
    <row r="13" spans="1:2" x14ac:dyDescent="0.25">
      <c r="A13" s="11" t="s">
        <v>14</v>
      </c>
      <c r="B13" s="12" t="s">
        <v>101</v>
      </c>
    </row>
    <row r="14" spans="1:2" x14ac:dyDescent="0.25">
      <c r="A14" s="11" t="s">
        <v>15</v>
      </c>
      <c r="B14" s="12" t="s">
        <v>102</v>
      </c>
    </row>
    <row r="15" spans="1:2" x14ac:dyDescent="0.25">
      <c r="A15" s="11" t="s">
        <v>16</v>
      </c>
      <c r="B15" s="12" t="s">
        <v>103</v>
      </c>
    </row>
    <row r="16" spans="1:2" ht="14.4" thickBot="1" x14ac:dyDescent="0.3">
      <c r="A16" s="11" t="s">
        <v>17</v>
      </c>
      <c r="B16" s="12" t="s">
        <v>104</v>
      </c>
    </row>
    <row r="17" spans="1:9" ht="14.4" thickBot="1" x14ac:dyDescent="0.3">
      <c r="A17" s="89" t="s">
        <v>90</v>
      </c>
      <c r="B17" s="90"/>
    </row>
    <row r="18" spans="1:9" x14ac:dyDescent="0.25">
      <c r="A18" s="13" t="s">
        <v>18</v>
      </c>
      <c r="B18" s="14" t="s">
        <v>105</v>
      </c>
    </row>
    <row r="19" spans="1:9" x14ac:dyDescent="0.25">
      <c r="A19" s="15" t="s">
        <v>19</v>
      </c>
      <c r="B19" s="16" t="s">
        <v>106</v>
      </c>
    </row>
    <row r="20" spans="1:9" s="78" customFormat="1" ht="27.6" x14ac:dyDescent="0.3">
      <c r="A20" s="76" t="s">
        <v>20</v>
      </c>
      <c r="B20" s="77" t="s">
        <v>107</v>
      </c>
    </row>
    <row r="21" spans="1:9" ht="14.4" thickBot="1" x14ac:dyDescent="0.3">
      <c r="A21" s="15" t="s">
        <v>21</v>
      </c>
      <c r="B21" s="16" t="s">
        <v>109</v>
      </c>
    </row>
    <row r="22" spans="1:9" ht="14.4" thickBot="1" x14ac:dyDescent="0.3">
      <c r="A22" s="79" t="s">
        <v>91</v>
      </c>
      <c r="B22" s="80"/>
    </row>
    <row r="23" spans="1:9" x14ac:dyDescent="0.25">
      <c r="A23" s="53" t="s">
        <v>22</v>
      </c>
      <c r="B23" s="54" t="s">
        <v>110</v>
      </c>
    </row>
    <row r="24" spans="1:9" x14ac:dyDescent="0.25">
      <c r="A24" s="55" t="s">
        <v>23</v>
      </c>
      <c r="B24" s="56" t="s">
        <v>111</v>
      </c>
    </row>
    <row r="25" spans="1:9" x14ac:dyDescent="0.25">
      <c r="A25" s="55" t="s">
        <v>24</v>
      </c>
      <c r="B25" s="56" t="s">
        <v>112</v>
      </c>
    </row>
    <row r="26" spans="1:9" ht="14.4" thickBot="1" x14ac:dyDescent="0.3">
      <c r="A26" s="57" t="s">
        <v>25</v>
      </c>
      <c r="B26" s="58" t="s">
        <v>113</v>
      </c>
    </row>
    <row r="32" spans="1:9" x14ac:dyDescent="0.25">
      <c r="I32" s="27"/>
    </row>
  </sheetData>
  <mergeCells count="6">
    <mergeCell ref="A22:B22"/>
    <mergeCell ref="A1:B1"/>
    <mergeCell ref="A2:B2"/>
    <mergeCell ref="A7:B7"/>
    <mergeCell ref="A12:B12"/>
    <mergeCell ref="A17:B17"/>
  </mergeCells>
  <phoneticPr fontId="6"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tabColor theme="9" tint="0.79998168889431442"/>
  </sheetPr>
  <dimension ref="A1:G22"/>
  <sheetViews>
    <sheetView workbookViewId="0">
      <selection sqref="A1:B1"/>
    </sheetView>
  </sheetViews>
  <sheetFormatPr baseColWidth="10" defaultColWidth="10.6640625" defaultRowHeight="14.4" x14ac:dyDescent="0.3"/>
  <cols>
    <col min="1" max="1" width="26.44140625" customWidth="1"/>
    <col min="2" max="3" width="14.109375" style="21" customWidth="1"/>
    <col min="4" max="4" width="17.6640625" style="21" customWidth="1"/>
    <col min="5" max="5" width="20" style="21" customWidth="1"/>
    <col min="6" max="6" width="23" customWidth="1"/>
    <col min="7" max="7" width="15.109375" customWidth="1"/>
  </cols>
  <sheetData>
    <row r="1" spans="1:7" ht="27" customHeight="1" thickBot="1" x14ac:dyDescent="0.35">
      <c r="A1" s="91" t="s">
        <v>108</v>
      </c>
      <c r="B1" s="92"/>
      <c r="C1" s="92"/>
      <c r="D1" s="92"/>
      <c r="E1" s="92"/>
      <c r="F1" s="92"/>
      <c r="G1" s="93"/>
    </row>
    <row r="2" spans="1:7" ht="17.25" customHeight="1" thickBot="1" x14ac:dyDescent="0.35">
      <c r="A2" s="75"/>
      <c r="B2" s="97" t="s">
        <v>52</v>
      </c>
      <c r="C2" s="98"/>
      <c r="D2" s="98"/>
      <c r="E2" s="98"/>
      <c r="F2" s="98"/>
      <c r="G2" s="99"/>
    </row>
    <row r="3" spans="1:7" ht="28.95" customHeight="1" thickBot="1" x14ac:dyDescent="0.35">
      <c r="A3" s="18"/>
      <c r="B3" s="69" t="s">
        <v>68</v>
      </c>
      <c r="C3" s="50" t="s">
        <v>69</v>
      </c>
      <c r="D3" s="50" t="s">
        <v>64</v>
      </c>
      <c r="E3" s="50" t="s">
        <v>31</v>
      </c>
      <c r="F3" s="50" t="s">
        <v>70</v>
      </c>
      <c r="G3" s="51" t="s">
        <v>71</v>
      </c>
    </row>
    <row r="4" spans="1:7" x14ac:dyDescent="0.3">
      <c r="A4" s="19" t="s">
        <v>34</v>
      </c>
      <c r="B4" s="30"/>
      <c r="C4" s="20"/>
      <c r="D4" s="20"/>
      <c r="E4" s="20"/>
      <c r="F4" s="68"/>
      <c r="G4" s="23"/>
    </row>
    <row r="5" spans="1:7" x14ac:dyDescent="0.3">
      <c r="A5" s="18" t="s">
        <v>35</v>
      </c>
      <c r="B5" s="30">
        <f>[6]r_vote_all!G2</f>
        <v>5.4887022823095322E-2</v>
      </c>
      <c r="C5" s="20">
        <f>[6]r_vote_all!D2</f>
        <v>3.0484924092888832E-2</v>
      </c>
      <c r="D5" s="20">
        <f>[6]r_vote_all!C2</f>
        <v>0.28421184420585632</v>
      </c>
      <c r="E5" s="20">
        <f>[6]r_vote_all!E2</f>
        <v>0.1917368471622467</v>
      </c>
      <c r="F5" s="59">
        <f>[6]r_vote_all!F2</f>
        <v>9.9154919385910034E-2</v>
      </c>
      <c r="G5" s="26">
        <f>[6]r_vote_all!J2</f>
        <v>0.23960284888744354</v>
      </c>
    </row>
    <row r="6" spans="1:7" x14ac:dyDescent="0.3">
      <c r="A6" s="18" t="s">
        <v>36</v>
      </c>
      <c r="B6" s="30">
        <f>[6]r_vote_all!G3</f>
        <v>7.7462360262870789E-2</v>
      </c>
      <c r="C6" s="20">
        <f>[6]r_vote_all!D3</f>
        <v>5.1209706813097E-2</v>
      </c>
      <c r="D6" s="20">
        <f>[6]r_vote_all!C3</f>
        <v>0.20950767397880554</v>
      </c>
      <c r="E6" s="20">
        <f>[6]r_vote_all!E3</f>
        <v>0.19690071046352386</v>
      </c>
      <c r="F6" s="59">
        <f>[6]r_vote_all!F3</f>
        <v>0.1379697173833847</v>
      </c>
      <c r="G6" s="26">
        <f>[6]r_vote_all!J3</f>
        <v>0.22484114766120911</v>
      </c>
    </row>
    <row r="7" spans="1:7" x14ac:dyDescent="0.3">
      <c r="A7" s="18" t="s">
        <v>37</v>
      </c>
      <c r="B7" s="30">
        <f>[6]r_vote_all!G4</f>
        <v>7.7126741409301758E-2</v>
      </c>
      <c r="C7" s="20">
        <f>[6]r_vote_all!D4</f>
        <v>0.13249693810939789</v>
      </c>
      <c r="D7" s="20">
        <f>[6]r_vote_all!C4</f>
        <v>0.10184431076049805</v>
      </c>
      <c r="E7" s="20">
        <f>[6]r_vote_all!E4</f>
        <v>0.16970092058181763</v>
      </c>
      <c r="F7" s="59">
        <f>[6]r_vote_all!F4</f>
        <v>0.30813458561897278</v>
      </c>
      <c r="G7" s="26">
        <f>[6]r_vote_all!J4</f>
        <v>9.965948760509491E-2</v>
      </c>
    </row>
    <row r="8" spans="1:7" x14ac:dyDescent="0.3">
      <c r="A8" s="19" t="s">
        <v>38</v>
      </c>
      <c r="B8" s="30"/>
      <c r="C8" s="20"/>
      <c r="D8" s="20"/>
      <c r="E8" s="20"/>
      <c r="F8" s="59"/>
      <c r="G8" s="26"/>
    </row>
    <row r="9" spans="1:7" x14ac:dyDescent="0.3">
      <c r="A9" s="18" t="s">
        <v>39</v>
      </c>
      <c r="B9" s="30">
        <f>[6]r_vote_all!G18</f>
        <v>8.7534092366695404E-2</v>
      </c>
      <c r="C9" s="20">
        <f>[6]r_vote_all!D18</f>
        <v>7.9735442996025085E-2</v>
      </c>
      <c r="D9" s="20">
        <f>[6]r_vote_all!C18</f>
        <v>0.19752328097820282</v>
      </c>
      <c r="E9" s="20">
        <f>[6]r_vote_all!E18</f>
        <v>0.20990432798862457</v>
      </c>
      <c r="F9" s="59">
        <f>[6]r_vote_all!F18</f>
        <v>0.1225375160574913</v>
      </c>
      <c r="G9" s="26">
        <f>[6]r_vote_all!J18</f>
        <v>0.19924141466617584</v>
      </c>
    </row>
    <row r="10" spans="1:7" x14ac:dyDescent="0.3">
      <c r="A10" s="18" t="s">
        <v>40</v>
      </c>
      <c r="B10" s="30">
        <f>[6]r_vote_all!G19</f>
        <v>6.8764209747314453E-2</v>
      </c>
      <c r="C10" s="20">
        <f>[6]r_vote_all!D19</f>
        <v>7.6131328940391541E-2</v>
      </c>
      <c r="D10" s="20">
        <f>[6]r_vote_all!C19</f>
        <v>0.17440727353096008</v>
      </c>
      <c r="E10" s="20">
        <f>[6]r_vote_all!E19</f>
        <v>0.16965824365615845</v>
      </c>
      <c r="F10" s="59">
        <f>[6]r_vote_all!F19</f>
        <v>0.22575265169143677</v>
      </c>
      <c r="G10" s="26">
        <f>[6]r_vote_all!J19</f>
        <v>0.18023134768009186</v>
      </c>
    </row>
    <row r="11" spans="1:7" x14ac:dyDescent="0.3">
      <c r="A11" s="18" t="s">
        <v>41</v>
      </c>
      <c r="B11" s="30">
        <f>[6]r_vote_all!G20</f>
        <v>5.6496903300285339E-2</v>
      </c>
      <c r="C11" s="20">
        <f>[6]r_vote_all!D20</f>
        <v>9.4373248517513275E-2</v>
      </c>
      <c r="D11" s="20">
        <f>[6]r_vote_all!C20</f>
        <v>0.10700841248035431</v>
      </c>
      <c r="E11" s="20">
        <f>[6]r_vote_all!E20</f>
        <v>0.16001570224761963</v>
      </c>
      <c r="F11" s="59">
        <f>[6]r_vote_all!F20</f>
        <v>0.32041853666305542</v>
      </c>
      <c r="G11" s="26">
        <f>[6]r_vote_all!J20</f>
        <v>0.14983163774013519</v>
      </c>
    </row>
    <row r="12" spans="1:7" x14ac:dyDescent="0.3">
      <c r="A12" s="19" t="s">
        <v>45</v>
      </c>
      <c r="B12" s="30"/>
      <c r="C12" s="20"/>
      <c r="D12" s="20"/>
      <c r="E12" s="20"/>
      <c r="F12" s="59"/>
      <c r="G12" s="26"/>
    </row>
    <row r="13" spans="1:7" x14ac:dyDescent="0.3">
      <c r="A13" s="18" t="s">
        <v>4</v>
      </c>
      <c r="B13" s="30">
        <f>[6]r_vote_all!D38</f>
        <v>0.14710386097431183</v>
      </c>
      <c r="C13" s="20">
        <f>[6]r_vote_all!E38</f>
        <v>0.16715236008167267</v>
      </c>
      <c r="D13" s="20">
        <f>[6]r_vote_all!C38</f>
        <v>0.12288486957550049</v>
      </c>
      <c r="E13" s="20">
        <f>[6]r_vote_all!F38</f>
        <v>0.16796424984931946</v>
      </c>
      <c r="F13" s="20">
        <f>[6]r_vote_all!H38</f>
        <v>4.0541328489780426E-2</v>
      </c>
      <c r="G13" s="24">
        <f>[6]r_vote_all!G38</f>
        <v>9.2560477554798126E-2</v>
      </c>
    </row>
    <row r="14" spans="1:7" x14ac:dyDescent="0.3">
      <c r="A14" s="18" t="s">
        <v>2</v>
      </c>
      <c r="B14" s="30">
        <f>[6]r_vote_all!D39</f>
        <v>7.0071332156658173E-2</v>
      </c>
      <c r="C14" s="20">
        <f>[6]r_vote_all!E39</f>
        <v>0.15334777534008026</v>
      </c>
      <c r="D14" s="20">
        <f>[6]r_vote_all!C39</f>
        <v>0.17175117135047913</v>
      </c>
      <c r="E14" s="20">
        <f>[6]r_vote_all!F39</f>
        <v>0.20449590682983398</v>
      </c>
      <c r="F14" s="20">
        <f>[6]r_vote_all!H39</f>
        <v>4.1375946253538132E-2</v>
      </c>
      <c r="G14" s="24">
        <f>[6]r_vote_all!G39</f>
        <v>8.0132581293582916E-2</v>
      </c>
    </row>
    <row r="15" spans="1:7" x14ac:dyDescent="0.3">
      <c r="A15" s="18" t="s">
        <v>0</v>
      </c>
      <c r="B15" s="30">
        <f>[6]r_vote_all!D40</f>
        <v>2.7058575302362442E-2</v>
      </c>
      <c r="C15" s="20">
        <f>[6]r_vote_all!E40</f>
        <v>0.22923362255096436</v>
      </c>
      <c r="D15" s="20">
        <f>[6]r_vote_all!C40</f>
        <v>0.22755156457424164</v>
      </c>
      <c r="E15" s="20">
        <f>[6]r_vote_all!F40</f>
        <v>0.20333713293075562</v>
      </c>
      <c r="F15" s="20">
        <f>[6]r_vote_all!H40</f>
        <v>5.5214524269104004E-2</v>
      </c>
      <c r="G15" s="24">
        <f>[6]r_vote_all!G40</f>
        <v>5.770844966173172E-2</v>
      </c>
    </row>
    <row r="16" spans="1:7" x14ac:dyDescent="0.3">
      <c r="A16" s="19" t="s">
        <v>42</v>
      </c>
      <c r="B16" s="30"/>
      <c r="C16" s="20"/>
      <c r="D16" s="20"/>
      <c r="E16" s="20"/>
      <c r="F16" s="59"/>
      <c r="G16" s="26"/>
    </row>
    <row r="17" spans="1:7" x14ac:dyDescent="0.3">
      <c r="A17" s="18" t="s">
        <v>43</v>
      </c>
      <c r="B17" s="25">
        <f>[6]r_vote_all!G28</f>
        <v>8.6357735097408295E-2</v>
      </c>
      <c r="C17" s="59">
        <f>[6]r_vote_all!D28</f>
        <v>9.9675834178924561E-2</v>
      </c>
      <c r="D17" s="59">
        <f>[6]r_vote_all!C28</f>
        <v>0.17322103679180145</v>
      </c>
      <c r="E17" s="59">
        <f>[6]r_vote_all!E28</f>
        <v>0.18337032198905945</v>
      </c>
      <c r="F17" s="59">
        <f>[6]r_vote_all!F28</f>
        <v>0.18314114212989807</v>
      </c>
      <c r="G17" s="26">
        <f>[6]r_vote_all!J28</f>
        <v>0.15547028183937073</v>
      </c>
    </row>
    <row r="18" spans="1:7" x14ac:dyDescent="0.3">
      <c r="A18" s="18" t="s">
        <v>44</v>
      </c>
      <c r="B18" s="25">
        <f>[6]r_vote_all!G29</f>
        <v>6.5479598939418793E-2</v>
      </c>
      <c r="C18" s="59">
        <f>[6]r_vote_all!D29</f>
        <v>5.7902790606021881E-2</v>
      </c>
      <c r="D18" s="59">
        <f>[6]r_vote_all!C29</f>
        <v>0.18074597418308258</v>
      </c>
      <c r="E18" s="59">
        <f>[6]r_vote_all!E29</f>
        <v>0.18830524384975433</v>
      </c>
      <c r="F18" s="59">
        <f>[6]r_vote_all!F29</f>
        <v>0.20159685611724854</v>
      </c>
      <c r="G18" s="26">
        <f>[6]r_vote_all!J29</f>
        <v>0.2113339751958847</v>
      </c>
    </row>
    <row r="19" spans="1:7" ht="15.75" customHeight="1" x14ac:dyDescent="0.3">
      <c r="A19" s="19" t="s">
        <v>61</v>
      </c>
      <c r="B19" s="61"/>
      <c r="C19" s="60"/>
      <c r="D19" s="60"/>
      <c r="E19" s="60"/>
      <c r="F19" s="60"/>
      <c r="G19" s="44"/>
    </row>
    <row r="20" spans="1:7" x14ac:dyDescent="0.3">
      <c r="A20" s="18" t="s">
        <v>62</v>
      </c>
      <c r="B20" s="62">
        <f>[6]r_vote_all!G26</f>
        <v>8.0322019755840302E-2</v>
      </c>
      <c r="C20" s="45">
        <f>[6]r_vote_all!D26</f>
        <v>9.3574032187461853E-2</v>
      </c>
      <c r="D20" s="45">
        <f>[6]r_vote_all!C26</f>
        <v>0.18214152753353119</v>
      </c>
      <c r="E20" s="45">
        <f>[6]r_vote_all!E26</f>
        <v>0.14723116159439087</v>
      </c>
      <c r="F20" s="45">
        <f>[6]r_vote_all!F26</f>
        <v>0.2173883467912674</v>
      </c>
      <c r="G20" s="46">
        <f>[6]r_vote_all!J26</f>
        <v>0.17017795145511627</v>
      </c>
    </row>
    <row r="21" spans="1:7" ht="15" thickBot="1" x14ac:dyDescent="0.35">
      <c r="A21" s="18" t="s">
        <v>63</v>
      </c>
      <c r="B21" s="63">
        <f>[6]r_vote_all!G27</f>
        <v>6.4146719872951508E-2</v>
      </c>
      <c r="C21" s="47">
        <f>[6]r_vote_all!D27</f>
        <v>3.9879519492387772E-2</v>
      </c>
      <c r="D21" s="47">
        <f>[6]r_vote_all!C27</f>
        <v>0.16438888013362885</v>
      </c>
      <c r="E21" s="47">
        <f>[6]r_vote_all!E27</f>
        <v>0.28473156690597534</v>
      </c>
      <c r="F21" s="47">
        <f>[6]r_vote_all!F27</f>
        <v>0.12952999770641327</v>
      </c>
      <c r="G21" s="48">
        <f>[6]r_vote_all!J27</f>
        <v>0.21750792860984802</v>
      </c>
    </row>
    <row r="22" spans="1:7" ht="43.05" customHeight="1" thickBot="1" x14ac:dyDescent="0.35">
      <c r="A22" s="94" t="s">
        <v>116</v>
      </c>
      <c r="B22" s="95"/>
      <c r="C22" s="95"/>
      <c r="D22" s="95"/>
      <c r="E22" s="95"/>
      <c r="F22" s="95"/>
      <c r="G22" s="96"/>
    </row>
  </sheetData>
  <mergeCells count="3">
    <mergeCell ref="A1:G1"/>
    <mergeCell ref="B2:G2"/>
    <mergeCell ref="A22:G22"/>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tabColor theme="9" tint="0.79998168889431442"/>
  </sheetPr>
  <dimension ref="A1:H24"/>
  <sheetViews>
    <sheetView topLeftCell="A9" workbookViewId="0">
      <selection sqref="A1:B1"/>
    </sheetView>
  </sheetViews>
  <sheetFormatPr baseColWidth="10" defaultColWidth="8.6640625" defaultRowHeight="14.4" x14ac:dyDescent="0.3"/>
  <cols>
    <col min="1" max="1" width="18.6640625" bestFit="1" customWidth="1"/>
    <col min="2" max="2" width="14.44140625" customWidth="1"/>
    <col min="3" max="3" width="17.109375" bestFit="1" customWidth="1"/>
    <col min="4" max="4" width="14.6640625" customWidth="1"/>
    <col min="5" max="6" width="13.109375" customWidth="1"/>
    <col min="7" max="7" width="13" customWidth="1"/>
    <col min="8" max="8" width="14.44140625" customWidth="1"/>
  </cols>
  <sheetData>
    <row r="1" spans="1:8" ht="35.549999999999997" customHeight="1" thickBot="1" x14ac:dyDescent="0.35">
      <c r="A1" s="91" t="s">
        <v>72</v>
      </c>
      <c r="B1" s="92"/>
      <c r="C1" s="92"/>
      <c r="D1" s="92"/>
      <c r="E1" s="92"/>
      <c r="F1" s="92"/>
      <c r="G1" s="92"/>
      <c r="H1" s="93"/>
    </row>
    <row r="2" spans="1:8" ht="21.75" customHeight="1" thickBot="1" x14ac:dyDescent="0.35">
      <c r="A2" s="17"/>
      <c r="B2" s="97" t="s">
        <v>52</v>
      </c>
      <c r="C2" s="98"/>
      <c r="D2" s="98"/>
      <c r="E2" s="98"/>
      <c r="F2" s="98"/>
      <c r="G2" s="98"/>
      <c r="H2" s="99"/>
    </row>
    <row r="3" spans="1:8" ht="55.2" customHeight="1" thickBot="1" x14ac:dyDescent="0.35">
      <c r="A3" s="71"/>
      <c r="B3" s="69" t="s">
        <v>117</v>
      </c>
      <c r="C3" s="50" t="s">
        <v>73</v>
      </c>
      <c r="D3" s="50" t="s">
        <v>74</v>
      </c>
      <c r="E3" s="50" t="s">
        <v>75</v>
      </c>
      <c r="F3" s="50" t="s">
        <v>76</v>
      </c>
      <c r="G3" s="50" t="s">
        <v>77</v>
      </c>
      <c r="H3" s="51" t="s">
        <v>78</v>
      </c>
    </row>
    <row r="4" spans="1:8" x14ac:dyDescent="0.3">
      <c r="A4" s="19" t="s">
        <v>34</v>
      </c>
      <c r="B4" s="72"/>
      <c r="C4" s="39"/>
      <c r="D4" s="39"/>
      <c r="E4" s="43"/>
      <c r="F4" s="22"/>
      <c r="G4" s="39"/>
      <c r="H4" s="73"/>
    </row>
    <row r="5" spans="1:8" x14ac:dyDescent="0.3">
      <c r="A5" s="18" t="s">
        <v>35</v>
      </c>
      <c r="B5" s="30">
        <f>[8]r_vote_all!D2</f>
        <v>0.15225821733474731</v>
      </c>
      <c r="C5" s="20">
        <f>[8]r_vote_all!C2</f>
        <v>5.8373089879751205E-2</v>
      </c>
      <c r="D5" s="20">
        <f>[8]r_vote_all!E2</f>
        <v>7.7288717031478882E-2</v>
      </c>
      <c r="E5" s="20">
        <f>[8]r_vote_all!I2</f>
        <v>2.7584191411733627E-2</v>
      </c>
      <c r="F5" s="20">
        <f>[8]r_vote_all!H2</f>
        <v>4.5588608831167221E-2</v>
      </c>
      <c r="G5" s="20">
        <f>[8]r_vote_all!F2</f>
        <v>0.1640227735042572</v>
      </c>
      <c r="H5" s="24">
        <f>[8]r_vote_all!G2</f>
        <v>0.27310037612915039</v>
      </c>
    </row>
    <row r="6" spans="1:8" x14ac:dyDescent="0.3">
      <c r="A6" s="18" t="s">
        <v>36</v>
      </c>
      <c r="B6" s="30">
        <f>[8]r_vote_all!D3</f>
        <v>0.15901884436607361</v>
      </c>
      <c r="C6" s="20">
        <f>[8]r_vote_all!C3</f>
        <v>8.5027933120727539E-2</v>
      </c>
      <c r="D6" s="20">
        <f>[8]r_vote_all!E3</f>
        <v>9.1522365808486938E-2</v>
      </c>
      <c r="E6" s="20">
        <f>[8]r_vote_all!I3</f>
        <v>2.5362415239214897E-2</v>
      </c>
      <c r="F6" s="20">
        <f>[8]r_vote_all!H3</f>
        <v>7.4853532016277313E-2</v>
      </c>
      <c r="G6" s="20">
        <f>[8]r_vote_all!F3</f>
        <v>0.12168898433446884</v>
      </c>
      <c r="H6" s="24">
        <f>[8]r_vote_all!G3</f>
        <v>0.29538813233375549</v>
      </c>
    </row>
    <row r="7" spans="1:8" x14ac:dyDescent="0.3">
      <c r="A7" s="18" t="s">
        <v>37</v>
      </c>
      <c r="B7" s="30">
        <f>[8]r_vote_all!D4</f>
        <v>0.20379753410816193</v>
      </c>
      <c r="C7" s="20">
        <f>[8]r_vote_all!C4</f>
        <v>0.12297573685646057</v>
      </c>
      <c r="D7" s="20">
        <f>[8]r_vote_all!E4</f>
        <v>8.1941351294517517E-2</v>
      </c>
      <c r="E7" s="20">
        <f>[8]r_vote_all!I4</f>
        <v>5.6743819266557693E-2</v>
      </c>
      <c r="F7" s="20">
        <f>[8]r_vote_all!H4</f>
        <v>0.13338270783424377</v>
      </c>
      <c r="G7" s="20">
        <f>[8]r_vote_all!F4</f>
        <v>7.4758075177669525E-2</v>
      </c>
      <c r="H7" s="24">
        <f>[8]r_vote_all!G4</f>
        <v>0.24070893228054047</v>
      </c>
    </row>
    <row r="8" spans="1:8" x14ac:dyDescent="0.3">
      <c r="A8" s="19" t="s">
        <v>38</v>
      </c>
      <c r="B8" s="30"/>
      <c r="C8" s="20"/>
      <c r="D8" s="20"/>
      <c r="E8" s="68"/>
      <c r="F8" s="64"/>
      <c r="G8" s="20"/>
      <c r="H8" s="24"/>
    </row>
    <row r="9" spans="1:8" x14ac:dyDescent="0.3">
      <c r="A9" s="18" t="s">
        <v>39</v>
      </c>
      <c r="B9" s="30">
        <f>[8]r_vote_all!D18</f>
        <v>0.21490132808685303</v>
      </c>
      <c r="C9" s="20">
        <f>[8]r_vote_all!C18</f>
        <v>9.355347603559494E-2</v>
      </c>
      <c r="D9" s="20">
        <f>[8]r_vote_all!E18</f>
        <v>9.9666975438594818E-2</v>
      </c>
      <c r="E9" s="20">
        <f>[8]r_vote_all!I18</f>
        <v>2.9382310807704926E-2</v>
      </c>
      <c r="F9" s="20">
        <f>[8]r_vote_all!H18</f>
        <v>5.7528797537088394E-2</v>
      </c>
      <c r="G9" s="20">
        <f>[8]r_vote_all!F18</f>
        <v>0.13034245371818542</v>
      </c>
      <c r="H9" s="24">
        <f>[8]r_vote_all!G18</f>
        <v>0.22829908132553101</v>
      </c>
    </row>
    <row r="10" spans="1:8" x14ac:dyDescent="0.3">
      <c r="A10" s="18" t="s">
        <v>40</v>
      </c>
      <c r="B10" s="30">
        <f>[8]r_vote_all!D19</f>
        <v>0.15234731137752533</v>
      </c>
      <c r="C10" s="20">
        <f>[8]r_vote_all!C19</f>
        <v>9.932379424571991E-2</v>
      </c>
      <c r="D10" s="20">
        <f>[8]r_vote_all!E19</f>
        <v>7.9717002809047699E-2</v>
      </c>
      <c r="E10" s="20">
        <f>[8]r_vote_all!I19</f>
        <v>4.7910965979099274E-2</v>
      </c>
      <c r="F10" s="20">
        <f>[8]r_vote_all!H19</f>
        <v>0.11240991950035095</v>
      </c>
      <c r="G10" s="20">
        <f>[8]r_vote_all!F19</f>
        <v>0.11875917762517929</v>
      </c>
      <c r="H10" s="24">
        <f>[8]r_vote_all!G19</f>
        <v>0.282319575548172</v>
      </c>
    </row>
    <row r="11" spans="1:8" x14ac:dyDescent="0.3">
      <c r="A11" s="18" t="s">
        <v>41</v>
      </c>
      <c r="B11" s="30">
        <f>[8]r_vote_all!D20</f>
        <v>0.11904100328683853</v>
      </c>
      <c r="C11" s="20">
        <f>[8]r_vote_all!C20</f>
        <v>0.11655821651220322</v>
      </c>
      <c r="D11" s="20">
        <f>[8]r_vote_all!E20</f>
        <v>6.6230751574039459E-2</v>
      </c>
      <c r="E11" s="20">
        <f>[8]r_vote_all!I20</f>
        <v>3.9942800998687744E-2</v>
      </c>
      <c r="F11" s="20">
        <f>[8]r_vote_all!H20</f>
        <v>0.16832894086837769</v>
      </c>
      <c r="G11" s="20">
        <f>[8]r_vote_all!F20</f>
        <v>0.11029797047376633</v>
      </c>
      <c r="H11" s="24">
        <f>[8]r_vote_all!G20</f>
        <v>0.32409575581550598</v>
      </c>
    </row>
    <row r="12" spans="1:8" x14ac:dyDescent="0.3">
      <c r="A12" s="19" t="s">
        <v>42</v>
      </c>
      <c r="B12" s="30"/>
      <c r="C12" s="20"/>
      <c r="D12" s="20"/>
      <c r="E12" s="68"/>
      <c r="F12" s="64"/>
      <c r="G12" s="20"/>
      <c r="H12" s="24"/>
    </row>
    <row r="13" spans="1:8" x14ac:dyDescent="0.3">
      <c r="A13" s="18" t="s">
        <v>43</v>
      </c>
      <c r="B13" s="25">
        <f>[8]r_vote_all!D30</f>
        <v>0.23014061152935028</v>
      </c>
      <c r="C13" s="59">
        <f>[8]r_vote_all!C30</f>
        <v>9.5056064426898956E-2</v>
      </c>
      <c r="D13" s="59">
        <f>[8]r_vote_all!E30</f>
        <v>6.4096845686435699E-2</v>
      </c>
      <c r="E13" s="59">
        <f>[8]r_vote_all!I30</f>
        <v>4.3815497308969498E-2</v>
      </c>
      <c r="F13" s="59">
        <f>[8]r_vote_all!H30</f>
        <v>8.4121942520141602E-2</v>
      </c>
      <c r="G13" s="59">
        <f>[8]r_vote_all!F30</f>
        <v>0.10980477184057236</v>
      </c>
      <c r="H13" s="26">
        <f>[8]r_vote_all!G30</f>
        <v>0.24349901080131531</v>
      </c>
    </row>
    <row r="14" spans="1:8" x14ac:dyDescent="0.3">
      <c r="A14" s="18" t="s">
        <v>44</v>
      </c>
      <c r="B14" s="25">
        <f>[8]r_vote_all!D31</f>
        <v>0.11588948965072632</v>
      </c>
      <c r="C14" s="59">
        <f>[8]r_vote_all!C31</f>
        <v>8.846292644739151E-2</v>
      </c>
      <c r="D14" s="59">
        <f>[8]r_vote_all!E31</f>
        <v>0.10153552144765854</v>
      </c>
      <c r="E14" s="59">
        <f>[8]r_vote_all!I31</f>
        <v>3.1203765422105789E-2</v>
      </c>
      <c r="F14" s="59">
        <f>[8]r_vote_all!H31</f>
        <v>9.5972888171672821E-2</v>
      </c>
      <c r="G14" s="59">
        <f>[8]r_vote_all!F31</f>
        <v>0.12225662916898727</v>
      </c>
      <c r="H14" s="26">
        <f>[8]r_vote_all!G31</f>
        <v>0.29738375544548035</v>
      </c>
    </row>
    <row r="15" spans="1:8" x14ac:dyDescent="0.3">
      <c r="A15" s="19" t="s">
        <v>61</v>
      </c>
      <c r="B15" s="32"/>
      <c r="C15" s="64"/>
      <c r="D15" s="64"/>
      <c r="E15" s="68"/>
      <c r="F15" s="65"/>
      <c r="G15" s="64"/>
      <c r="H15" s="34"/>
    </row>
    <row r="16" spans="1:8" x14ac:dyDescent="0.3">
      <c r="A16" s="18" t="s">
        <v>62</v>
      </c>
      <c r="B16" s="25">
        <f>[8]r_vote_all!D21</f>
        <v>0.17904219031333923</v>
      </c>
      <c r="C16" s="59">
        <f>[8]r_vote_all!C21</f>
        <v>9.4452761113643646E-2</v>
      </c>
      <c r="D16" s="59">
        <f>[8]r_vote_all!E21</f>
        <v>9.4073258340358734E-2</v>
      </c>
      <c r="E16" s="59">
        <f>[8]r_vote_all!I21</f>
        <v>4.9445591866970062E-2</v>
      </c>
      <c r="F16" s="59">
        <f>[8]r_vote_all!H21</f>
        <v>0.12140896916389465</v>
      </c>
      <c r="G16" s="59">
        <f>[8]r_vote_all!F21</f>
        <v>7.4468962848186493E-2</v>
      </c>
      <c r="H16" s="26">
        <f>[8]r_vote_all!G21</f>
        <v>0.26648741960525513</v>
      </c>
    </row>
    <row r="17" spans="1:8" x14ac:dyDescent="0.3">
      <c r="A17" s="18" t="s">
        <v>63</v>
      </c>
      <c r="B17" s="25">
        <f>[8]r_vote_all!D22</f>
        <v>0.16194947063922882</v>
      </c>
      <c r="C17" s="59">
        <f>[8]r_vote_all!C22</f>
        <v>8.7326206266880035E-2</v>
      </c>
      <c r="D17" s="59">
        <f>[8]r_vote_all!E22</f>
        <v>6.5033972263336182E-2</v>
      </c>
      <c r="E17" s="59">
        <f>[8]r_vote_all!I22</f>
        <v>1.8053306266665459E-2</v>
      </c>
      <c r="F17" s="59">
        <f>[8]r_vote_all!H22</f>
        <v>3.9443720132112503E-2</v>
      </c>
      <c r="G17" s="59">
        <f>[8]r_vote_all!F22</f>
        <v>0.18341687321662903</v>
      </c>
      <c r="H17" s="26">
        <f>[8]r_vote_all!G22</f>
        <v>0.27745836973190308</v>
      </c>
    </row>
    <row r="18" spans="1:8" x14ac:dyDescent="0.3">
      <c r="A18" s="19" t="s">
        <v>59</v>
      </c>
      <c r="B18" s="66"/>
      <c r="C18" s="67"/>
      <c r="D18" s="67"/>
      <c r="E18" s="68"/>
      <c r="F18" s="68"/>
      <c r="G18" s="67"/>
      <c r="H18" s="74"/>
    </row>
    <row r="19" spans="1:8" x14ac:dyDescent="0.3">
      <c r="A19" s="18" t="s">
        <v>60</v>
      </c>
      <c r="B19" s="30">
        <f>[8]r_vote_all!D44</f>
        <v>0.13936945796012878</v>
      </c>
      <c r="C19" s="20">
        <f>[8]r_vote_all!C44</f>
        <v>7.2551019489765167E-2</v>
      </c>
      <c r="D19" s="20">
        <f>[8]r_vote_all!E44</f>
        <v>8.9582853019237518E-2</v>
      </c>
      <c r="E19" s="20">
        <f>[8]r_vote_all!I44</f>
        <v>4.2279407382011414E-2</v>
      </c>
      <c r="F19" s="20">
        <f>[8]r_vote_all!H44</f>
        <v>0.11957070231437683</v>
      </c>
      <c r="G19" s="20">
        <f>[8]r_vote_all!F44</f>
        <v>0.11720620095729828</v>
      </c>
      <c r="H19" s="24">
        <f>[8]r_vote_all!G44</f>
        <v>0.29885676503181458</v>
      </c>
    </row>
    <row r="20" spans="1:8" x14ac:dyDescent="0.3">
      <c r="A20" s="18" t="s">
        <v>5</v>
      </c>
      <c r="B20" s="30">
        <f>[8]r_vote_all!D45</f>
        <v>0.25927534699440002</v>
      </c>
      <c r="C20" s="20">
        <f>[8]r_vote_all!C45</f>
        <v>0.12571306526660919</v>
      </c>
      <c r="D20" s="20">
        <f>[8]r_vote_all!E45</f>
        <v>6.7515797913074493E-2</v>
      </c>
      <c r="E20" s="20">
        <f>[8]r_vote_all!I45</f>
        <v>4.5442663133144379E-2</v>
      </c>
      <c r="F20" s="20">
        <f>[8]r_vote_all!H45</f>
        <v>8.1610694527626038E-2</v>
      </c>
      <c r="G20" s="20">
        <f>[8]r_vote_all!F45</f>
        <v>0.11032313108444214</v>
      </c>
      <c r="H20" s="24">
        <f>[8]r_vote_all!G45</f>
        <v>0.19280165433883667</v>
      </c>
    </row>
    <row r="21" spans="1:8" x14ac:dyDescent="0.3">
      <c r="A21" s="19" t="s">
        <v>82</v>
      </c>
      <c r="B21" s="66"/>
      <c r="C21" s="67"/>
      <c r="D21" s="67"/>
      <c r="E21" s="68"/>
      <c r="F21" s="68"/>
      <c r="G21" s="67"/>
      <c r="H21" s="74"/>
    </row>
    <row r="22" spans="1:8" x14ac:dyDescent="0.3">
      <c r="A22" s="18" t="s">
        <v>83</v>
      </c>
      <c r="B22" s="30">
        <f>[8]r_vote_all!D49</f>
        <v>0.12542913854122162</v>
      </c>
      <c r="C22" s="20">
        <f>[8]r_vote_all!C49</f>
        <v>3.0155349522829056E-2</v>
      </c>
      <c r="D22" s="20">
        <f>[8]r_vote_all!E49</f>
        <v>5.5009998381137848E-2</v>
      </c>
      <c r="E22" s="20">
        <f>[8]r_vote_all!I49</f>
        <v>2.1684275940060616E-2</v>
      </c>
      <c r="F22" s="20">
        <f>[8]r_vote_all!H49</f>
        <v>5.1282253116369247E-2</v>
      </c>
      <c r="G22" s="20">
        <f>[8]r_vote_all!F49</f>
        <v>0.16437245905399323</v>
      </c>
      <c r="H22" s="24">
        <f>[8]r_vote_all!G49</f>
        <v>0.40211725234985352</v>
      </c>
    </row>
    <row r="23" spans="1:8" ht="15" thickBot="1" x14ac:dyDescent="0.35">
      <c r="A23" s="18" t="s">
        <v>84</v>
      </c>
      <c r="B23" s="30">
        <f>[8]r_vote_all!D50</f>
        <v>0.18038599193096161</v>
      </c>
      <c r="C23" s="20">
        <f>[8]r_vote_all!C50</f>
        <v>0.21562834084033966</v>
      </c>
      <c r="D23" s="20">
        <f>[8]r_vote_all!E50</f>
        <v>0.15847465395927429</v>
      </c>
      <c r="E23" s="20">
        <f>[8]r_vote_all!I50</f>
        <v>7.9118229448795319E-2</v>
      </c>
      <c r="F23" s="20">
        <f>[8]r_vote_all!H50</f>
        <v>0.17220748960971832</v>
      </c>
      <c r="G23" s="20">
        <f>[8]r_vote_all!F50</f>
        <v>5.7770866900682449E-2</v>
      </c>
      <c r="H23" s="24">
        <f>[8]r_vote_all!G50</f>
        <v>7.2075448930263519E-2</v>
      </c>
    </row>
    <row r="24" spans="1:8" ht="62.4" customHeight="1" thickBot="1" x14ac:dyDescent="0.35">
      <c r="A24" s="94" t="s">
        <v>81</v>
      </c>
      <c r="B24" s="95"/>
      <c r="C24" s="95"/>
      <c r="D24" s="95"/>
      <c r="E24" s="95"/>
      <c r="F24" s="95"/>
      <c r="G24" s="95"/>
      <c r="H24" s="96"/>
    </row>
  </sheetData>
  <mergeCells count="3">
    <mergeCell ref="A1:H1"/>
    <mergeCell ref="B2:H2"/>
    <mergeCell ref="A24:H24"/>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4" tint="0.79998168889431442"/>
  </sheetPr>
  <dimension ref="A1:I25"/>
  <sheetViews>
    <sheetView zoomScale="85" zoomScaleNormal="85" zoomScalePageLayoutView="85" workbookViewId="0">
      <selection activeCell="A24" sqref="A24:H24"/>
    </sheetView>
  </sheetViews>
  <sheetFormatPr baseColWidth="10" defaultColWidth="10.6640625" defaultRowHeight="14.4" x14ac:dyDescent="0.3"/>
  <cols>
    <col min="1" max="1" width="15.44140625" customWidth="1"/>
    <col min="2" max="2" width="17.44140625" style="21" bestFit="1" customWidth="1"/>
    <col min="3" max="3" width="12.33203125" style="21" bestFit="1" customWidth="1"/>
    <col min="4" max="4" width="11.44140625" style="21" bestFit="1" customWidth="1"/>
    <col min="5" max="5" width="12.44140625" customWidth="1"/>
    <col min="6" max="6" width="12" bestFit="1" customWidth="1"/>
    <col min="7" max="7" width="18.6640625" bestFit="1" customWidth="1"/>
    <col min="8" max="8" width="17.6640625" style="21" bestFit="1" customWidth="1"/>
    <col min="9" max="9" width="14.109375" style="21" bestFit="1" customWidth="1"/>
  </cols>
  <sheetData>
    <row r="1" spans="1:9" ht="27" customHeight="1" thickBot="1" x14ac:dyDescent="0.35">
      <c r="A1" s="91" t="s">
        <v>51</v>
      </c>
      <c r="B1" s="92"/>
      <c r="C1" s="92"/>
      <c r="D1" s="92"/>
      <c r="E1" s="92"/>
      <c r="F1" s="92"/>
      <c r="G1" s="92"/>
      <c r="H1" s="92"/>
      <c r="I1" s="93"/>
    </row>
    <row r="2" spans="1:9" ht="17.25" customHeight="1" thickBot="1" x14ac:dyDescent="0.35">
      <c r="A2" s="70"/>
      <c r="B2" s="91" t="s">
        <v>53</v>
      </c>
      <c r="C2" s="92"/>
      <c r="D2" s="92"/>
      <c r="E2" s="92"/>
      <c r="F2" s="92"/>
      <c r="G2" s="92"/>
      <c r="H2" s="92"/>
      <c r="I2" s="93"/>
    </row>
    <row r="3" spans="1:9" s="52" customFormat="1" ht="38.700000000000003" customHeight="1" thickBot="1" x14ac:dyDescent="0.35">
      <c r="A3" s="49"/>
      <c r="B3" s="69" t="s">
        <v>28</v>
      </c>
      <c r="C3" s="28" t="s">
        <v>27</v>
      </c>
      <c r="D3" s="50" t="s">
        <v>29</v>
      </c>
      <c r="E3" s="50" t="s">
        <v>85</v>
      </c>
      <c r="F3" s="50" t="s">
        <v>31</v>
      </c>
      <c r="G3" s="50" t="s">
        <v>32</v>
      </c>
      <c r="H3" s="50" t="s">
        <v>30</v>
      </c>
      <c r="I3" s="51" t="s">
        <v>33</v>
      </c>
    </row>
    <row r="4" spans="1:9" x14ac:dyDescent="0.3">
      <c r="A4" s="19" t="s">
        <v>34</v>
      </c>
      <c r="B4" s="20"/>
      <c r="C4" s="20"/>
      <c r="D4" s="20"/>
      <c r="E4" s="68"/>
      <c r="F4" s="67"/>
      <c r="G4" s="64"/>
      <c r="H4" s="20"/>
      <c r="I4" s="24"/>
    </row>
    <row r="5" spans="1:9" x14ac:dyDescent="0.3">
      <c r="A5" s="18" t="s">
        <v>35</v>
      </c>
      <c r="B5" s="20">
        <f>[1]r_vote_all!E2</f>
        <v>4.6156167984008789E-2</v>
      </c>
      <c r="C5" s="20">
        <f>[1]r_vote_all!C2</f>
        <v>0.30344808101654053</v>
      </c>
      <c r="D5" s="20">
        <f>[1]r_vote_all!J2</f>
        <v>1.3937667943537235E-2</v>
      </c>
      <c r="E5" s="20">
        <f>[1]r_vote_all!F2</f>
        <v>3.1095167621970177E-2</v>
      </c>
      <c r="F5" s="59">
        <f>[1]r_vote_all!G2</f>
        <v>7.9155698418617249E-2</v>
      </c>
      <c r="G5" s="20">
        <f>[1]r_vote_all!I2</f>
        <v>5.0210881978273392E-2</v>
      </c>
      <c r="H5" s="20">
        <f>[1]r_vote_all!H2</f>
        <v>0.25246229767799377</v>
      </c>
      <c r="I5" s="24">
        <f>[1]r_vote_all!D2</f>
        <v>0.19697700440883636</v>
      </c>
    </row>
    <row r="6" spans="1:9" x14ac:dyDescent="0.3">
      <c r="A6" s="18" t="s">
        <v>36</v>
      </c>
      <c r="B6" s="20">
        <f>[1]r_vote_all!E3</f>
        <v>4.2480263859033585E-2</v>
      </c>
      <c r="C6" s="20">
        <f>[1]r_vote_all!C3</f>
        <v>0.27359247207641602</v>
      </c>
      <c r="D6" s="20">
        <f>[1]r_vote_all!J3</f>
        <v>2.691304124891758E-2</v>
      </c>
      <c r="E6" s="20">
        <f>[1]r_vote_all!F3</f>
        <v>3.9034567773342133E-2</v>
      </c>
      <c r="F6" s="59">
        <f>[1]r_vote_all!G3</f>
        <v>8.5312291979789734E-2</v>
      </c>
      <c r="G6" s="20">
        <f>[1]r_vote_all!I3</f>
        <v>5.3373746573925018E-2</v>
      </c>
      <c r="H6" s="20">
        <f>[1]r_vote_all!H3</f>
        <v>0.29182285070419312</v>
      </c>
      <c r="I6" s="24">
        <f>[1]r_vote_all!D3</f>
        <v>0.16290614008903503</v>
      </c>
    </row>
    <row r="7" spans="1:9" x14ac:dyDescent="0.3">
      <c r="A7" s="18" t="s">
        <v>37</v>
      </c>
      <c r="B7" s="20">
        <f>[1]r_vote_all!E4</f>
        <v>8.338271826505661E-2</v>
      </c>
      <c r="C7" s="20">
        <f>[1]r_vote_all!C4</f>
        <v>0.2690274715423584</v>
      </c>
      <c r="D7" s="20">
        <f>[1]r_vote_all!J4</f>
        <v>3.8707591593265533E-2</v>
      </c>
      <c r="E7" s="20">
        <f>[1]r_vote_all!F4</f>
        <v>7.8635305166244507E-2</v>
      </c>
      <c r="F7" s="59">
        <f>[1]r_vote_all!G4</f>
        <v>5.322343111038208E-2</v>
      </c>
      <c r="G7" s="20">
        <f>[1]r_vote_all!I4</f>
        <v>5.4543830454349518E-2</v>
      </c>
      <c r="H7" s="20">
        <f>[1]r_vote_all!H4</f>
        <v>0.29587367177009583</v>
      </c>
      <c r="I7" s="24">
        <f>[1]r_vote_all!D4</f>
        <v>8.1944510340690613E-2</v>
      </c>
    </row>
    <row r="8" spans="1:9" x14ac:dyDescent="0.3">
      <c r="A8" s="19" t="s">
        <v>38</v>
      </c>
      <c r="B8" s="20"/>
      <c r="C8" s="20"/>
      <c r="D8" s="20"/>
      <c r="E8" s="20"/>
      <c r="F8" s="64"/>
      <c r="G8" s="64"/>
      <c r="H8" s="20"/>
      <c r="I8" s="24"/>
    </row>
    <row r="9" spans="1:9" x14ac:dyDescent="0.3">
      <c r="A9" s="18" t="s">
        <v>39</v>
      </c>
      <c r="B9" s="20">
        <f>[1]r_vote_all!E18</f>
        <v>6.3834235072135925E-2</v>
      </c>
      <c r="C9" s="20">
        <f>[1]r_vote_all!C18</f>
        <v>0.28449109196662903</v>
      </c>
      <c r="D9" s="20">
        <f>[1]r_vote_all!J18</f>
        <v>3.9501544088125229E-2</v>
      </c>
      <c r="E9" s="20">
        <f>[1]r_vote_all!F18</f>
        <v>5.2182652056217194E-2</v>
      </c>
      <c r="F9" s="59">
        <f>[1]r_vote_all!G18</f>
        <v>7.6707296073436737E-2</v>
      </c>
      <c r="G9" s="20">
        <f>[1]r_vote_all!I18</f>
        <v>5.2427861839532852E-2</v>
      </c>
      <c r="H9" s="20">
        <f>[1]r_vote_all!H18</f>
        <v>0.24545897543430328</v>
      </c>
      <c r="I9" s="24">
        <f>[1]r_vote_all!D18</f>
        <v>0.15278169512748718</v>
      </c>
    </row>
    <row r="10" spans="1:9" x14ac:dyDescent="0.3">
      <c r="A10" s="18" t="s">
        <v>40</v>
      </c>
      <c r="B10" s="20">
        <f>[1]r_vote_all!E19</f>
        <v>6.2326677143573761E-2</v>
      </c>
      <c r="C10" s="20">
        <f>[1]r_vote_all!C19</f>
        <v>0.29618942737579346</v>
      </c>
      <c r="D10" s="20">
        <f>[1]r_vote_all!J19</f>
        <v>2.6517029851675034E-2</v>
      </c>
      <c r="E10" s="20">
        <f>[1]r_vote_all!F19</f>
        <v>4.9865920096635818E-2</v>
      </c>
      <c r="F10" s="59">
        <f>[1]r_vote_all!G19</f>
        <v>6.7751519381999969E-2</v>
      </c>
      <c r="G10" s="20">
        <f>[1]r_vote_all!J19</f>
        <v>2.6517029851675034E-2</v>
      </c>
      <c r="H10" s="20">
        <f>[1]r_vote_all!H19</f>
        <v>0.30333626270294189</v>
      </c>
      <c r="I10" s="24">
        <f>[1]r_vote_all!D19</f>
        <v>0.10793202370405197</v>
      </c>
    </row>
    <row r="11" spans="1:9" x14ac:dyDescent="0.3">
      <c r="A11" s="18" t="s">
        <v>41</v>
      </c>
      <c r="B11" s="20">
        <f>[1]r_vote_all!E20</f>
        <v>3.8256887346506119E-2</v>
      </c>
      <c r="C11" s="20">
        <f>[1]r_vote_all!C20</f>
        <v>0.20031635463237762</v>
      </c>
      <c r="D11" s="20">
        <f>[1]r_vote_all!J20</f>
        <v>8.8152354583144188E-3</v>
      </c>
      <c r="E11" s="20">
        <f>[1]r_vote_all!F20</f>
        <v>7.7598549425601959E-2</v>
      </c>
      <c r="F11" s="59">
        <f>[1]r_vote_all!G20</f>
        <v>4.664190486073494E-2</v>
      </c>
      <c r="G11" s="20">
        <f>[1]r_vote_all!J20</f>
        <v>8.8152354583144188E-3</v>
      </c>
      <c r="H11" s="20">
        <f>[1]r_vote_all!H20</f>
        <v>0.45922607183456421</v>
      </c>
      <c r="I11" s="24">
        <f>[1]r_vote_all!D20</f>
        <v>0.10997942090034485</v>
      </c>
    </row>
    <row r="12" spans="1:9" x14ac:dyDescent="0.3">
      <c r="A12" s="19" t="s">
        <v>42</v>
      </c>
      <c r="B12" s="20"/>
      <c r="C12" s="20"/>
      <c r="D12" s="20"/>
      <c r="E12" s="20"/>
      <c r="F12" s="64"/>
      <c r="G12" s="64"/>
      <c r="H12" s="20"/>
      <c r="I12" s="24"/>
    </row>
    <row r="13" spans="1:9" x14ac:dyDescent="0.3">
      <c r="A13" s="18" t="s">
        <v>43</v>
      </c>
      <c r="B13" s="59">
        <f>[1]r_vote_all!E36</f>
        <v>8.5059762001037598E-2</v>
      </c>
      <c r="C13" s="59">
        <f>[1]r_vote_all!C36</f>
        <v>0.29897916316986084</v>
      </c>
      <c r="D13" s="59">
        <f>[1]r_vote_all!J36</f>
        <v>3.2501187175512314E-2</v>
      </c>
      <c r="E13" s="20">
        <f>[1]r_vote_all!F36</f>
        <v>6.1042372137308121E-2</v>
      </c>
      <c r="F13" s="59">
        <f>[1]r_vote_all!G36</f>
        <v>6.3136458396911621E-2</v>
      </c>
      <c r="G13" s="20">
        <f>[1]r_vote_all!I36</f>
        <v>6.3497781753540039E-2</v>
      </c>
      <c r="H13" s="59">
        <f>[1]r_vote_all!H36</f>
        <v>0.26689845323562622</v>
      </c>
      <c r="I13" s="26">
        <f>[1]r_vote_all!D36</f>
        <v>0.10071327537298203</v>
      </c>
    </row>
    <row r="14" spans="1:9" x14ac:dyDescent="0.3">
      <c r="A14" s="18" t="s">
        <v>44</v>
      </c>
      <c r="B14" s="59">
        <f>[1]r_vote_all!E37</f>
        <v>3.7476375699043274E-2</v>
      </c>
      <c r="C14" s="59">
        <f>[1]r_vote_all!C37</f>
        <v>0.24889084696769714</v>
      </c>
      <c r="D14" s="59">
        <f>[1]r_vote_all!J37</f>
        <v>2.9228636994957924E-2</v>
      </c>
      <c r="E14" s="20">
        <f>[1]r_vote_all!F37</f>
        <v>5.1197260618209839E-2</v>
      </c>
      <c r="F14" s="59">
        <f>[1]r_vote_all!G37</f>
        <v>7.7561058104038239E-2</v>
      </c>
      <c r="G14" s="20">
        <f>[1]r_vote_all!I37</f>
        <v>4.3961748480796814E-2</v>
      </c>
      <c r="H14" s="59">
        <f>[1]r_vote_all!H37</f>
        <v>0.31221085786819458</v>
      </c>
      <c r="I14" s="26">
        <f>[1]r_vote_all!D37</f>
        <v>0.15919001400470734</v>
      </c>
    </row>
    <row r="15" spans="1:9" ht="14.25" customHeight="1" x14ac:dyDescent="0.3">
      <c r="A15" s="19" t="s">
        <v>45</v>
      </c>
      <c r="B15" s="64"/>
      <c r="C15" s="33"/>
      <c r="D15" s="64"/>
      <c r="E15" s="20"/>
      <c r="F15" s="64"/>
      <c r="G15" s="64"/>
      <c r="H15" s="64"/>
      <c r="I15" s="34"/>
    </row>
    <row r="16" spans="1:9" x14ac:dyDescent="0.3">
      <c r="A16" s="18" t="s">
        <v>4</v>
      </c>
      <c r="B16" s="59">
        <f>[1]r_vote_all!E42</f>
        <v>8.5700713098049164E-2</v>
      </c>
      <c r="C16" s="31">
        <f>[1]r_vote_all!C42</f>
        <v>0.24836362898349762</v>
      </c>
      <c r="D16" s="59">
        <f>[1]r_vote_all!J42</f>
        <v>5.4288860410451889E-2</v>
      </c>
      <c r="E16" s="20">
        <f>[1]r_vote_all!F42</f>
        <v>7.8552842140197754E-2</v>
      </c>
      <c r="F16" s="59">
        <f>[1]r_vote_all!G42</f>
        <v>6.8660363554954529E-2</v>
      </c>
      <c r="G16" s="20">
        <f>[1]r_vote_all!I42</f>
        <v>4.8136405646800995E-2</v>
      </c>
      <c r="H16" s="59">
        <f>[1]r_vote_all!H42</f>
        <v>0.24628345668315887</v>
      </c>
      <c r="I16" s="26">
        <f>[1]r_vote_all!D42</f>
        <v>0.11728837341070175</v>
      </c>
    </row>
    <row r="17" spans="1:9" x14ac:dyDescent="0.3">
      <c r="A17" s="18" t="s">
        <v>2</v>
      </c>
      <c r="B17" s="59">
        <f>[1]r_vote_all!E43</f>
        <v>5.3667228668928146E-2</v>
      </c>
      <c r="C17" s="31">
        <f>[1]r_vote_all!C43</f>
        <v>0.27882358431816101</v>
      </c>
      <c r="D17" s="59">
        <f>[1]r_vote_all!J43</f>
        <v>2.4774365127086639E-2</v>
      </c>
      <c r="E17" s="20">
        <f>[1]r_vote_all!F43</f>
        <v>5.1450815051794052E-2</v>
      </c>
      <c r="F17" s="59">
        <f>[1]r_vote_all!G43</f>
        <v>6.5502285957336426E-2</v>
      </c>
      <c r="G17" s="20">
        <f>[1]r_vote_all!I43</f>
        <v>4.4084228575229645E-2</v>
      </c>
      <c r="H17" s="59">
        <f>[1]r_vote_all!H43</f>
        <v>0.33399438858032227</v>
      </c>
      <c r="I17" s="26">
        <f>[1]r_vote_all!D43</f>
        <v>0.12459125369787216</v>
      </c>
    </row>
    <row r="18" spans="1:9" x14ac:dyDescent="0.3">
      <c r="A18" s="18" t="s">
        <v>0</v>
      </c>
      <c r="B18" s="59">
        <f>[1]r_vote_all!E44</f>
        <v>4.4554665684700012E-2</v>
      </c>
      <c r="C18" s="31">
        <f>[1]r_vote_all!C44</f>
        <v>0.2966105043888092</v>
      </c>
      <c r="D18" s="59">
        <f>[1]r_vote_all!J44</f>
        <v>1.2822455726563931E-2</v>
      </c>
      <c r="E18" s="20">
        <f>[1]r_vote_all!F44</f>
        <v>3.6829765886068344E-2</v>
      </c>
      <c r="F18" s="59">
        <f>[1]r_vote_all!G44</f>
        <v>8.0765098333358765E-2</v>
      </c>
      <c r="G18" s="20">
        <f>[1]r_vote_all!I44</f>
        <v>7.7133029699325562E-2</v>
      </c>
      <c r="H18" s="59">
        <f>[1]r_vote_all!H44</f>
        <v>0.26576977968215942</v>
      </c>
      <c r="I18" s="26">
        <f>[1]r_vote_all!D44</f>
        <v>0.15466214716434479</v>
      </c>
    </row>
    <row r="19" spans="1:9" ht="14.25" customHeight="1" x14ac:dyDescent="0.3">
      <c r="A19" s="19" t="s">
        <v>1</v>
      </c>
      <c r="B19" s="64"/>
      <c r="C19" s="33"/>
      <c r="D19" s="64"/>
      <c r="E19" s="20"/>
      <c r="F19" s="65"/>
      <c r="G19" s="64"/>
      <c r="H19" s="64"/>
      <c r="I19" s="34"/>
    </row>
    <row r="20" spans="1:9" x14ac:dyDescent="0.3">
      <c r="A20" s="18" t="s">
        <v>46</v>
      </c>
      <c r="B20" s="59">
        <f>[1]r_vote_all!E47</f>
        <v>0.1561255156993866</v>
      </c>
      <c r="C20" s="31">
        <f>[1]r_vote_all!C47</f>
        <v>0.29785755276679993</v>
      </c>
      <c r="D20" s="59">
        <f>[1]r_vote_all!J47</f>
        <v>6.9181144237518311E-2</v>
      </c>
      <c r="E20" s="59">
        <f>[1]r_vote_all!F47</f>
        <v>6.6905364394187927E-2</v>
      </c>
      <c r="F20" s="59">
        <f>[1]r_vote_all!G47</f>
        <v>2.7988987043499947E-2</v>
      </c>
      <c r="G20" s="59">
        <f>[1]r_vote_all!I47</f>
        <v>2.9098547995090485E-2</v>
      </c>
      <c r="H20" s="59">
        <f>[1]r_vote_all!H47</f>
        <v>0.18365804851055145</v>
      </c>
      <c r="I20" s="26">
        <f>[1]r_vote_all!D47</f>
        <v>7.0053033530712128E-2</v>
      </c>
    </row>
    <row r="21" spans="1:9" x14ac:dyDescent="0.3">
      <c r="A21" s="18" t="s">
        <v>47</v>
      </c>
      <c r="B21" s="59">
        <f>[1]r_vote_all!E48</f>
        <v>9.2016249895095825E-2</v>
      </c>
      <c r="C21" s="31">
        <f>[1]r_vote_all!C48</f>
        <v>9.2016249895095825E-2</v>
      </c>
      <c r="D21" s="59">
        <f>[1]r_vote_all!J48</f>
        <v>0</v>
      </c>
      <c r="E21" s="59">
        <f>[1]r_vote_all!F48</f>
        <v>0</v>
      </c>
      <c r="F21" s="59">
        <f>[1]r_vote_all!G48</f>
        <v>4.1069764643907547E-2</v>
      </c>
      <c r="G21" s="59">
        <f>[1]r_vote_all!I48</f>
        <v>0.10345954447984695</v>
      </c>
      <c r="H21" s="59">
        <f>[1]r_vote_all!H48</f>
        <v>0.48515257239341736</v>
      </c>
      <c r="I21" s="26">
        <f>[1]r_vote_all!D48</f>
        <v>0.1441938579082489</v>
      </c>
    </row>
    <row r="22" spans="1:9" ht="15.75" customHeight="1" x14ac:dyDescent="0.3">
      <c r="A22" s="18" t="s">
        <v>48</v>
      </c>
      <c r="B22" s="59">
        <f>[1]r_vote_all!E49</f>
        <v>4.1480757296085358E-2</v>
      </c>
      <c r="C22" s="31">
        <f>[1]r_vote_all!C49</f>
        <v>0.26930662989616394</v>
      </c>
      <c r="D22" s="59">
        <f>[1]r_vote_all!J49</f>
        <v>2.2137610241770744E-2</v>
      </c>
      <c r="E22" s="59">
        <f>[1]r_vote_all!F49</f>
        <v>5.3908888250589371E-2</v>
      </c>
      <c r="F22" s="59">
        <f>[1]r_vote_all!G49</f>
        <v>8.2430325448513031E-2</v>
      </c>
      <c r="G22" s="59">
        <f>[1]r_vote_all!I49</f>
        <v>5.380098894238472E-2</v>
      </c>
      <c r="H22" s="59">
        <f>[1]r_vote_all!H49</f>
        <v>0.31356152892112732</v>
      </c>
      <c r="I22" s="26">
        <f>[1]r_vote_all!D49</f>
        <v>0.14461062848567963</v>
      </c>
    </row>
    <row r="23" spans="1:9" x14ac:dyDescent="0.3">
      <c r="A23" s="18" t="s">
        <v>49</v>
      </c>
      <c r="B23" s="59">
        <f>[1]r_vote_all!E50</f>
        <v>0.11353066563606262</v>
      </c>
      <c r="C23" s="31">
        <f>[1]r_vote_all!C50</f>
        <v>0.59028738737106323</v>
      </c>
      <c r="D23" s="59">
        <f>[1]r_vote_all!J50</f>
        <v>0</v>
      </c>
      <c r="E23" s="59">
        <f>[1]r_vote_all!F50</f>
        <v>3.5654421895742416E-2</v>
      </c>
      <c r="F23" s="59">
        <f>[1]r_vote_all!G50</f>
        <v>0</v>
      </c>
      <c r="G23" s="59">
        <f>[1]r_vote_all!I50</f>
        <v>4.1726954281330109E-2</v>
      </c>
      <c r="H23" s="59">
        <f>[1]r_vote_all!H50</f>
        <v>0.12744352221488953</v>
      </c>
      <c r="I23" s="26">
        <f>[1]r_vote_all!D50</f>
        <v>4.6697735786437988E-2</v>
      </c>
    </row>
    <row r="24" spans="1:9" ht="15" thickBot="1" x14ac:dyDescent="0.35">
      <c r="A24" s="18" t="s">
        <v>50</v>
      </c>
      <c r="B24" s="59">
        <f>[1]r_vote_all!E51</f>
        <v>5.5653762072324753E-2</v>
      </c>
      <c r="C24" s="31">
        <f>[1]r_vote_all!C51</f>
        <v>0.15203249454498291</v>
      </c>
      <c r="D24" s="59">
        <f>[1]r_vote_all!J51</f>
        <v>9.1600216925144196E-2</v>
      </c>
      <c r="E24" s="59">
        <f>[1]r_vote_all!F51</f>
        <v>9.3784734606742859E-2</v>
      </c>
      <c r="F24" s="59">
        <f>[1]r_vote_all!G51</f>
        <v>1.8121974542737007E-2</v>
      </c>
      <c r="G24" s="59">
        <f>[1]r_vote_all!I51</f>
        <v>0.24750417470932007</v>
      </c>
      <c r="H24" s="59">
        <f>[1]r_vote_all!H51</f>
        <v>0.16511161625385284</v>
      </c>
      <c r="I24" s="26">
        <f>[1]r_vote_all!D51</f>
        <v>6.1287257820367813E-2</v>
      </c>
    </row>
    <row r="25" spans="1:9" ht="53.4" customHeight="1" thickBot="1" x14ac:dyDescent="0.35">
      <c r="A25" s="94" t="s">
        <v>79</v>
      </c>
      <c r="B25" s="95"/>
      <c r="C25" s="95"/>
      <c r="D25" s="95"/>
      <c r="E25" s="95"/>
      <c r="F25" s="95"/>
      <c r="G25" s="95"/>
      <c r="H25" s="95"/>
      <c r="I25" s="96"/>
    </row>
  </sheetData>
  <mergeCells count="3">
    <mergeCell ref="A1:I1"/>
    <mergeCell ref="A25:I25"/>
    <mergeCell ref="B2:I2"/>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4" tint="0.79998168889431442"/>
  </sheetPr>
  <dimension ref="A1:H25"/>
  <sheetViews>
    <sheetView zoomScale="85" zoomScaleNormal="85" zoomScalePageLayoutView="85" workbookViewId="0">
      <selection activeCell="A24" sqref="A24:H24"/>
    </sheetView>
  </sheetViews>
  <sheetFormatPr baseColWidth="10" defaultColWidth="10.6640625" defaultRowHeight="14.4" x14ac:dyDescent="0.3"/>
  <cols>
    <col min="1" max="1" width="26.44140625" customWidth="1"/>
    <col min="2" max="8" width="13.6640625" style="21" customWidth="1"/>
  </cols>
  <sheetData>
    <row r="1" spans="1:8" ht="27" customHeight="1" thickBot="1" x14ac:dyDescent="0.35">
      <c r="A1" s="91" t="s">
        <v>99</v>
      </c>
      <c r="B1" s="92"/>
      <c r="C1" s="92"/>
      <c r="D1" s="92"/>
      <c r="E1" s="92"/>
      <c r="F1" s="92"/>
      <c r="G1" s="92"/>
      <c r="H1" s="93"/>
    </row>
    <row r="2" spans="1:8" ht="17.25" customHeight="1" thickBot="1" x14ac:dyDescent="0.35">
      <c r="A2" s="17"/>
      <c r="B2" s="91" t="s">
        <v>52</v>
      </c>
      <c r="C2" s="92"/>
      <c r="D2" s="92"/>
      <c r="E2" s="92"/>
      <c r="F2" s="92"/>
      <c r="G2" s="92"/>
      <c r="H2" s="93"/>
    </row>
    <row r="3" spans="1:8" ht="47.25" customHeight="1" thickBot="1" x14ac:dyDescent="0.35">
      <c r="A3" s="18"/>
      <c r="B3" s="28" t="s">
        <v>54</v>
      </c>
      <c r="C3" s="28" t="s">
        <v>55</v>
      </c>
      <c r="D3" s="28" t="s">
        <v>56</v>
      </c>
      <c r="E3" s="28" t="s">
        <v>57</v>
      </c>
      <c r="F3" s="28" t="s">
        <v>3</v>
      </c>
      <c r="G3" s="28" t="s">
        <v>114</v>
      </c>
      <c r="H3" s="29" t="s">
        <v>58</v>
      </c>
    </row>
    <row r="4" spans="1:8" x14ac:dyDescent="0.3">
      <c r="A4" s="19" t="s">
        <v>34</v>
      </c>
      <c r="B4" s="20"/>
      <c r="C4" s="20"/>
      <c r="D4" s="20"/>
      <c r="E4" s="20"/>
      <c r="F4" s="20"/>
      <c r="G4" s="20"/>
      <c r="H4" s="24"/>
    </row>
    <row r="5" spans="1:8" x14ac:dyDescent="0.3">
      <c r="A5" s="18" t="s">
        <v>35</v>
      </c>
      <c r="B5" s="20">
        <f>IF([2]r_vote_all!D2="","",[2]r_vote_all!D2)</f>
        <v>5.6887526602110487E-2</v>
      </c>
      <c r="C5" s="20">
        <f>[2]r_vote_all!H2</f>
        <v>3.8572861286534428E-2</v>
      </c>
      <c r="D5" s="20">
        <f>[2]r_vote_all!C2</f>
        <v>0.32239890537470262</v>
      </c>
      <c r="E5" s="20">
        <f>[2]r_vote_all!I2</f>
        <v>2.8850745497249104E-2</v>
      </c>
      <c r="F5" s="20">
        <f>[2]r_vote_all!F2</f>
        <v>0.25084435592002557</v>
      </c>
      <c r="G5" s="20">
        <f>IF([2]r_vote_all!E2="","",[2]r_vote_all!E2)</f>
        <v>2.0380263287041046E-2</v>
      </c>
      <c r="H5" s="24">
        <f>[2]r_vote_all!G2</f>
        <v>0.23438630319240233</v>
      </c>
    </row>
    <row r="6" spans="1:8" x14ac:dyDescent="0.3">
      <c r="A6" s="18" t="s">
        <v>36</v>
      </c>
      <c r="B6" s="20">
        <f>IF([2]r_vote_all!D3="","",[2]r_vote_all!D3)</f>
        <v>9.0115254200953232E-2</v>
      </c>
      <c r="C6" s="20">
        <f>[2]r_vote_all!H3</f>
        <v>6.8544498938852214E-2</v>
      </c>
      <c r="D6" s="20">
        <f>IF([2]r_vote_all!C3="","",[2]r_vote_all!C3)</f>
        <v>0.32096140737635803</v>
      </c>
      <c r="E6" s="20">
        <f>[2]r_vote_all!I3</f>
        <v>8.4128540832544216E-2</v>
      </c>
      <c r="F6" s="20">
        <f>[2]r_vote_all!F3</f>
        <v>0.23990748774594012</v>
      </c>
      <c r="G6" s="20">
        <f>IF([2]r_vote_all!E3="","",[2]r_vote_all!E3)</f>
        <v>4.2121876287775549E-2</v>
      </c>
      <c r="H6" s="24">
        <f>[2]r_vote_all!G3</f>
        <v>0.13208253125077254</v>
      </c>
    </row>
    <row r="7" spans="1:8" x14ac:dyDescent="0.3">
      <c r="A7" s="18" t="s">
        <v>37</v>
      </c>
      <c r="B7" s="20">
        <f>IF([2]r_vote_all!D4="","",[2]r_vote_all!D4)</f>
        <v>8.5986647173283179E-2</v>
      </c>
      <c r="C7" s="20">
        <f>[2]r_vote_all!H4</f>
        <v>8.1403399768614687E-2</v>
      </c>
      <c r="D7" s="20">
        <f>IF([2]r_vote_all!C4="","",[2]r_vote_all!C4)</f>
        <v>0.32317676860562</v>
      </c>
      <c r="E7" s="20">
        <f>[2]r_vote_all!I4</f>
        <v>0.11660853730079136</v>
      </c>
      <c r="F7" s="20">
        <f>[2]r_vote_all!F4</f>
        <v>0.21594053557915369</v>
      </c>
      <c r="G7" s="20">
        <f>IF([2]r_vote_all!E4="","",[2]r_vote_all!E4)</f>
        <v>5.581429124828502E-2</v>
      </c>
      <c r="H7" s="24">
        <f>[2]r_vote_all!G4</f>
        <v>6.5672988089230055E-2</v>
      </c>
    </row>
    <row r="8" spans="1:8" x14ac:dyDescent="0.3">
      <c r="A8" s="19" t="s">
        <v>38</v>
      </c>
      <c r="B8" s="20"/>
      <c r="C8" s="20"/>
      <c r="D8" s="20"/>
      <c r="E8" s="20"/>
      <c r="F8" s="20"/>
      <c r="G8" s="20"/>
      <c r="H8" s="24"/>
    </row>
    <row r="9" spans="1:8" x14ac:dyDescent="0.3">
      <c r="A9" s="18" t="s">
        <v>39</v>
      </c>
      <c r="B9" s="20">
        <f>[2]r_vote_all!D18</f>
        <v>0.10698376532804814</v>
      </c>
      <c r="C9" s="20">
        <f>[2]r_vote_all!H18</f>
        <v>7.3840343672162953E-2</v>
      </c>
      <c r="D9" s="20">
        <f>[2]r_vote_all!C18</f>
        <v>0.31603134213939366</v>
      </c>
      <c r="E9" s="20">
        <f>[2]r_vote_all!I18</f>
        <v>6.655122148843122E-2</v>
      </c>
      <c r="F9" s="20">
        <f>[2]r_vote_all!F18</f>
        <v>0.19468339547578778</v>
      </c>
      <c r="G9" s="20">
        <f>[2]r_vote_all!E18</f>
        <v>2.6990399637703909E-2</v>
      </c>
      <c r="H9" s="24">
        <f>[2]r_vote_all!G18</f>
        <v>0.16703475649821736</v>
      </c>
    </row>
    <row r="10" spans="1:8" x14ac:dyDescent="0.3">
      <c r="A10" s="18" t="s">
        <v>40</v>
      </c>
      <c r="B10" s="31">
        <f>[2]r_vote_all!D19</f>
        <v>6.5373044309109035E-2</v>
      </c>
      <c r="C10" s="20">
        <f>[2]r_vote_all!H19</f>
        <v>6.3386773482758577E-2</v>
      </c>
      <c r="D10" s="59">
        <f>[2]r_vote_all!C19</f>
        <v>0.3418946127156498</v>
      </c>
      <c r="E10" s="20">
        <f>[2]r_vote_all!I19</f>
        <v>8.4270404802196941E-2</v>
      </c>
      <c r="F10" s="20">
        <f>[2]r_vote_all!F19</f>
        <v>0.25167752056533194</v>
      </c>
      <c r="G10" s="31">
        <f>[2]r_vote_all!E19</f>
        <v>4.7474537196106635E-2</v>
      </c>
      <c r="H10" s="24">
        <f>[2]r_vote_all!G19</f>
        <v>0.12574199092716518</v>
      </c>
    </row>
    <row r="11" spans="1:8" x14ac:dyDescent="0.3">
      <c r="A11" s="18" t="s">
        <v>41</v>
      </c>
      <c r="B11" s="31">
        <f>[2]r_vote_all!D20</f>
        <v>2.928925407469091E-2</v>
      </c>
      <c r="C11" s="20">
        <f>[2]r_vote_all!H20</f>
        <v>3.4086127809884521E-2</v>
      </c>
      <c r="D11" s="59">
        <f>[2]r_vote_all!C20</f>
        <v>0.29121557598390668</v>
      </c>
      <c r="E11" s="20">
        <f>[2]r_vote_all!I20</f>
        <v>0.12640888955748936</v>
      </c>
      <c r="F11" s="20">
        <f>[2]r_vote_all!F20</f>
        <v>0.30321114960246592</v>
      </c>
      <c r="G11" s="31">
        <f>[2]r_vote_all!E20</f>
        <v>8.391391152707102E-2</v>
      </c>
      <c r="H11" s="24">
        <f>[2]r_vote_all!G20</f>
        <v>6.1236143614971005E-2</v>
      </c>
    </row>
    <row r="12" spans="1:8" x14ac:dyDescent="0.3">
      <c r="A12" s="19" t="s">
        <v>42</v>
      </c>
      <c r="B12" s="20"/>
      <c r="C12" s="20"/>
      <c r="D12" s="20"/>
      <c r="E12" s="20"/>
      <c r="F12" s="20"/>
      <c r="G12" s="20"/>
      <c r="H12" s="24"/>
    </row>
    <row r="13" spans="1:8" x14ac:dyDescent="0.3">
      <c r="A13" s="18" t="s">
        <v>43</v>
      </c>
      <c r="B13" s="31">
        <f>[2]r_vote_all!D23</f>
        <v>8.9099259388362523E-2</v>
      </c>
      <c r="C13" s="31">
        <f>[2]r_vote_all!H23</f>
        <v>8.4003526047346705E-2</v>
      </c>
      <c r="D13" s="59">
        <f>[2]r_vote_all!C23</f>
        <v>0.34368508396435027</v>
      </c>
      <c r="E13" s="31">
        <f>[2]r_vote_all!I23</f>
        <v>8.3252475233838233E-2</v>
      </c>
      <c r="F13" s="31">
        <f>[2]r_vote_all!F23</f>
        <v>0.22372129309406888</v>
      </c>
      <c r="G13" s="31">
        <f>[2]r_vote_all!E23</f>
        <v>4.0107597478429138E-2</v>
      </c>
      <c r="H13" s="26">
        <f>[2]r_vote_all!G23</f>
        <v>0.121717644896741</v>
      </c>
    </row>
    <row r="14" spans="1:8" x14ac:dyDescent="0.3">
      <c r="A14" s="18" t="s">
        <v>44</v>
      </c>
      <c r="B14" s="31">
        <f>[2]r_vote_all!D24</f>
        <v>7.1036841883570775E-2</v>
      </c>
      <c r="C14" s="31">
        <f>[2]r_vote_all!H24</f>
        <v>4.5060010107591156E-2</v>
      </c>
      <c r="D14" s="59">
        <f>[2]r_vote_all!C24</f>
        <v>0.29151018724637295</v>
      </c>
      <c r="E14" s="31">
        <f>[2]r_vote_all!I24</f>
        <v>7.485309351064752E-2</v>
      </c>
      <c r="F14" s="31">
        <f>[2]r_vote_all!F24</f>
        <v>0.25008678076493968</v>
      </c>
      <c r="G14" s="31">
        <f>[2]r_vote_all!E24</f>
        <v>4.0614558941801188E-2</v>
      </c>
      <c r="H14" s="26">
        <f>[2]r_vote_all!G24</f>
        <v>0.16533913843103967</v>
      </c>
    </row>
    <row r="15" spans="1:8" ht="14.25" customHeight="1" x14ac:dyDescent="0.3">
      <c r="A15" s="19" t="s">
        <v>45</v>
      </c>
      <c r="B15" s="33"/>
      <c r="C15" s="33"/>
      <c r="D15" s="64"/>
      <c r="E15" s="33"/>
      <c r="F15" s="33"/>
      <c r="G15" s="33"/>
      <c r="H15" s="34"/>
    </row>
    <row r="16" spans="1:8" x14ac:dyDescent="0.3">
      <c r="A16" s="18" t="s">
        <v>4</v>
      </c>
      <c r="B16" s="31">
        <f>[2]r_vote_all!D33</f>
        <v>0.11478108882980637</v>
      </c>
      <c r="C16" s="31">
        <f>[2]r_vote_all!H33</f>
        <v>7.3536354916510269E-2</v>
      </c>
      <c r="D16" s="59">
        <f>[2]r_vote_all!C33</f>
        <v>0.28100367481978455</v>
      </c>
      <c r="E16" s="31">
        <f>[2]r_vote_all!I33</f>
        <v>0.11248664683642717</v>
      </c>
      <c r="F16" s="31">
        <f>[2]r_vote_all!F33</f>
        <v>0.20566879423562065</v>
      </c>
      <c r="G16" s="31">
        <f>[2]r_vote_all!E33</f>
        <v>3.7600621545605867E-2</v>
      </c>
      <c r="H16" s="26">
        <f>[2]r_vote_all!G33</f>
        <v>0.11668438457160556</v>
      </c>
    </row>
    <row r="17" spans="1:8" x14ac:dyDescent="0.3">
      <c r="A17" s="18" t="s">
        <v>2</v>
      </c>
      <c r="B17" s="31">
        <f>[2]r_vote_all!D34</f>
        <v>7.4636729494020601E-2</v>
      </c>
      <c r="C17" s="31">
        <f>[2]r_vote_all!H34</f>
        <v>6.7236047334766957E-2</v>
      </c>
      <c r="D17" s="59">
        <f>[2]r_vote_all!C34</f>
        <v>0.33796696350825889</v>
      </c>
      <c r="E17" s="31">
        <f>[2]r_vote_all!I34</f>
        <v>7.9885294534097789E-2</v>
      </c>
      <c r="F17" s="31">
        <f>[2]r_vote_all!F34</f>
        <v>0.23634371412427388</v>
      </c>
      <c r="G17" s="31">
        <f>[2]r_vote_all!E34</f>
        <v>4.5185348960545116E-2</v>
      </c>
      <c r="H17" s="26">
        <f>[2]r_vote_all!G34</f>
        <v>0.13899046808881727</v>
      </c>
    </row>
    <row r="18" spans="1:8" x14ac:dyDescent="0.3">
      <c r="A18" s="18" t="s">
        <v>0</v>
      </c>
      <c r="B18" s="31">
        <f>[2]r_vote_all!D35</f>
        <v>4.2528512800188975E-2</v>
      </c>
      <c r="C18" s="31">
        <f>[2]r_vote_all!H35</f>
        <v>4.6515105952039053E-2</v>
      </c>
      <c r="D18" s="59">
        <f>[2]r_vote_all!C35</f>
        <v>0.35108562494650269</v>
      </c>
      <c r="E18" s="31">
        <f>[2]r_vote_all!I35</f>
        <v>3.0898826465843934E-2</v>
      </c>
      <c r="F18" s="31">
        <f>[2]r_vote_all!F35</f>
        <v>0.27933599007679349</v>
      </c>
      <c r="G18" s="31">
        <f>[2]r_vote_all!E35</f>
        <v>3.8139618916026491E-2</v>
      </c>
      <c r="H18" s="26">
        <f>[2]r_vote_all!G35</f>
        <v>0.19044993327024909</v>
      </c>
    </row>
    <row r="19" spans="1:8" ht="14.25" customHeight="1" x14ac:dyDescent="0.3">
      <c r="A19" s="19" t="s">
        <v>59</v>
      </c>
      <c r="B19" s="33"/>
      <c r="C19" s="33"/>
      <c r="D19" s="64"/>
      <c r="E19" s="33"/>
      <c r="F19" s="33"/>
      <c r="G19" s="33"/>
      <c r="H19" s="34"/>
    </row>
    <row r="20" spans="1:8" x14ac:dyDescent="0.3">
      <c r="A20" s="18" t="s">
        <v>60</v>
      </c>
      <c r="B20" s="20">
        <f>[2]r_vote_all!D44</f>
        <v>4.2097233103923049E-2</v>
      </c>
      <c r="C20" s="20">
        <f>[2]r_vote_all!H44</f>
        <v>5.0192854854677484E-2</v>
      </c>
      <c r="D20" s="20">
        <f>[2]r_vote_all!C44</f>
        <v>0.29629975607761222</v>
      </c>
      <c r="E20" s="20">
        <f>[2]r_vote_all!I44</f>
        <v>0.10200483405950585</v>
      </c>
      <c r="F20" s="20">
        <f>[2]r_vote_all!F44</f>
        <v>0.35795444257757397</v>
      </c>
      <c r="G20" s="20">
        <f>[2]r_vote_all!E44</f>
        <v>5.3508653787369305E-2</v>
      </c>
      <c r="H20" s="24">
        <f>[2]r_vote_all!G44</f>
        <v>8.8566047648059532E-2</v>
      </c>
    </row>
    <row r="21" spans="1:8" x14ac:dyDescent="0.3">
      <c r="A21" s="18" t="s">
        <v>5</v>
      </c>
      <c r="B21" s="20">
        <f>[2]r_vote_all!D45</f>
        <v>0.10633552394824293</v>
      </c>
      <c r="C21" s="20">
        <f>[2]r_vote_all!H45</f>
        <v>0.14178069859765724</v>
      </c>
      <c r="D21" s="20">
        <f>[2]r_vote_all!C45</f>
        <v>0.44660920058262032</v>
      </c>
      <c r="E21" s="20">
        <f>[2]r_vote_all!I45</f>
        <v>0.15595876845742299</v>
      </c>
      <c r="F21" s="20">
        <f>[2]r_vote_all!F45</f>
        <v>0.17503505721153362</v>
      </c>
      <c r="G21" s="20">
        <f>[2]r_vote_all!E45</f>
        <v>4.0392705510353913E-2</v>
      </c>
      <c r="H21" s="24">
        <f>[2]r_vote_all!G45</f>
        <v>5.6549787714495481E-2</v>
      </c>
    </row>
    <row r="22" spans="1:8" ht="13.95" customHeight="1" x14ac:dyDescent="0.3">
      <c r="A22" s="19" t="s">
        <v>61</v>
      </c>
      <c r="B22" s="33"/>
      <c r="C22" s="33"/>
      <c r="D22" s="64"/>
      <c r="E22" s="33"/>
      <c r="F22" s="33"/>
      <c r="G22" s="33"/>
      <c r="H22" s="34"/>
    </row>
    <row r="23" spans="1:8" x14ac:dyDescent="0.3">
      <c r="A23" s="35" t="s">
        <v>62</v>
      </c>
      <c r="B23" s="20">
        <f>[2]r_vote_all!D21</f>
        <v>9.5931925398010667E-2</v>
      </c>
      <c r="C23" s="20">
        <f>[2]r_vote_all!H21</f>
        <v>6.9661343507772283E-2</v>
      </c>
      <c r="D23" s="20">
        <f>[2]r_vote_all!C21</f>
        <v>0.33519610266944566</v>
      </c>
      <c r="E23" s="20">
        <f>[2]r_vote_all!I21</f>
        <v>9.3287640913372646E-2</v>
      </c>
      <c r="F23" s="20">
        <f>[2]r_vote_all!F21</f>
        <v>0.21221241457631745</v>
      </c>
      <c r="G23" s="20">
        <f>[2]r_vote_all!E21</f>
        <v>4.3711423492346607E-2</v>
      </c>
      <c r="H23" s="24">
        <f>[2]r_vote_all!G21</f>
        <v>0.11970040770179774</v>
      </c>
    </row>
    <row r="24" spans="1:8" ht="15" thickBot="1" x14ac:dyDescent="0.35">
      <c r="A24" s="36" t="s">
        <v>63</v>
      </c>
      <c r="B24" s="20">
        <f>[2]r_vote_all!D22</f>
        <v>5.3217850140626445E-2</v>
      </c>
      <c r="C24" s="20">
        <f>[2]r_vote_all!H22</f>
        <v>5.7429099603724505E-2</v>
      </c>
      <c r="D24" s="20">
        <f>[2]r_vote_all!C22</f>
        <v>0.28881960720691247</v>
      </c>
      <c r="E24" s="20">
        <f>[2]r_vote_all!I22</f>
        <v>5.7206462300671911E-2</v>
      </c>
      <c r="F24" s="20">
        <f>[2]r_vote_all!F22</f>
        <v>0.2821105323561493</v>
      </c>
      <c r="G24" s="37">
        <f>[2]r_vote_all!E22</f>
        <v>3.5182128822541306E-2</v>
      </c>
      <c r="H24" s="38">
        <f>[2]r_vote_all!G22</f>
        <v>0.17777935489267246</v>
      </c>
    </row>
    <row r="25" spans="1:8" ht="54" customHeight="1" thickBot="1" x14ac:dyDescent="0.35">
      <c r="A25" s="94" t="s">
        <v>80</v>
      </c>
      <c r="B25" s="95"/>
      <c r="C25" s="95"/>
      <c r="D25" s="95"/>
      <c r="E25" s="95"/>
      <c r="F25" s="95"/>
      <c r="G25" s="95"/>
      <c r="H25" s="96"/>
    </row>
  </sheetData>
  <mergeCells count="3">
    <mergeCell ref="A25:H25"/>
    <mergeCell ref="B2:H2"/>
    <mergeCell ref="A1:H1"/>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4" tint="0.79998168889431442"/>
  </sheetPr>
  <dimension ref="A1:F22"/>
  <sheetViews>
    <sheetView workbookViewId="0">
      <selection activeCell="A24" sqref="A24:H24"/>
    </sheetView>
  </sheetViews>
  <sheetFormatPr baseColWidth="10" defaultColWidth="10.6640625" defaultRowHeight="14.4" x14ac:dyDescent="0.3"/>
  <cols>
    <col min="1" max="1" width="26.44140625" customWidth="1"/>
    <col min="2" max="3" width="14.109375" style="21" customWidth="1"/>
    <col min="4" max="4" width="17.6640625" style="21" customWidth="1"/>
    <col min="5" max="5" width="20" style="21" customWidth="1"/>
    <col min="6" max="6" width="19.44140625" customWidth="1"/>
  </cols>
  <sheetData>
    <row r="1" spans="1:6" ht="27" customHeight="1" thickBot="1" x14ac:dyDescent="0.35">
      <c r="A1" s="91" t="s">
        <v>67</v>
      </c>
      <c r="B1" s="92"/>
      <c r="C1" s="92"/>
      <c r="D1" s="92"/>
      <c r="E1" s="92"/>
      <c r="F1" s="93"/>
    </row>
    <row r="2" spans="1:6" ht="17.25" customHeight="1" thickBot="1" x14ac:dyDescent="0.35">
      <c r="A2" s="17"/>
      <c r="B2" s="91" t="s">
        <v>52</v>
      </c>
      <c r="C2" s="92"/>
      <c r="D2" s="92"/>
      <c r="E2" s="92"/>
      <c r="F2" s="93"/>
    </row>
    <row r="3" spans="1:6" ht="39" customHeight="1" thickBot="1" x14ac:dyDescent="0.35">
      <c r="A3" s="18"/>
      <c r="B3" s="28" t="s">
        <v>65</v>
      </c>
      <c r="C3" s="28" t="s">
        <v>29</v>
      </c>
      <c r="D3" s="28" t="s">
        <v>64</v>
      </c>
      <c r="E3" s="50" t="s">
        <v>26</v>
      </c>
      <c r="F3" s="51" t="s">
        <v>66</v>
      </c>
    </row>
    <row r="4" spans="1:6" x14ac:dyDescent="0.3">
      <c r="A4" s="19" t="s">
        <v>34</v>
      </c>
      <c r="B4" s="20"/>
      <c r="C4" s="20"/>
      <c r="D4" s="20"/>
      <c r="E4" s="39"/>
      <c r="F4" s="40"/>
    </row>
    <row r="5" spans="1:6" x14ac:dyDescent="0.3">
      <c r="A5" s="18" t="s">
        <v>35</v>
      </c>
      <c r="B5" s="20">
        <f>[4]r_vote_all!D2</f>
        <v>4.7988027334213257E-2</v>
      </c>
      <c r="C5" s="20">
        <f>[4]r_vote_all!E2</f>
        <v>3.7504676729440689E-2</v>
      </c>
      <c r="D5" s="20">
        <f>[4]r_vote_all!C2</f>
        <v>0.38300925493240356</v>
      </c>
      <c r="E5" s="20">
        <f>[4]r_vote_all!G2</f>
        <v>0.37222498655319214</v>
      </c>
      <c r="F5" s="26">
        <f>[4]r_vote_all!F2</f>
        <v>0.12498131394386292</v>
      </c>
    </row>
    <row r="6" spans="1:6" x14ac:dyDescent="0.3">
      <c r="A6" s="18" t="s">
        <v>36</v>
      </c>
      <c r="B6" s="20">
        <f>[4]r_vote_all!D3</f>
        <v>5.798674002289772E-2</v>
      </c>
      <c r="C6" s="20">
        <f>[4]r_vote_all!E3</f>
        <v>6.847892701625824E-2</v>
      </c>
      <c r="D6" s="20">
        <f>[4]r_vote_all!C3</f>
        <v>0.31420031189918518</v>
      </c>
      <c r="E6" s="20">
        <f>[4]r_vote_all!G3</f>
        <v>0.45569345355033875</v>
      </c>
      <c r="F6" s="26">
        <f>[4]r_vote_all!F3</f>
        <v>8.5204362869262695E-2</v>
      </c>
    </row>
    <row r="7" spans="1:6" x14ac:dyDescent="0.3">
      <c r="A7" s="18" t="s">
        <v>37</v>
      </c>
      <c r="B7" s="20">
        <f>[4]r_vote_all!D4</f>
        <v>7.9933546483516693E-2</v>
      </c>
      <c r="C7" s="20">
        <f>[4]r_vote_all!E4</f>
        <v>0.14761447906494141</v>
      </c>
      <c r="D7" s="20">
        <f>[4]r_vote_all!C4</f>
        <v>0.18269957602024078</v>
      </c>
      <c r="E7" s="20">
        <f>[4]r_vote_all!G4</f>
        <v>0.5326884388923645</v>
      </c>
      <c r="F7" s="26">
        <f>[4]r_vote_all!F4</f>
        <v>2.1239632740616798E-2</v>
      </c>
    </row>
    <row r="8" spans="1:6" x14ac:dyDescent="0.3">
      <c r="A8" s="19" t="s">
        <v>38</v>
      </c>
      <c r="B8" s="20"/>
      <c r="C8" s="20"/>
      <c r="D8" s="20"/>
      <c r="E8" s="20"/>
      <c r="F8" s="26"/>
    </row>
    <row r="9" spans="1:6" x14ac:dyDescent="0.3">
      <c r="A9" s="18" t="s">
        <v>39</v>
      </c>
      <c r="B9" s="20">
        <f>[4]r_vote_all!D18</f>
        <v>7.284923642873764E-2</v>
      </c>
      <c r="C9" s="20">
        <f>[4]r_vote_all!E18</f>
        <v>9.2285707592964172E-2</v>
      </c>
      <c r="D9" s="20">
        <f>[4]r_vote_all!C18</f>
        <v>0.33016163110733032</v>
      </c>
      <c r="E9" s="20">
        <f>[4]r_vote_all!G18</f>
        <v>0.37416282296180725</v>
      </c>
      <c r="F9" s="26">
        <f>[4]r_vote_all!F18</f>
        <v>9.7814671695232391E-2</v>
      </c>
    </row>
    <row r="10" spans="1:6" x14ac:dyDescent="0.3">
      <c r="A10" s="18" t="s">
        <v>40</v>
      </c>
      <c r="B10" s="20">
        <f>[4]r_vote_all!D19</f>
        <v>5.4438523948192596E-2</v>
      </c>
      <c r="C10" s="20">
        <f>[4]r_vote_all!E19</f>
        <v>8.263108879327774E-2</v>
      </c>
      <c r="D10" s="20">
        <f>[4]r_vote_all!C19</f>
        <v>0.27855059504508972</v>
      </c>
      <c r="E10" s="20">
        <f>[4]r_vote_all!G19</f>
        <v>0.51003271341323853</v>
      </c>
      <c r="F10" s="26">
        <f>[4]r_vote_all!F19</f>
        <v>5.5026412010192871E-2</v>
      </c>
    </row>
    <row r="11" spans="1:6" x14ac:dyDescent="0.3">
      <c r="A11" s="18" t="s">
        <v>41</v>
      </c>
      <c r="B11" s="20">
        <f>[4]r_vote_all!D20</f>
        <v>4.7464743256568909E-2</v>
      </c>
      <c r="C11" s="20">
        <f>[4]r_vote_all!E20</f>
        <v>6.1262674629688263E-2</v>
      </c>
      <c r="D11" s="20">
        <f>[4]r_vote_all!C20</f>
        <v>0.15862648189067841</v>
      </c>
      <c r="E11" s="20">
        <f>[4]r_vote_all!G20</f>
        <v>0.66770070791244507</v>
      </c>
      <c r="F11" s="26">
        <f>[4]r_vote_all!F20</f>
        <v>4.4562686234712601E-2</v>
      </c>
    </row>
    <row r="12" spans="1:6" x14ac:dyDescent="0.3">
      <c r="A12" s="19" t="s">
        <v>42</v>
      </c>
      <c r="B12" s="20"/>
      <c r="C12" s="20"/>
      <c r="D12" s="20"/>
      <c r="E12" s="20"/>
      <c r="F12" s="26"/>
    </row>
    <row r="13" spans="1:6" x14ac:dyDescent="0.3">
      <c r="A13" s="18" t="s">
        <v>43</v>
      </c>
      <c r="B13" s="31">
        <f>[4]r_vote_all!D31</f>
        <v>6.0772713273763657E-2</v>
      </c>
      <c r="C13" s="31">
        <f>[4]r_vote_all!E31</f>
        <v>0.10670394450426102</v>
      </c>
      <c r="D13" s="59">
        <f>[4]r_vote_all!C31</f>
        <v>0.28295746445655823</v>
      </c>
      <c r="E13" s="31">
        <f>[4]r_vote_all!G31</f>
        <v>0.46844810247421265</v>
      </c>
      <c r="F13" s="26">
        <f>[4]r_vote_all!F31</f>
        <v>5.0742272287607193E-2</v>
      </c>
    </row>
    <row r="14" spans="1:6" x14ac:dyDescent="0.3">
      <c r="A14" s="18" t="s">
        <v>44</v>
      </c>
      <c r="B14" s="31">
        <f>[4]r_vote_all!D32</f>
        <v>6.3918143510818481E-2</v>
      </c>
      <c r="C14" s="31">
        <f>[4]r_vote_all!E32</f>
        <v>6.3820473849773407E-2</v>
      </c>
      <c r="D14" s="59">
        <f>[4]r_vote_all!C32</f>
        <v>0.29654359817504883</v>
      </c>
      <c r="E14" s="31">
        <f>[4]r_vote_all!G32</f>
        <v>0.45779135823249817</v>
      </c>
      <c r="F14" s="26">
        <f>[4]r_vote_all!F32</f>
        <v>9.6600353717803955E-2</v>
      </c>
    </row>
    <row r="15" spans="1:6" ht="15.75" customHeight="1" x14ac:dyDescent="0.3">
      <c r="A15" s="19" t="s">
        <v>45</v>
      </c>
      <c r="B15" s="33"/>
      <c r="C15" s="33"/>
      <c r="D15" s="64"/>
      <c r="E15" s="33"/>
      <c r="F15" s="41"/>
    </row>
    <row r="16" spans="1:6" x14ac:dyDescent="0.3">
      <c r="A16" s="18" t="s">
        <v>4</v>
      </c>
      <c r="B16" s="20">
        <f>[4]r_vote_all!D33</f>
        <v>6.7399837076663971E-2</v>
      </c>
      <c r="C16" s="20">
        <f>[4]r_vote_all!E33</f>
        <v>0.12040801346302032</v>
      </c>
      <c r="D16" s="20">
        <f>[4]r_vote_all!C33</f>
        <v>0.25108972191810608</v>
      </c>
      <c r="E16" s="20">
        <f>[4]r_vote_all!G33</f>
        <v>0.44437265396118164</v>
      </c>
      <c r="F16" s="24">
        <f>[4]r_vote_all!F33</f>
        <v>6.4892612397670746E-2</v>
      </c>
    </row>
    <row r="17" spans="1:6" x14ac:dyDescent="0.3">
      <c r="A17" s="18" t="s">
        <v>2</v>
      </c>
      <c r="B17" s="20">
        <f>[4]r_vote_all!D34</f>
        <v>6.1280243098735809E-2</v>
      </c>
      <c r="C17" s="20">
        <f>[4]r_vote_all!E34</f>
        <v>8.1323757767677307E-2</v>
      </c>
      <c r="D17" s="20">
        <f>[4]r_vote_all!C34</f>
        <v>0.27456152439117432</v>
      </c>
      <c r="E17" s="20">
        <f>[4]r_vote_all!G34</f>
        <v>0.50065416097640991</v>
      </c>
      <c r="F17" s="24">
        <f>[4]r_vote_all!F34</f>
        <v>6.6629871726036072E-2</v>
      </c>
    </row>
    <row r="18" spans="1:6" x14ac:dyDescent="0.3">
      <c r="A18" s="18" t="s">
        <v>0</v>
      </c>
      <c r="B18" s="20">
        <f>[4]r_vote_all!D35</f>
        <v>5.8897305279970169E-2</v>
      </c>
      <c r="C18" s="20">
        <f>[4]r_vote_all!E35</f>
        <v>5.5520929396152496E-2</v>
      </c>
      <c r="D18" s="20">
        <f>[4]r_vote_all!C35</f>
        <v>0.34360989928245544</v>
      </c>
      <c r="E18" s="20">
        <f>[4]r_vote_all!G35</f>
        <v>0.43792244791984558</v>
      </c>
      <c r="F18" s="24">
        <f>[4]r_vote_all!F35</f>
        <v>9.1182269155979156E-2</v>
      </c>
    </row>
    <row r="19" spans="1:6" ht="14.25" customHeight="1" x14ac:dyDescent="0.3">
      <c r="A19" s="19" t="s">
        <v>59</v>
      </c>
      <c r="B19" s="33"/>
      <c r="C19" s="33"/>
      <c r="D19" s="33"/>
      <c r="E19" s="33"/>
      <c r="F19" s="41"/>
    </row>
    <row r="20" spans="1:6" x14ac:dyDescent="0.3">
      <c r="A20" s="18" t="s">
        <v>60</v>
      </c>
      <c r="B20" s="20">
        <f>[4]r_vote_all!D42</f>
        <v>4.0983777493238449E-2</v>
      </c>
      <c r="C20" s="20">
        <f>[4]r_vote_all!E42</f>
        <v>8.8076107203960419E-2</v>
      </c>
      <c r="D20" s="20">
        <f>[4]r_vote_all!C42</f>
        <v>0.2199665755033493</v>
      </c>
      <c r="E20" s="20">
        <f>[4]r_vote_all!G42</f>
        <v>0.54442787170410156</v>
      </c>
      <c r="F20" s="24">
        <f>[4]r_vote_all!F42</f>
        <v>7.8135274350643158E-2</v>
      </c>
    </row>
    <row r="21" spans="1:6" ht="15" thickBot="1" x14ac:dyDescent="0.35">
      <c r="A21" s="18" t="s">
        <v>5</v>
      </c>
      <c r="B21" s="20">
        <f>[4]r_vote_all!D43</f>
        <v>9.7759142518043518E-2</v>
      </c>
      <c r="C21" s="20">
        <f>[4]r_vote_all!E43</f>
        <v>0.12468086928129196</v>
      </c>
      <c r="D21" s="20">
        <f>[4]r_vote_all!C43</f>
        <v>0.30161723494529724</v>
      </c>
      <c r="E21" s="20">
        <f>[5]r_vote_all!G43</f>
        <v>0.424348384141922</v>
      </c>
      <c r="F21" s="24">
        <f>[4]r_vote_all!F43</f>
        <v>3.5179201513528824E-2</v>
      </c>
    </row>
    <row r="22" spans="1:6" ht="70.8" customHeight="1" thickBot="1" x14ac:dyDescent="0.35">
      <c r="A22" s="94" t="s">
        <v>115</v>
      </c>
      <c r="B22" s="95"/>
      <c r="C22" s="95"/>
      <c r="D22" s="95"/>
      <c r="E22" s="95"/>
      <c r="F22" s="96"/>
    </row>
  </sheetData>
  <mergeCells count="3">
    <mergeCell ref="B2:F2"/>
    <mergeCell ref="A1:F1"/>
    <mergeCell ref="A22:F22"/>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theme="4" tint="0.79998168889431442"/>
  </sheetPr>
  <dimension ref="A1:G22"/>
  <sheetViews>
    <sheetView workbookViewId="0">
      <selection activeCell="A24" sqref="A24:H24"/>
    </sheetView>
  </sheetViews>
  <sheetFormatPr baseColWidth="10" defaultColWidth="10.6640625" defaultRowHeight="14.4" x14ac:dyDescent="0.3"/>
  <cols>
    <col min="1" max="1" width="26.44140625" customWidth="1"/>
    <col min="2" max="3" width="14.109375" style="21" customWidth="1"/>
    <col min="4" max="4" width="17.6640625" style="21" customWidth="1"/>
    <col min="5" max="5" width="20" style="21" customWidth="1"/>
    <col min="6" max="6" width="23" customWidth="1"/>
    <col min="7" max="7" width="15.109375" customWidth="1"/>
  </cols>
  <sheetData>
    <row r="1" spans="1:7" ht="27" customHeight="1" thickBot="1" x14ac:dyDescent="0.35">
      <c r="A1" s="91" t="s">
        <v>108</v>
      </c>
      <c r="B1" s="92"/>
      <c r="C1" s="92"/>
      <c r="D1" s="92"/>
      <c r="E1" s="92"/>
      <c r="F1" s="92"/>
      <c r="G1" s="93"/>
    </row>
    <row r="2" spans="1:7" ht="17.25" customHeight="1" thickBot="1" x14ac:dyDescent="0.35">
      <c r="A2" s="42"/>
      <c r="B2" s="97" t="s">
        <v>52</v>
      </c>
      <c r="C2" s="98"/>
      <c r="D2" s="98"/>
      <c r="E2" s="98"/>
      <c r="F2" s="98"/>
      <c r="G2" s="99"/>
    </row>
    <row r="3" spans="1:7" ht="28.95" customHeight="1" thickBot="1" x14ac:dyDescent="0.35">
      <c r="A3" s="18"/>
      <c r="B3" s="69" t="s">
        <v>68</v>
      </c>
      <c r="C3" s="50" t="s">
        <v>69</v>
      </c>
      <c r="D3" s="50" t="s">
        <v>64</v>
      </c>
      <c r="E3" s="50" t="s">
        <v>31</v>
      </c>
      <c r="F3" s="50" t="s">
        <v>70</v>
      </c>
      <c r="G3" s="51" t="s">
        <v>71</v>
      </c>
    </row>
    <row r="4" spans="1:7" x14ac:dyDescent="0.3">
      <c r="A4" s="19" t="s">
        <v>34</v>
      </c>
      <c r="B4" s="30"/>
      <c r="C4" s="20"/>
      <c r="D4" s="20"/>
      <c r="E4" s="20"/>
      <c r="F4" s="68"/>
      <c r="G4" s="23"/>
    </row>
    <row r="5" spans="1:7" x14ac:dyDescent="0.3">
      <c r="A5" s="18" t="s">
        <v>35</v>
      </c>
      <c r="B5" s="30">
        <f>[6]r_vote_all!G2</f>
        <v>5.4887022823095322E-2</v>
      </c>
      <c r="C5" s="20">
        <f>[6]r_vote_all!D2</f>
        <v>3.0484924092888832E-2</v>
      </c>
      <c r="D5" s="20">
        <f>[6]r_vote_all!C2</f>
        <v>0.28421184420585632</v>
      </c>
      <c r="E5" s="20">
        <f>[6]r_vote_all!E2</f>
        <v>0.1917368471622467</v>
      </c>
      <c r="F5" s="59">
        <f>[6]r_vote_all!F2</f>
        <v>9.9154919385910034E-2</v>
      </c>
      <c r="G5" s="26">
        <f>[6]r_vote_all!J2</f>
        <v>0.23960284888744354</v>
      </c>
    </row>
    <row r="6" spans="1:7" x14ac:dyDescent="0.3">
      <c r="A6" s="18" t="s">
        <v>36</v>
      </c>
      <c r="B6" s="30">
        <f>[6]r_vote_all!G3</f>
        <v>7.7462360262870789E-2</v>
      </c>
      <c r="C6" s="20">
        <f>[6]r_vote_all!D3</f>
        <v>5.1209706813097E-2</v>
      </c>
      <c r="D6" s="20">
        <f>[6]r_vote_all!C3</f>
        <v>0.20950767397880554</v>
      </c>
      <c r="E6" s="20">
        <f>[6]r_vote_all!E3</f>
        <v>0.19690071046352386</v>
      </c>
      <c r="F6" s="59">
        <f>[6]r_vote_all!F3</f>
        <v>0.1379697173833847</v>
      </c>
      <c r="G6" s="26">
        <f>[6]r_vote_all!J3</f>
        <v>0.22484114766120911</v>
      </c>
    </row>
    <row r="7" spans="1:7" x14ac:dyDescent="0.3">
      <c r="A7" s="18" t="s">
        <v>37</v>
      </c>
      <c r="B7" s="30">
        <f>[6]r_vote_all!G4</f>
        <v>7.7126741409301758E-2</v>
      </c>
      <c r="C7" s="20">
        <f>[6]r_vote_all!D4</f>
        <v>0.13249693810939789</v>
      </c>
      <c r="D7" s="20">
        <f>[6]r_vote_all!C4</f>
        <v>0.10184431076049805</v>
      </c>
      <c r="E7" s="20">
        <f>[6]r_vote_all!E4</f>
        <v>0.16970092058181763</v>
      </c>
      <c r="F7" s="59">
        <f>[6]r_vote_all!F4</f>
        <v>0.30813458561897278</v>
      </c>
      <c r="G7" s="26">
        <f>[6]r_vote_all!J4</f>
        <v>9.965948760509491E-2</v>
      </c>
    </row>
    <row r="8" spans="1:7" x14ac:dyDescent="0.3">
      <c r="A8" s="19" t="s">
        <v>38</v>
      </c>
      <c r="B8" s="30"/>
      <c r="C8" s="20"/>
      <c r="D8" s="20"/>
      <c r="E8" s="20"/>
      <c r="F8" s="59"/>
      <c r="G8" s="26"/>
    </row>
    <row r="9" spans="1:7" x14ac:dyDescent="0.3">
      <c r="A9" s="18" t="s">
        <v>39</v>
      </c>
      <c r="B9" s="30">
        <f>[6]r_vote_all!G18</f>
        <v>8.7534092366695404E-2</v>
      </c>
      <c r="C9" s="20">
        <f>[6]r_vote_all!D18</f>
        <v>7.9735442996025085E-2</v>
      </c>
      <c r="D9" s="20">
        <f>[6]r_vote_all!C18</f>
        <v>0.19752328097820282</v>
      </c>
      <c r="E9" s="20">
        <f>[6]r_vote_all!E18</f>
        <v>0.20990432798862457</v>
      </c>
      <c r="F9" s="59">
        <f>[6]r_vote_all!F18</f>
        <v>0.1225375160574913</v>
      </c>
      <c r="G9" s="26">
        <f>[6]r_vote_all!J18</f>
        <v>0.19924141466617584</v>
      </c>
    </row>
    <row r="10" spans="1:7" x14ac:dyDescent="0.3">
      <c r="A10" s="18" t="s">
        <v>40</v>
      </c>
      <c r="B10" s="30">
        <f>[6]r_vote_all!G19</f>
        <v>6.8764209747314453E-2</v>
      </c>
      <c r="C10" s="20">
        <f>[6]r_vote_all!D19</f>
        <v>7.6131328940391541E-2</v>
      </c>
      <c r="D10" s="20">
        <f>[6]r_vote_all!C19</f>
        <v>0.17440727353096008</v>
      </c>
      <c r="E10" s="20">
        <f>[6]r_vote_all!E19</f>
        <v>0.16965824365615845</v>
      </c>
      <c r="F10" s="59">
        <f>[6]r_vote_all!F19</f>
        <v>0.22575265169143677</v>
      </c>
      <c r="G10" s="26">
        <f>[6]r_vote_all!J19</f>
        <v>0.18023134768009186</v>
      </c>
    </row>
    <row r="11" spans="1:7" x14ac:dyDescent="0.3">
      <c r="A11" s="18" t="s">
        <v>41</v>
      </c>
      <c r="B11" s="30">
        <f>[6]r_vote_all!G20</f>
        <v>5.6496903300285339E-2</v>
      </c>
      <c r="C11" s="20">
        <f>[6]r_vote_all!D20</f>
        <v>9.4373248517513275E-2</v>
      </c>
      <c r="D11" s="20">
        <f>[6]r_vote_all!C20</f>
        <v>0.10700841248035431</v>
      </c>
      <c r="E11" s="20">
        <f>[6]r_vote_all!E20</f>
        <v>0.16001570224761963</v>
      </c>
      <c r="F11" s="59">
        <f>[6]r_vote_all!F20</f>
        <v>0.32041853666305542</v>
      </c>
      <c r="G11" s="26">
        <f>[6]r_vote_all!J20</f>
        <v>0.14983163774013519</v>
      </c>
    </row>
    <row r="12" spans="1:7" x14ac:dyDescent="0.3">
      <c r="A12" s="19" t="s">
        <v>45</v>
      </c>
      <c r="B12" s="30"/>
      <c r="C12" s="20"/>
      <c r="D12" s="20"/>
      <c r="E12" s="20"/>
      <c r="F12" s="59"/>
      <c r="G12" s="26"/>
    </row>
    <row r="13" spans="1:7" x14ac:dyDescent="0.3">
      <c r="A13" s="18" t="s">
        <v>4</v>
      </c>
      <c r="B13" s="30">
        <f>[6]r_vote_all!D38</f>
        <v>0.14710386097431183</v>
      </c>
      <c r="C13" s="20">
        <f>[6]r_vote_all!E38</f>
        <v>0.16715236008167267</v>
      </c>
      <c r="D13" s="20">
        <f>[6]r_vote_all!C38</f>
        <v>0.12288486957550049</v>
      </c>
      <c r="E13" s="20">
        <f>[6]r_vote_all!F38</f>
        <v>0.16796424984931946</v>
      </c>
      <c r="F13" s="20">
        <f>[6]r_vote_all!H38</f>
        <v>4.0541328489780426E-2</v>
      </c>
      <c r="G13" s="24">
        <f>[6]r_vote_all!G38</f>
        <v>9.2560477554798126E-2</v>
      </c>
    </row>
    <row r="14" spans="1:7" x14ac:dyDescent="0.3">
      <c r="A14" s="18" t="s">
        <v>2</v>
      </c>
      <c r="B14" s="30">
        <f>[6]r_vote_all!D39</f>
        <v>7.0071332156658173E-2</v>
      </c>
      <c r="C14" s="20">
        <f>[6]r_vote_all!E39</f>
        <v>0.15334777534008026</v>
      </c>
      <c r="D14" s="20">
        <f>[6]r_vote_all!C39</f>
        <v>0.17175117135047913</v>
      </c>
      <c r="E14" s="20">
        <f>[6]r_vote_all!F39</f>
        <v>0.20449590682983398</v>
      </c>
      <c r="F14" s="20">
        <f>[6]r_vote_all!H39</f>
        <v>4.1375946253538132E-2</v>
      </c>
      <c r="G14" s="24">
        <f>[6]r_vote_all!G39</f>
        <v>8.0132581293582916E-2</v>
      </c>
    </row>
    <row r="15" spans="1:7" x14ac:dyDescent="0.3">
      <c r="A15" s="18" t="s">
        <v>0</v>
      </c>
      <c r="B15" s="30">
        <f>[6]r_vote_all!D40</f>
        <v>2.7058575302362442E-2</v>
      </c>
      <c r="C15" s="20">
        <f>[6]r_vote_all!E40</f>
        <v>0.22923362255096436</v>
      </c>
      <c r="D15" s="20">
        <f>[6]r_vote_all!C40</f>
        <v>0.22755156457424164</v>
      </c>
      <c r="E15" s="20">
        <f>[6]r_vote_all!F40</f>
        <v>0.20333713293075562</v>
      </c>
      <c r="F15" s="20">
        <f>[6]r_vote_all!H40</f>
        <v>5.5214524269104004E-2</v>
      </c>
      <c r="G15" s="24">
        <f>[6]r_vote_all!G40</f>
        <v>5.770844966173172E-2</v>
      </c>
    </row>
    <row r="16" spans="1:7" x14ac:dyDescent="0.3">
      <c r="A16" s="19" t="s">
        <v>42</v>
      </c>
      <c r="B16" s="30"/>
      <c r="C16" s="20"/>
      <c r="D16" s="20"/>
      <c r="E16" s="20"/>
      <c r="F16" s="59"/>
      <c r="G16" s="26"/>
    </row>
    <row r="17" spans="1:7" x14ac:dyDescent="0.3">
      <c r="A17" s="18" t="s">
        <v>43</v>
      </c>
      <c r="B17" s="25">
        <f>[6]r_vote_all!G28</f>
        <v>8.6357735097408295E-2</v>
      </c>
      <c r="C17" s="59">
        <f>[6]r_vote_all!D28</f>
        <v>9.9675834178924561E-2</v>
      </c>
      <c r="D17" s="59">
        <f>[6]r_vote_all!C28</f>
        <v>0.17322103679180145</v>
      </c>
      <c r="E17" s="59">
        <f>[6]r_vote_all!E28</f>
        <v>0.18337032198905945</v>
      </c>
      <c r="F17" s="59">
        <f>[6]r_vote_all!F28</f>
        <v>0.18314114212989807</v>
      </c>
      <c r="G17" s="26">
        <f>[6]r_vote_all!J28</f>
        <v>0.15547028183937073</v>
      </c>
    </row>
    <row r="18" spans="1:7" x14ac:dyDescent="0.3">
      <c r="A18" s="18" t="s">
        <v>44</v>
      </c>
      <c r="B18" s="25">
        <f>[6]r_vote_all!G29</f>
        <v>6.5479598939418793E-2</v>
      </c>
      <c r="C18" s="59">
        <f>[6]r_vote_all!D29</f>
        <v>5.7902790606021881E-2</v>
      </c>
      <c r="D18" s="59">
        <f>[6]r_vote_all!C29</f>
        <v>0.18074597418308258</v>
      </c>
      <c r="E18" s="59">
        <f>[6]r_vote_all!E29</f>
        <v>0.18830524384975433</v>
      </c>
      <c r="F18" s="59">
        <f>[6]r_vote_all!F29</f>
        <v>0.20159685611724854</v>
      </c>
      <c r="G18" s="26">
        <f>[6]r_vote_all!J29</f>
        <v>0.2113339751958847</v>
      </c>
    </row>
    <row r="19" spans="1:7" ht="15.75" customHeight="1" x14ac:dyDescent="0.3">
      <c r="A19" s="19" t="s">
        <v>61</v>
      </c>
      <c r="B19" s="61"/>
      <c r="C19" s="60"/>
      <c r="D19" s="60"/>
      <c r="E19" s="60"/>
      <c r="F19" s="60"/>
      <c r="G19" s="44"/>
    </row>
    <row r="20" spans="1:7" x14ac:dyDescent="0.3">
      <c r="A20" s="18" t="s">
        <v>62</v>
      </c>
      <c r="B20" s="62">
        <f>[6]r_vote_all!G26</f>
        <v>8.0322019755840302E-2</v>
      </c>
      <c r="C20" s="45">
        <f>[6]r_vote_all!D26</f>
        <v>9.3574032187461853E-2</v>
      </c>
      <c r="D20" s="45">
        <f>[6]r_vote_all!C26</f>
        <v>0.18214152753353119</v>
      </c>
      <c r="E20" s="45">
        <f>[6]r_vote_all!E26</f>
        <v>0.14723116159439087</v>
      </c>
      <c r="F20" s="45">
        <f>[6]r_vote_all!F26</f>
        <v>0.2173883467912674</v>
      </c>
      <c r="G20" s="46">
        <f>[6]r_vote_all!J26</f>
        <v>0.17017795145511627</v>
      </c>
    </row>
    <row r="21" spans="1:7" ht="15" thickBot="1" x14ac:dyDescent="0.35">
      <c r="A21" s="18" t="s">
        <v>63</v>
      </c>
      <c r="B21" s="63">
        <f>[6]r_vote_all!G27</f>
        <v>6.4146719872951508E-2</v>
      </c>
      <c r="C21" s="47">
        <f>[6]r_vote_all!D27</f>
        <v>3.9879519492387772E-2</v>
      </c>
      <c r="D21" s="47">
        <f>[6]r_vote_all!C27</f>
        <v>0.16438888013362885</v>
      </c>
      <c r="E21" s="47">
        <f>[6]r_vote_all!E27</f>
        <v>0.28473156690597534</v>
      </c>
      <c r="F21" s="47">
        <f>[6]r_vote_all!F27</f>
        <v>0.12952999770641327</v>
      </c>
      <c r="G21" s="48">
        <f>[6]r_vote_all!J27</f>
        <v>0.21750792860984802</v>
      </c>
    </row>
    <row r="22" spans="1:7" ht="43.95" customHeight="1" thickBot="1" x14ac:dyDescent="0.35">
      <c r="A22" s="94" t="s">
        <v>116</v>
      </c>
      <c r="B22" s="95"/>
      <c r="C22" s="95"/>
      <c r="D22" s="95"/>
      <c r="E22" s="95"/>
      <c r="F22" s="95"/>
      <c r="G22" s="96"/>
    </row>
  </sheetData>
  <mergeCells count="3">
    <mergeCell ref="B2:G2"/>
    <mergeCell ref="A1:G1"/>
    <mergeCell ref="A22:G22"/>
  </mergeCells>
  <phoneticPr fontId="6" type="noConversion"/>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theme="4" tint="0.79998168889431442"/>
  </sheetPr>
  <dimension ref="A1:H24"/>
  <sheetViews>
    <sheetView topLeftCell="A9" workbookViewId="0">
      <selection activeCell="A24" sqref="A24:H24"/>
    </sheetView>
  </sheetViews>
  <sheetFormatPr baseColWidth="10" defaultColWidth="8.6640625" defaultRowHeight="14.4" x14ac:dyDescent="0.3"/>
  <cols>
    <col min="1" max="1" width="18.6640625" bestFit="1" customWidth="1"/>
    <col min="2" max="2" width="14.44140625" customWidth="1"/>
    <col min="3" max="3" width="17.109375" bestFit="1" customWidth="1"/>
    <col min="4" max="4" width="14.6640625" customWidth="1"/>
    <col min="5" max="6" width="13.109375" customWidth="1"/>
    <col min="7" max="7" width="13" customWidth="1"/>
    <col min="8" max="8" width="14.44140625" customWidth="1"/>
  </cols>
  <sheetData>
    <row r="1" spans="1:8" ht="35.549999999999997" customHeight="1" thickBot="1" x14ac:dyDescent="0.35">
      <c r="A1" s="91" t="s">
        <v>72</v>
      </c>
      <c r="B1" s="92"/>
      <c r="C1" s="92"/>
      <c r="D1" s="92"/>
      <c r="E1" s="92"/>
      <c r="F1" s="92"/>
      <c r="G1" s="92"/>
      <c r="H1" s="93"/>
    </row>
    <row r="2" spans="1:8" ht="21.75" customHeight="1" thickBot="1" x14ac:dyDescent="0.35">
      <c r="A2" s="17"/>
      <c r="B2" s="97" t="s">
        <v>52</v>
      </c>
      <c r="C2" s="98"/>
      <c r="D2" s="98"/>
      <c r="E2" s="98"/>
      <c r="F2" s="98"/>
      <c r="G2" s="98"/>
      <c r="H2" s="99"/>
    </row>
    <row r="3" spans="1:8" ht="55.2" customHeight="1" thickBot="1" x14ac:dyDescent="0.35">
      <c r="A3" s="71"/>
      <c r="B3" s="69" t="s">
        <v>117</v>
      </c>
      <c r="C3" s="50" t="s">
        <v>73</v>
      </c>
      <c r="D3" s="50" t="s">
        <v>74</v>
      </c>
      <c r="E3" s="50" t="s">
        <v>75</v>
      </c>
      <c r="F3" s="50" t="s">
        <v>76</v>
      </c>
      <c r="G3" s="50" t="s">
        <v>77</v>
      </c>
      <c r="H3" s="51" t="s">
        <v>78</v>
      </c>
    </row>
    <row r="4" spans="1:8" x14ac:dyDescent="0.3">
      <c r="A4" s="19" t="s">
        <v>34</v>
      </c>
      <c r="B4" s="72"/>
      <c r="C4" s="39"/>
      <c r="D4" s="39"/>
      <c r="E4" s="43"/>
      <c r="F4" s="22"/>
      <c r="G4" s="39"/>
      <c r="H4" s="73"/>
    </row>
    <row r="5" spans="1:8" x14ac:dyDescent="0.3">
      <c r="A5" s="18" t="s">
        <v>35</v>
      </c>
      <c r="B5" s="30">
        <f>[8]r_vote_all!D2</f>
        <v>0.15225821733474731</v>
      </c>
      <c r="C5" s="20">
        <f>[8]r_vote_all!C2</f>
        <v>5.8373089879751205E-2</v>
      </c>
      <c r="D5" s="20">
        <f>[8]r_vote_all!E2</f>
        <v>7.7288717031478882E-2</v>
      </c>
      <c r="E5" s="20">
        <f>[8]r_vote_all!I2</f>
        <v>2.7584191411733627E-2</v>
      </c>
      <c r="F5" s="20">
        <f>[8]r_vote_all!H2</f>
        <v>4.5588608831167221E-2</v>
      </c>
      <c r="G5" s="20">
        <f>[8]r_vote_all!F2</f>
        <v>0.1640227735042572</v>
      </c>
      <c r="H5" s="24">
        <f>[8]r_vote_all!G2</f>
        <v>0.27310037612915039</v>
      </c>
    </row>
    <row r="6" spans="1:8" x14ac:dyDescent="0.3">
      <c r="A6" s="18" t="s">
        <v>36</v>
      </c>
      <c r="B6" s="30">
        <f>[8]r_vote_all!D3</f>
        <v>0.15901884436607361</v>
      </c>
      <c r="C6" s="20">
        <f>[8]r_vote_all!C3</f>
        <v>8.5027933120727539E-2</v>
      </c>
      <c r="D6" s="20">
        <f>[8]r_vote_all!E3</f>
        <v>9.1522365808486938E-2</v>
      </c>
      <c r="E6" s="20">
        <f>[8]r_vote_all!I3</f>
        <v>2.5362415239214897E-2</v>
      </c>
      <c r="F6" s="20">
        <f>[8]r_vote_all!H3</f>
        <v>7.4853532016277313E-2</v>
      </c>
      <c r="G6" s="20">
        <f>[8]r_vote_all!F3</f>
        <v>0.12168898433446884</v>
      </c>
      <c r="H6" s="24">
        <f>[8]r_vote_all!G3</f>
        <v>0.29538813233375549</v>
      </c>
    </row>
    <row r="7" spans="1:8" x14ac:dyDescent="0.3">
      <c r="A7" s="18" t="s">
        <v>37</v>
      </c>
      <c r="B7" s="30">
        <f>[8]r_vote_all!D4</f>
        <v>0.20379753410816193</v>
      </c>
      <c r="C7" s="20">
        <f>[8]r_vote_all!C4</f>
        <v>0.12297573685646057</v>
      </c>
      <c r="D7" s="20">
        <f>[8]r_vote_all!E4</f>
        <v>8.1941351294517517E-2</v>
      </c>
      <c r="E7" s="20">
        <f>[8]r_vote_all!I4</f>
        <v>5.6743819266557693E-2</v>
      </c>
      <c r="F7" s="20">
        <f>[8]r_vote_all!H4</f>
        <v>0.13338270783424377</v>
      </c>
      <c r="G7" s="20">
        <f>[8]r_vote_all!F4</f>
        <v>7.4758075177669525E-2</v>
      </c>
      <c r="H7" s="24">
        <f>[8]r_vote_all!G4</f>
        <v>0.24070893228054047</v>
      </c>
    </row>
    <row r="8" spans="1:8" x14ac:dyDescent="0.3">
      <c r="A8" s="19" t="s">
        <v>38</v>
      </c>
      <c r="B8" s="30"/>
      <c r="C8" s="20"/>
      <c r="D8" s="20"/>
      <c r="E8" s="68"/>
      <c r="F8" s="64"/>
      <c r="G8" s="20"/>
      <c r="H8" s="24"/>
    </row>
    <row r="9" spans="1:8" x14ac:dyDescent="0.3">
      <c r="A9" s="18" t="s">
        <v>39</v>
      </c>
      <c r="B9" s="30">
        <f>[8]r_vote_all!D18</f>
        <v>0.21490132808685303</v>
      </c>
      <c r="C9" s="20">
        <f>[8]r_vote_all!C18</f>
        <v>9.355347603559494E-2</v>
      </c>
      <c r="D9" s="20">
        <f>[8]r_vote_all!E18</f>
        <v>9.9666975438594818E-2</v>
      </c>
      <c r="E9" s="20">
        <f>[8]r_vote_all!I18</f>
        <v>2.9382310807704926E-2</v>
      </c>
      <c r="F9" s="20">
        <f>[8]r_vote_all!H18</f>
        <v>5.7528797537088394E-2</v>
      </c>
      <c r="G9" s="20">
        <f>[8]r_vote_all!F18</f>
        <v>0.13034245371818542</v>
      </c>
      <c r="H9" s="24">
        <f>[8]r_vote_all!G18</f>
        <v>0.22829908132553101</v>
      </c>
    </row>
    <row r="10" spans="1:8" x14ac:dyDescent="0.3">
      <c r="A10" s="18" t="s">
        <v>40</v>
      </c>
      <c r="B10" s="30">
        <f>[8]r_vote_all!D19</f>
        <v>0.15234731137752533</v>
      </c>
      <c r="C10" s="20">
        <f>[8]r_vote_all!C19</f>
        <v>9.932379424571991E-2</v>
      </c>
      <c r="D10" s="20">
        <f>[8]r_vote_all!E19</f>
        <v>7.9717002809047699E-2</v>
      </c>
      <c r="E10" s="20">
        <f>[8]r_vote_all!I19</f>
        <v>4.7910965979099274E-2</v>
      </c>
      <c r="F10" s="20">
        <f>[8]r_vote_all!H19</f>
        <v>0.11240991950035095</v>
      </c>
      <c r="G10" s="20">
        <f>[8]r_vote_all!F19</f>
        <v>0.11875917762517929</v>
      </c>
      <c r="H10" s="24">
        <f>[8]r_vote_all!G19</f>
        <v>0.282319575548172</v>
      </c>
    </row>
    <row r="11" spans="1:8" x14ac:dyDescent="0.3">
      <c r="A11" s="18" t="s">
        <v>41</v>
      </c>
      <c r="B11" s="30">
        <f>[8]r_vote_all!D20</f>
        <v>0.11904100328683853</v>
      </c>
      <c r="C11" s="20">
        <f>[8]r_vote_all!C20</f>
        <v>0.11655821651220322</v>
      </c>
      <c r="D11" s="20">
        <f>[8]r_vote_all!E20</f>
        <v>6.6230751574039459E-2</v>
      </c>
      <c r="E11" s="20">
        <f>[8]r_vote_all!I20</f>
        <v>3.9942800998687744E-2</v>
      </c>
      <c r="F11" s="20">
        <f>[8]r_vote_all!H20</f>
        <v>0.16832894086837769</v>
      </c>
      <c r="G11" s="20">
        <f>[8]r_vote_all!F20</f>
        <v>0.11029797047376633</v>
      </c>
      <c r="H11" s="24">
        <f>[8]r_vote_all!G20</f>
        <v>0.32409575581550598</v>
      </c>
    </row>
    <row r="12" spans="1:8" x14ac:dyDescent="0.3">
      <c r="A12" s="19" t="s">
        <v>42</v>
      </c>
      <c r="B12" s="30"/>
      <c r="C12" s="20"/>
      <c r="D12" s="20"/>
      <c r="E12" s="68"/>
      <c r="F12" s="64"/>
      <c r="G12" s="20"/>
      <c r="H12" s="24"/>
    </row>
    <row r="13" spans="1:8" x14ac:dyDescent="0.3">
      <c r="A13" s="18" t="s">
        <v>43</v>
      </c>
      <c r="B13" s="25">
        <f>[8]r_vote_all!D30</f>
        <v>0.23014061152935028</v>
      </c>
      <c r="C13" s="59">
        <f>[8]r_vote_all!C30</f>
        <v>9.5056064426898956E-2</v>
      </c>
      <c r="D13" s="59">
        <f>[8]r_vote_all!E30</f>
        <v>6.4096845686435699E-2</v>
      </c>
      <c r="E13" s="59">
        <f>[8]r_vote_all!I30</f>
        <v>4.3815497308969498E-2</v>
      </c>
      <c r="F13" s="59">
        <f>[8]r_vote_all!H30</f>
        <v>8.4121942520141602E-2</v>
      </c>
      <c r="G13" s="59">
        <f>[8]r_vote_all!F30</f>
        <v>0.10980477184057236</v>
      </c>
      <c r="H13" s="26">
        <f>[8]r_vote_all!G30</f>
        <v>0.24349901080131531</v>
      </c>
    </row>
    <row r="14" spans="1:8" x14ac:dyDescent="0.3">
      <c r="A14" s="18" t="s">
        <v>44</v>
      </c>
      <c r="B14" s="25">
        <f>[8]r_vote_all!D31</f>
        <v>0.11588948965072632</v>
      </c>
      <c r="C14" s="59">
        <f>[8]r_vote_all!C31</f>
        <v>8.846292644739151E-2</v>
      </c>
      <c r="D14" s="59">
        <f>[8]r_vote_all!E31</f>
        <v>0.10153552144765854</v>
      </c>
      <c r="E14" s="59">
        <f>[8]r_vote_all!I31</f>
        <v>3.1203765422105789E-2</v>
      </c>
      <c r="F14" s="59">
        <f>[8]r_vote_all!H31</f>
        <v>9.5972888171672821E-2</v>
      </c>
      <c r="G14" s="59">
        <f>[8]r_vote_all!F31</f>
        <v>0.12225662916898727</v>
      </c>
      <c r="H14" s="26">
        <f>[8]r_vote_all!G31</f>
        <v>0.29738375544548035</v>
      </c>
    </row>
    <row r="15" spans="1:8" x14ac:dyDescent="0.3">
      <c r="A15" s="19" t="s">
        <v>61</v>
      </c>
      <c r="B15" s="32"/>
      <c r="C15" s="64"/>
      <c r="D15" s="64"/>
      <c r="E15" s="68"/>
      <c r="F15" s="65"/>
      <c r="G15" s="64"/>
      <c r="H15" s="34"/>
    </row>
    <row r="16" spans="1:8" x14ac:dyDescent="0.3">
      <c r="A16" s="18" t="s">
        <v>62</v>
      </c>
      <c r="B16" s="25">
        <f>[8]r_vote_all!D21</f>
        <v>0.17904219031333923</v>
      </c>
      <c r="C16" s="59">
        <f>[8]r_vote_all!C21</f>
        <v>9.4452761113643646E-2</v>
      </c>
      <c r="D16" s="59">
        <f>[8]r_vote_all!E21</f>
        <v>9.4073258340358734E-2</v>
      </c>
      <c r="E16" s="59">
        <f>[8]r_vote_all!I21</f>
        <v>4.9445591866970062E-2</v>
      </c>
      <c r="F16" s="59">
        <f>[8]r_vote_all!H21</f>
        <v>0.12140896916389465</v>
      </c>
      <c r="G16" s="59">
        <f>[8]r_vote_all!F21</f>
        <v>7.4468962848186493E-2</v>
      </c>
      <c r="H16" s="26">
        <f>[8]r_vote_all!G21</f>
        <v>0.26648741960525513</v>
      </c>
    </row>
    <row r="17" spans="1:8" x14ac:dyDescent="0.3">
      <c r="A17" s="18" t="s">
        <v>63</v>
      </c>
      <c r="B17" s="25">
        <f>[8]r_vote_all!D22</f>
        <v>0.16194947063922882</v>
      </c>
      <c r="C17" s="59">
        <f>[8]r_vote_all!C22</f>
        <v>8.7326206266880035E-2</v>
      </c>
      <c r="D17" s="59">
        <f>[8]r_vote_all!E22</f>
        <v>6.5033972263336182E-2</v>
      </c>
      <c r="E17" s="59">
        <f>[8]r_vote_all!I22</f>
        <v>1.8053306266665459E-2</v>
      </c>
      <c r="F17" s="59">
        <f>[8]r_vote_all!H22</f>
        <v>3.9443720132112503E-2</v>
      </c>
      <c r="G17" s="59">
        <f>[8]r_vote_all!F22</f>
        <v>0.18341687321662903</v>
      </c>
      <c r="H17" s="26">
        <f>[8]r_vote_all!G22</f>
        <v>0.27745836973190308</v>
      </c>
    </row>
    <row r="18" spans="1:8" x14ac:dyDescent="0.3">
      <c r="A18" s="19" t="s">
        <v>59</v>
      </c>
      <c r="B18" s="66"/>
      <c r="C18" s="67"/>
      <c r="D18" s="67"/>
      <c r="E18" s="68"/>
      <c r="F18" s="68"/>
      <c r="G18" s="67"/>
      <c r="H18" s="74"/>
    </row>
    <row r="19" spans="1:8" x14ac:dyDescent="0.3">
      <c r="A19" s="18" t="s">
        <v>60</v>
      </c>
      <c r="B19" s="30">
        <f>[8]r_vote_all!D44</f>
        <v>0.13936945796012878</v>
      </c>
      <c r="C19" s="20">
        <f>[8]r_vote_all!C44</f>
        <v>7.2551019489765167E-2</v>
      </c>
      <c r="D19" s="20">
        <f>[8]r_vote_all!E44</f>
        <v>8.9582853019237518E-2</v>
      </c>
      <c r="E19" s="20">
        <f>[8]r_vote_all!I44</f>
        <v>4.2279407382011414E-2</v>
      </c>
      <c r="F19" s="20">
        <f>[8]r_vote_all!H44</f>
        <v>0.11957070231437683</v>
      </c>
      <c r="G19" s="20">
        <f>[8]r_vote_all!F44</f>
        <v>0.11720620095729828</v>
      </c>
      <c r="H19" s="24">
        <f>[8]r_vote_all!G44</f>
        <v>0.29885676503181458</v>
      </c>
    </row>
    <row r="20" spans="1:8" x14ac:dyDescent="0.3">
      <c r="A20" s="18" t="s">
        <v>5</v>
      </c>
      <c r="B20" s="30">
        <f>[8]r_vote_all!D45</f>
        <v>0.25927534699440002</v>
      </c>
      <c r="C20" s="20">
        <f>[8]r_vote_all!C45</f>
        <v>0.12571306526660919</v>
      </c>
      <c r="D20" s="20">
        <f>[8]r_vote_all!E45</f>
        <v>6.7515797913074493E-2</v>
      </c>
      <c r="E20" s="20">
        <f>[8]r_vote_all!I45</f>
        <v>4.5442663133144379E-2</v>
      </c>
      <c r="F20" s="20">
        <f>[8]r_vote_all!H45</f>
        <v>8.1610694527626038E-2</v>
      </c>
      <c r="G20" s="20">
        <f>[8]r_vote_all!F45</f>
        <v>0.11032313108444214</v>
      </c>
      <c r="H20" s="24">
        <f>[8]r_vote_all!G45</f>
        <v>0.19280165433883667</v>
      </c>
    </row>
    <row r="21" spans="1:8" x14ac:dyDescent="0.3">
      <c r="A21" s="19" t="s">
        <v>82</v>
      </c>
      <c r="B21" s="66"/>
      <c r="C21" s="67"/>
      <c r="D21" s="67"/>
      <c r="E21" s="68"/>
      <c r="F21" s="68"/>
      <c r="G21" s="67"/>
      <c r="H21" s="74"/>
    </row>
    <row r="22" spans="1:8" x14ac:dyDescent="0.3">
      <c r="A22" s="18" t="s">
        <v>83</v>
      </c>
      <c r="B22" s="30">
        <f>[8]r_vote_all!D49</f>
        <v>0.12542913854122162</v>
      </c>
      <c r="C22" s="20">
        <f>[8]r_vote_all!C49</f>
        <v>3.0155349522829056E-2</v>
      </c>
      <c r="D22" s="20">
        <f>[8]r_vote_all!E49</f>
        <v>5.5009998381137848E-2</v>
      </c>
      <c r="E22" s="20">
        <f>[8]r_vote_all!I49</f>
        <v>2.1684275940060616E-2</v>
      </c>
      <c r="F22" s="20">
        <f>[8]r_vote_all!H49</f>
        <v>5.1282253116369247E-2</v>
      </c>
      <c r="G22" s="20">
        <f>[8]r_vote_all!F49</f>
        <v>0.16437245905399323</v>
      </c>
      <c r="H22" s="24">
        <f>[8]r_vote_all!G49</f>
        <v>0.40211725234985352</v>
      </c>
    </row>
    <row r="23" spans="1:8" ht="15" thickBot="1" x14ac:dyDescent="0.35">
      <c r="A23" s="18" t="s">
        <v>84</v>
      </c>
      <c r="B23" s="30">
        <f>[8]r_vote_all!D50</f>
        <v>0.18038599193096161</v>
      </c>
      <c r="C23" s="20">
        <f>[8]r_vote_all!C50</f>
        <v>0.21562834084033966</v>
      </c>
      <c r="D23" s="20">
        <f>[8]r_vote_all!E50</f>
        <v>0.15847465395927429</v>
      </c>
      <c r="E23" s="20">
        <f>[8]r_vote_all!I50</f>
        <v>7.9118229448795319E-2</v>
      </c>
      <c r="F23" s="20">
        <f>[8]r_vote_all!H50</f>
        <v>0.17220748960971832</v>
      </c>
      <c r="G23" s="20">
        <f>[8]r_vote_all!F50</f>
        <v>5.7770866900682449E-2</v>
      </c>
      <c r="H23" s="24">
        <f>[8]r_vote_all!G50</f>
        <v>7.2075448930263519E-2</v>
      </c>
    </row>
    <row r="24" spans="1:8" ht="71.400000000000006" customHeight="1" thickBot="1" x14ac:dyDescent="0.35">
      <c r="A24" s="94" t="s">
        <v>81</v>
      </c>
      <c r="B24" s="95"/>
      <c r="C24" s="95"/>
      <c r="D24" s="95"/>
      <c r="E24" s="95"/>
      <c r="F24" s="95"/>
      <c r="G24" s="95"/>
      <c r="H24" s="96"/>
    </row>
  </sheetData>
  <mergeCells count="3">
    <mergeCell ref="B2:H2"/>
    <mergeCell ref="A1:H1"/>
    <mergeCell ref="A24:H24"/>
  </mergeCells>
  <phoneticPr fontId="6" type="noConversion"/>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tabColor theme="9" tint="0.79998168889431442"/>
  </sheetPr>
  <dimension ref="A1:I25"/>
  <sheetViews>
    <sheetView zoomScale="85" zoomScaleNormal="85" zoomScalePageLayoutView="85" workbookViewId="0">
      <selection sqref="A1:B1"/>
    </sheetView>
  </sheetViews>
  <sheetFormatPr baseColWidth="10" defaultColWidth="10.6640625" defaultRowHeight="14.4" x14ac:dyDescent="0.3"/>
  <cols>
    <col min="1" max="1" width="15.44140625" customWidth="1"/>
    <col min="2" max="2" width="17.44140625" style="21" bestFit="1" customWidth="1"/>
    <col min="3" max="3" width="12.33203125" style="21" bestFit="1" customWidth="1"/>
    <col min="4" max="4" width="11.44140625" style="21" bestFit="1" customWidth="1"/>
    <col min="5" max="5" width="12.44140625" customWidth="1"/>
    <col min="6" max="6" width="12" bestFit="1" customWidth="1"/>
    <col min="7" max="7" width="18.6640625" bestFit="1" customWidth="1"/>
    <col min="8" max="8" width="17.6640625" style="21" bestFit="1" customWidth="1"/>
    <col min="9" max="9" width="14.109375" style="21" bestFit="1" customWidth="1"/>
  </cols>
  <sheetData>
    <row r="1" spans="1:9" ht="27" customHeight="1" thickBot="1" x14ac:dyDescent="0.35">
      <c r="A1" s="91" t="s">
        <v>51</v>
      </c>
      <c r="B1" s="92"/>
      <c r="C1" s="92"/>
      <c r="D1" s="92"/>
      <c r="E1" s="92"/>
      <c r="F1" s="92"/>
      <c r="G1" s="92"/>
      <c r="H1" s="92"/>
      <c r="I1" s="93"/>
    </row>
    <row r="2" spans="1:9" ht="17.25" customHeight="1" thickBot="1" x14ac:dyDescent="0.35">
      <c r="A2" s="70"/>
      <c r="B2" s="91" t="s">
        <v>53</v>
      </c>
      <c r="C2" s="92"/>
      <c r="D2" s="92"/>
      <c r="E2" s="92"/>
      <c r="F2" s="92"/>
      <c r="G2" s="92"/>
      <c r="H2" s="92"/>
      <c r="I2" s="93"/>
    </row>
    <row r="3" spans="1:9" s="52" customFormat="1" ht="38.700000000000003" customHeight="1" thickBot="1" x14ac:dyDescent="0.35">
      <c r="A3" s="49"/>
      <c r="B3" s="69" t="s">
        <v>28</v>
      </c>
      <c r="C3" s="28" t="s">
        <v>27</v>
      </c>
      <c r="D3" s="50" t="s">
        <v>29</v>
      </c>
      <c r="E3" s="50" t="s">
        <v>85</v>
      </c>
      <c r="F3" s="50" t="s">
        <v>31</v>
      </c>
      <c r="G3" s="50" t="s">
        <v>32</v>
      </c>
      <c r="H3" s="50" t="s">
        <v>30</v>
      </c>
      <c r="I3" s="51" t="s">
        <v>33</v>
      </c>
    </row>
    <row r="4" spans="1:9" x14ac:dyDescent="0.3">
      <c r="A4" s="19" t="s">
        <v>34</v>
      </c>
      <c r="B4" s="20"/>
      <c r="C4" s="20"/>
      <c r="D4" s="20"/>
      <c r="E4" s="68"/>
      <c r="F4" s="67"/>
      <c r="G4" s="64"/>
      <c r="H4" s="20"/>
      <c r="I4" s="24"/>
    </row>
    <row r="5" spans="1:9" x14ac:dyDescent="0.3">
      <c r="A5" s="18" t="s">
        <v>35</v>
      </c>
      <c r="B5" s="20">
        <f>[1]r_vote_all!E2</f>
        <v>4.6156167984008789E-2</v>
      </c>
      <c r="C5" s="20">
        <f>[1]r_vote_all!C2</f>
        <v>0.30344808101654053</v>
      </c>
      <c r="D5" s="20">
        <f>[1]r_vote_all!J2</f>
        <v>1.3937667943537235E-2</v>
      </c>
      <c r="E5" s="20">
        <f>[1]r_vote_all!F2</f>
        <v>3.1095167621970177E-2</v>
      </c>
      <c r="F5" s="59">
        <f>[1]r_vote_all!G2</f>
        <v>7.9155698418617249E-2</v>
      </c>
      <c r="G5" s="20">
        <f>[1]r_vote_all!I2</f>
        <v>5.0210881978273392E-2</v>
      </c>
      <c r="H5" s="20">
        <f>[1]r_vote_all!H2</f>
        <v>0.25246229767799377</v>
      </c>
      <c r="I5" s="24">
        <f>[1]r_vote_all!D2</f>
        <v>0.19697700440883636</v>
      </c>
    </row>
    <row r="6" spans="1:9" x14ac:dyDescent="0.3">
      <c r="A6" s="18" t="s">
        <v>36</v>
      </c>
      <c r="B6" s="20">
        <f>[1]r_vote_all!E3</f>
        <v>4.2480263859033585E-2</v>
      </c>
      <c r="C6" s="20">
        <f>[1]r_vote_all!C3</f>
        <v>0.27359247207641602</v>
      </c>
      <c r="D6" s="20">
        <f>[1]r_vote_all!J3</f>
        <v>2.691304124891758E-2</v>
      </c>
      <c r="E6" s="20">
        <f>[1]r_vote_all!F3</f>
        <v>3.9034567773342133E-2</v>
      </c>
      <c r="F6" s="59">
        <f>[1]r_vote_all!G3</f>
        <v>8.5312291979789734E-2</v>
      </c>
      <c r="G6" s="20">
        <f>[1]r_vote_all!I3</f>
        <v>5.3373746573925018E-2</v>
      </c>
      <c r="H6" s="20">
        <f>[1]r_vote_all!H3</f>
        <v>0.29182285070419312</v>
      </c>
      <c r="I6" s="24">
        <f>[1]r_vote_all!D3</f>
        <v>0.16290614008903503</v>
      </c>
    </row>
    <row r="7" spans="1:9" x14ac:dyDescent="0.3">
      <c r="A7" s="18" t="s">
        <v>37</v>
      </c>
      <c r="B7" s="20">
        <f>[1]r_vote_all!E4</f>
        <v>8.338271826505661E-2</v>
      </c>
      <c r="C7" s="20">
        <f>[1]r_vote_all!C4</f>
        <v>0.2690274715423584</v>
      </c>
      <c r="D7" s="20">
        <f>[1]r_vote_all!J4</f>
        <v>3.8707591593265533E-2</v>
      </c>
      <c r="E7" s="20">
        <f>[1]r_vote_all!F4</f>
        <v>7.8635305166244507E-2</v>
      </c>
      <c r="F7" s="59">
        <f>[1]r_vote_all!G4</f>
        <v>5.322343111038208E-2</v>
      </c>
      <c r="G7" s="20">
        <f>[1]r_vote_all!I4</f>
        <v>5.4543830454349518E-2</v>
      </c>
      <c r="H7" s="20">
        <f>[1]r_vote_all!H4</f>
        <v>0.29587367177009583</v>
      </c>
      <c r="I7" s="24">
        <f>[1]r_vote_all!D4</f>
        <v>8.1944510340690613E-2</v>
      </c>
    </row>
    <row r="8" spans="1:9" x14ac:dyDescent="0.3">
      <c r="A8" s="19" t="s">
        <v>38</v>
      </c>
      <c r="B8" s="20"/>
      <c r="C8" s="20"/>
      <c r="D8" s="20"/>
      <c r="E8" s="20"/>
      <c r="F8" s="64"/>
      <c r="G8" s="64"/>
      <c r="H8" s="20"/>
      <c r="I8" s="24"/>
    </row>
    <row r="9" spans="1:9" x14ac:dyDescent="0.3">
      <c r="A9" s="18" t="s">
        <v>39</v>
      </c>
      <c r="B9" s="20">
        <f>[1]r_vote_all!E18</f>
        <v>6.3834235072135925E-2</v>
      </c>
      <c r="C9" s="20">
        <f>[1]r_vote_all!C18</f>
        <v>0.28449109196662903</v>
      </c>
      <c r="D9" s="20">
        <f>[1]r_vote_all!J18</f>
        <v>3.9501544088125229E-2</v>
      </c>
      <c r="E9" s="20">
        <f>[1]r_vote_all!F18</f>
        <v>5.2182652056217194E-2</v>
      </c>
      <c r="F9" s="59">
        <f>[1]r_vote_all!G18</f>
        <v>7.6707296073436737E-2</v>
      </c>
      <c r="G9" s="20">
        <f>[1]r_vote_all!I18</f>
        <v>5.2427861839532852E-2</v>
      </c>
      <c r="H9" s="20">
        <f>[1]r_vote_all!H18</f>
        <v>0.24545897543430328</v>
      </c>
      <c r="I9" s="24">
        <f>[1]r_vote_all!D18</f>
        <v>0.15278169512748718</v>
      </c>
    </row>
    <row r="10" spans="1:9" x14ac:dyDescent="0.3">
      <c r="A10" s="18" t="s">
        <v>40</v>
      </c>
      <c r="B10" s="20">
        <f>[1]r_vote_all!E19</f>
        <v>6.2326677143573761E-2</v>
      </c>
      <c r="C10" s="20">
        <f>[1]r_vote_all!C19</f>
        <v>0.29618942737579346</v>
      </c>
      <c r="D10" s="20">
        <f>[1]r_vote_all!J19</f>
        <v>2.6517029851675034E-2</v>
      </c>
      <c r="E10" s="20">
        <f>[1]r_vote_all!F19</f>
        <v>4.9865920096635818E-2</v>
      </c>
      <c r="F10" s="59">
        <f>[1]r_vote_all!G19</f>
        <v>6.7751519381999969E-2</v>
      </c>
      <c r="G10" s="20">
        <f>[1]r_vote_all!J19</f>
        <v>2.6517029851675034E-2</v>
      </c>
      <c r="H10" s="20">
        <f>[1]r_vote_all!H19</f>
        <v>0.30333626270294189</v>
      </c>
      <c r="I10" s="24">
        <f>[1]r_vote_all!D19</f>
        <v>0.10793202370405197</v>
      </c>
    </row>
    <row r="11" spans="1:9" x14ac:dyDescent="0.3">
      <c r="A11" s="18" t="s">
        <v>41</v>
      </c>
      <c r="B11" s="20">
        <f>[1]r_vote_all!E20</f>
        <v>3.8256887346506119E-2</v>
      </c>
      <c r="C11" s="20">
        <f>[1]r_vote_all!C20</f>
        <v>0.20031635463237762</v>
      </c>
      <c r="D11" s="20">
        <f>[1]r_vote_all!J20</f>
        <v>8.8152354583144188E-3</v>
      </c>
      <c r="E11" s="20">
        <f>[1]r_vote_all!F20</f>
        <v>7.7598549425601959E-2</v>
      </c>
      <c r="F11" s="59">
        <f>[1]r_vote_all!G20</f>
        <v>4.664190486073494E-2</v>
      </c>
      <c r="G11" s="20">
        <f>[1]r_vote_all!J20</f>
        <v>8.8152354583144188E-3</v>
      </c>
      <c r="H11" s="20">
        <f>[1]r_vote_all!H20</f>
        <v>0.45922607183456421</v>
      </c>
      <c r="I11" s="24">
        <f>[1]r_vote_all!D20</f>
        <v>0.10997942090034485</v>
      </c>
    </row>
    <row r="12" spans="1:9" x14ac:dyDescent="0.3">
      <c r="A12" s="19" t="s">
        <v>42</v>
      </c>
      <c r="B12" s="20"/>
      <c r="C12" s="20"/>
      <c r="D12" s="20"/>
      <c r="E12" s="20"/>
      <c r="F12" s="64"/>
      <c r="G12" s="64"/>
      <c r="H12" s="20"/>
      <c r="I12" s="24"/>
    </row>
    <row r="13" spans="1:9" x14ac:dyDescent="0.3">
      <c r="A13" s="18" t="s">
        <v>43</v>
      </c>
      <c r="B13" s="59">
        <f>[1]r_vote_all!E36</f>
        <v>8.5059762001037598E-2</v>
      </c>
      <c r="C13" s="59">
        <f>[1]r_vote_all!C36</f>
        <v>0.29897916316986084</v>
      </c>
      <c r="D13" s="59">
        <f>[1]r_vote_all!J36</f>
        <v>3.2501187175512314E-2</v>
      </c>
      <c r="E13" s="20">
        <f>[1]r_vote_all!F36</f>
        <v>6.1042372137308121E-2</v>
      </c>
      <c r="F13" s="59">
        <f>[1]r_vote_all!G36</f>
        <v>6.3136458396911621E-2</v>
      </c>
      <c r="G13" s="20">
        <f>[1]r_vote_all!I36</f>
        <v>6.3497781753540039E-2</v>
      </c>
      <c r="H13" s="59">
        <f>[1]r_vote_all!H36</f>
        <v>0.26689845323562622</v>
      </c>
      <c r="I13" s="26">
        <f>[1]r_vote_all!D36</f>
        <v>0.10071327537298203</v>
      </c>
    </row>
    <row r="14" spans="1:9" x14ac:dyDescent="0.3">
      <c r="A14" s="18" t="s">
        <v>44</v>
      </c>
      <c r="B14" s="59">
        <f>[1]r_vote_all!E37</f>
        <v>3.7476375699043274E-2</v>
      </c>
      <c r="C14" s="59">
        <f>[1]r_vote_all!C37</f>
        <v>0.24889084696769714</v>
      </c>
      <c r="D14" s="59">
        <f>[1]r_vote_all!J37</f>
        <v>2.9228636994957924E-2</v>
      </c>
      <c r="E14" s="20">
        <f>[1]r_vote_all!F37</f>
        <v>5.1197260618209839E-2</v>
      </c>
      <c r="F14" s="59">
        <f>[1]r_vote_all!G37</f>
        <v>7.7561058104038239E-2</v>
      </c>
      <c r="G14" s="20">
        <f>[1]r_vote_all!I37</f>
        <v>4.3961748480796814E-2</v>
      </c>
      <c r="H14" s="59">
        <f>[1]r_vote_all!H37</f>
        <v>0.31221085786819458</v>
      </c>
      <c r="I14" s="26">
        <f>[1]r_vote_all!D37</f>
        <v>0.15919001400470734</v>
      </c>
    </row>
    <row r="15" spans="1:9" ht="14.25" customHeight="1" x14ac:dyDescent="0.3">
      <c r="A15" s="19" t="s">
        <v>45</v>
      </c>
      <c r="B15" s="64"/>
      <c r="C15" s="33"/>
      <c r="D15" s="64"/>
      <c r="E15" s="20"/>
      <c r="F15" s="64"/>
      <c r="G15" s="64"/>
      <c r="H15" s="64"/>
      <c r="I15" s="34"/>
    </row>
    <row r="16" spans="1:9" x14ac:dyDescent="0.3">
      <c r="A16" s="18" t="s">
        <v>4</v>
      </c>
      <c r="B16" s="59">
        <f>[1]r_vote_all!E42</f>
        <v>8.5700713098049164E-2</v>
      </c>
      <c r="C16" s="31">
        <f>[1]r_vote_all!C42</f>
        <v>0.24836362898349762</v>
      </c>
      <c r="D16" s="59">
        <f>[1]r_vote_all!J42</f>
        <v>5.4288860410451889E-2</v>
      </c>
      <c r="E16" s="20">
        <f>[1]r_vote_all!F42</f>
        <v>7.8552842140197754E-2</v>
      </c>
      <c r="F16" s="59">
        <f>[1]r_vote_all!G42</f>
        <v>6.8660363554954529E-2</v>
      </c>
      <c r="G16" s="20">
        <f>[1]r_vote_all!I42</f>
        <v>4.8136405646800995E-2</v>
      </c>
      <c r="H16" s="59">
        <f>[1]r_vote_all!H42</f>
        <v>0.24628345668315887</v>
      </c>
      <c r="I16" s="26">
        <f>[1]r_vote_all!D42</f>
        <v>0.11728837341070175</v>
      </c>
    </row>
    <row r="17" spans="1:9" x14ac:dyDescent="0.3">
      <c r="A17" s="18" t="s">
        <v>2</v>
      </c>
      <c r="B17" s="59">
        <f>[1]r_vote_all!E43</f>
        <v>5.3667228668928146E-2</v>
      </c>
      <c r="C17" s="31">
        <f>[1]r_vote_all!C43</f>
        <v>0.27882358431816101</v>
      </c>
      <c r="D17" s="59">
        <f>[1]r_vote_all!J43</f>
        <v>2.4774365127086639E-2</v>
      </c>
      <c r="E17" s="20">
        <f>[1]r_vote_all!F43</f>
        <v>5.1450815051794052E-2</v>
      </c>
      <c r="F17" s="59">
        <f>[1]r_vote_all!G43</f>
        <v>6.5502285957336426E-2</v>
      </c>
      <c r="G17" s="20">
        <f>[1]r_vote_all!I43</f>
        <v>4.4084228575229645E-2</v>
      </c>
      <c r="H17" s="59">
        <f>[1]r_vote_all!H43</f>
        <v>0.33399438858032227</v>
      </c>
      <c r="I17" s="26">
        <f>[1]r_vote_all!D43</f>
        <v>0.12459125369787216</v>
      </c>
    </row>
    <row r="18" spans="1:9" x14ac:dyDescent="0.3">
      <c r="A18" s="18" t="s">
        <v>0</v>
      </c>
      <c r="B18" s="59">
        <f>[1]r_vote_all!E44</f>
        <v>4.4554665684700012E-2</v>
      </c>
      <c r="C18" s="31">
        <f>[1]r_vote_all!C44</f>
        <v>0.2966105043888092</v>
      </c>
      <c r="D18" s="59">
        <f>[1]r_vote_all!J44</f>
        <v>1.2822455726563931E-2</v>
      </c>
      <c r="E18" s="20">
        <f>[1]r_vote_all!F44</f>
        <v>3.6829765886068344E-2</v>
      </c>
      <c r="F18" s="59">
        <f>[1]r_vote_all!G44</f>
        <v>8.0765098333358765E-2</v>
      </c>
      <c r="G18" s="20">
        <f>[1]r_vote_all!I44</f>
        <v>7.7133029699325562E-2</v>
      </c>
      <c r="H18" s="59">
        <f>[1]r_vote_all!H44</f>
        <v>0.26576977968215942</v>
      </c>
      <c r="I18" s="26">
        <f>[1]r_vote_all!D44</f>
        <v>0.15466214716434479</v>
      </c>
    </row>
    <row r="19" spans="1:9" ht="14.25" customHeight="1" x14ac:dyDescent="0.3">
      <c r="A19" s="19" t="s">
        <v>1</v>
      </c>
      <c r="B19" s="64"/>
      <c r="C19" s="33"/>
      <c r="D19" s="64"/>
      <c r="E19" s="20"/>
      <c r="F19" s="65"/>
      <c r="G19" s="64"/>
      <c r="H19" s="64"/>
      <c r="I19" s="34"/>
    </row>
    <row r="20" spans="1:9" x14ac:dyDescent="0.3">
      <c r="A20" s="18" t="s">
        <v>46</v>
      </c>
      <c r="B20" s="59">
        <f>[1]r_vote_all!E47</f>
        <v>0.1561255156993866</v>
      </c>
      <c r="C20" s="31">
        <f>[1]r_vote_all!C47</f>
        <v>0.29785755276679993</v>
      </c>
      <c r="D20" s="59">
        <f>[1]r_vote_all!J47</f>
        <v>6.9181144237518311E-2</v>
      </c>
      <c r="E20" s="59">
        <f>[1]r_vote_all!F47</f>
        <v>6.6905364394187927E-2</v>
      </c>
      <c r="F20" s="59">
        <f>[1]r_vote_all!G47</f>
        <v>2.7988987043499947E-2</v>
      </c>
      <c r="G20" s="59">
        <f>[1]r_vote_all!I47</f>
        <v>2.9098547995090485E-2</v>
      </c>
      <c r="H20" s="59">
        <f>[1]r_vote_all!H47</f>
        <v>0.18365804851055145</v>
      </c>
      <c r="I20" s="26">
        <f>[1]r_vote_all!D47</f>
        <v>7.0053033530712128E-2</v>
      </c>
    </row>
    <row r="21" spans="1:9" x14ac:dyDescent="0.3">
      <c r="A21" s="18" t="s">
        <v>47</v>
      </c>
      <c r="B21" s="59">
        <f>[1]r_vote_all!E48</f>
        <v>9.2016249895095825E-2</v>
      </c>
      <c r="C21" s="31">
        <f>[1]r_vote_all!C48</f>
        <v>9.2016249895095825E-2</v>
      </c>
      <c r="D21" s="59">
        <f>[1]r_vote_all!J48</f>
        <v>0</v>
      </c>
      <c r="E21" s="59">
        <f>[1]r_vote_all!F48</f>
        <v>0</v>
      </c>
      <c r="F21" s="59">
        <f>[1]r_vote_all!G48</f>
        <v>4.1069764643907547E-2</v>
      </c>
      <c r="G21" s="59">
        <f>[1]r_vote_all!I48</f>
        <v>0.10345954447984695</v>
      </c>
      <c r="H21" s="59">
        <f>[1]r_vote_all!H48</f>
        <v>0.48515257239341736</v>
      </c>
      <c r="I21" s="26">
        <f>[1]r_vote_all!D48</f>
        <v>0.1441938579082489</v>
      </c>
    </row>
    <row r="22" spans="1:9" ht="15.75" customHeight="1" x14ac:dyDescent="0.3">
      <c r="A22" s="18" t="s">
        <v>48</v>
      </c>
      <c r="B22" s="59">
        <f>[1]r_vote_all!E49</f>
        <v>4.1480757296085358E-2</v>
      </c>
      <c r="C22" s="31">
        <f>[1]r_vote_all!C49</f>
        <v>0.26930662989616394</v>
      </c>
      <c r="D22" s="59">
        <f>[1]r_vote_all!J49</f>
        <v>2.2137610241770744E-2</v>
      </c>
      <c r="E22" s="59">
        <f>[1]r_vote_all!F49</f>
        <v>5.3908888250589371E-2</v>
      </c>
      <c r="F22" s="59">
        <f>[1]r_vote_all!G49</f>
        <v>8.2430325448513031E-2</v>
      </c>
      <c r="G22" s="59">
        <f>[1]r_vote_all!I49</f>
        <v>5.380098894238472E-2</v>
      </c>
      <c r="H22" s="59">
        <f>[1]r_vote_all!H49</f>
        <v>0.31356152892112732</v>
      </c>
      <c r="I22" s="26">
        <f>[1]r_vote_all!D49</f>
        <v>0.14461062848567963</v>
      </c>
    </row>
    <row r="23" spans="1:9" x14ac:dyDescent="0.3">
      <c r="A23" s="18" t="s">
        <v>49</v>
      </c>
      <c r="B23" s="59">
        <f>[1]r_vote_all!E50</f>
        <v>0.11353066563606262</v>
      </c>
      <c r="C23" s="31">
        <f>[1]r_vote_all!C50</f>
        <v>0.59028738737106323</v>
      </c>
      <c r="D23" s="59">
        <f>[1]r_vote_all!J50</f>
        <v>0</v>
      </c>
      <c r="E23" s="59">
        <f>[1]r_vote_all!F50</f>
        <v>3.5654421895742416E-2</v>
      </c>
      <c r="F23" s="59">
        <f>[1]r_vote_all!G50</f>
        <v>0</v>
      </c>
      <c r="G23" s="59">
        <f>[1]r_vote_all!I50</f>
        <v>4.1726954281330109E-2</v>
      </c>
      <c r="H23" s="59">
        <f>[1]r_vote_all!H50</f>
        <v>0.12744352221488953</v>
      </c>
      <c r="I23" s="26">
        <f>[1]r_vote_all!D50</f>
        <v>4.6697735786437988E-2</v>
      </c>
    </row>
    <row r="24" spans="1:9" ht="15" thickBot="1" x14ac:dyDescent="0.35">
      <c r="A24" s="18" t="s">
        <v>50</v>
      </c>
      <c r="B24" s="59">
        <f>[1]r_vote_all!E51</f>
        <v>5.5653762072324753E-2</v>
      </c>
      <c r="C24" s="31">
        <f>[1]r_vote_all!C51</f>
        <v>0.15203249454498291</v>
      </c>
      <c r="D24" s="59">
        <f>[1]r_vote_all!J51</f>
        <v>9.1600216925144196E-2</v>
      </c>
      <c r="E24" s="59">
        <f>[1]r_vote_all!F51</f>
        <v>9.3784734606742859E-2</v>
      </c>
      <c r="F24" s="59">
        <f>[1]r_vote_all!G51</f>
        <v>1.8121974542737007E-2</v>
      </c>
      <c r="G24" s="59">
        <f>[1]r_vote_all!I51</f>
        <v>0.24750417470932007</v>
      </c>
      <c r="H24" s="59">
        <f>[1]r_vote_all!H51</f>
        <v>0.16511161625385284</v>
      </c>
      <c r="I24" s="26">
        <f>[1]r_vote_all!D51</f>
        <v>6.1287257820367813E-2</v>
      </c>
    </row>
    <row r="25" spans="1:9" ht="56.4" customHeight="1" thickBot="1" x14ac:dyDescent="0.35">
      <c r="A25" s="94" t="s">
        <v>79</v>
      </c>
      <c r="B25" s="95"/>
      <c r="C25" s="95"/>
      <c r="D25" s="95"/>
      <c r="E25" s="95"/>
      <c r="F25" s="95"/>
      <c r="G25" s="95"/>
      <c r="H25" s="95"/>
      <c r="I25" s="96"/>
    </row>
  </sheetData>
  <mergeCells count="3">
    <mergeCell ref="A1:I1"/>
    <mergeCell ref="B2:I2"/>
    <mergeCell ref="A25:I25"/>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theme="9" tint="0.79998168889431442"/>
  </sheetPr>
  <dimension ref="A1:H25"/>
  <sheetViews>
    <sheetView topLeftCell="A9" workbookViewId="0">
      <selection sqref="A1:B1"/>
    </sheetView>
  </sheetViews>
  <sheetFormatPr baseColWidth="10" defaultColWidth="10.6640625" defaultRowHeight="14.4" x14ac:dyDescent="0.3"/>
  <cols>
    <col min="1" max="1" width="26.44140625" customWidth="1"/>
    <col min="2" max="8" width="13.6640625" style="21" customWidth="1"/>
  </cols>
  <sheetData>
    <row r="1" spans="1:8" ht="27" customHeight="1" thickBot="1" x14ac:dyDescent="0.35">
      <c r="A1" s="91" t="s">
        <v>99</v>
      </c>
      <c r="B1" s="92"/>
      <c r="C1" s="92"/>
      <c r="D1" s="92"/>
      <c r="E1" s="92"/>
      <c r="F1" s="92"/>
      <c r="G1" s="92"/>
      <c r="H1" s="93"/>
    </row>
    <row r="2" spans="1:8" ht="17.25" customHeight="1" thickBot="1" x14ac:dyDescent="0.35">
      <c r="A2" s="17"/>
      <c r="B2" s="91" t="s">
        <v>52</v>
      </c>
      <c r="C2" s="92"/>
      <c r="D2" s="92"/>
      <c r="E2" s="92"/>
      <c r="F2" s="92"/>
      <c r="G2" s="92"/>
      <c r="H2" s="93"/>
    </row>
    <row r="3" spans="1:8" ht="47.25" customHeight="1" thickBot="1" x14ac:dyDescent="0.35">
      <c r="A3" s="18"/>
      <c r="B3" s="28" t="s">
        <v>54</v>
      </c>
      <c r="C3" s="28" t="s">
        <v>55</v>
      </c>
      <c r="D3" s="28" t="s">
        <v>56</v>
      </c>
      <c r="E3" s="28" t="s">
        <v>57</v>
      </c>
      <c r="F3" s="28" t="s">
        <v>3</v>
      </c>
      <c r="G3" s="28" t="s">
        <v>114</v>
      </c>
      <c r="H3" s="29" t="s">
        <v>58</v>
      </c>
    </row>
    <row r="4" spans="1:8" x14ac:dyDescent="0.3">
      <c r="A4" s="19" t="s">
        <v>34</v>
      </c>
      <c r="B4" s="20"/>
      <c r="C4" s="20"/>
      <c r="D4" s="20"/>
      <c r="E4" s="20"/>
      <c r="F4" s="20"/>
      <c r="G4" s="20"/>
      <c r="H4" s="24"/>
    </row>
    <row r="5" spans="1:8" x14ac:dyDescent="0.3">
      <c r="A5" s="18" t="s">
        <v>35</v>
      </c>
      <c r="B5" s="20">
        <f>IF([2]r_vote_all!D2="","",[2]r_vote_all!D2)</f>
        <v>5.6887526602110487E-2</v>
      </c>
      <c r="C5" s="20">
        <f>[2]r_vote_all!H2</f>
        <v>3.8572861286534428E-2</v>
      </c>
      <c r="D5" s="20">
        <f>[2]r_vote_all!C2</f>
        <v>0.32239890537470262</v>
      </c>
      <c r="E5" s="20">
        <f>[2]r_vote_all!I2</f>
        <v>2.8850745497249104E-2</v>
      </c>
      <c r="F5" s="20">
        <f>[2]r_vote_all!F2</f>
        <v>0.25084435592002557</v>
      </c>
      <c r="G5" s="20">
        <f>IF([2]r_vote_all!E2="","",[2]r_vote_all!E2)</f>
        <v>2.0380263287041046E-2</v>
      </c>
      <c r="H5" s="24">
        <f>[2]r_vote_all!G2</f>
        <v>0.23438630319240233</v>
      </c>
    </row>
    <row r="6" spans="1:8" x14ac:dyDescent="0.3">
      <c r="A6" s="18" t="s">
        <v>36</v>
      </c>
      <c r="B6" s="20">
        <f>IF([2]r_vote_all!D3="","",[2]r_vote_all!D3)</f>
        <v>9.0115254200953232E-2</v>
      </c>
      <c r="C6" s="20">
        <f>[2]r_vote_all!H3</f>
        <v>6.8544498938852214E-2</v>
      </c>
      <c r="D6" s="20">
        <f>IF([2]r_vote_all!C3="","",[2]r_vote_all!C3)</f>
        <v>0.32096140737635803</v>
      </c>
      <c r="E6" s="20">
        <f>[2]r_vote_all!I3</f>
        <v>8.4128540832544216E-2</v>
      </c>
      <c r="F6" s="20">
        <f>[2]r_vote_all!F3</f>
        <v>0.23990748774594012</v>
      </c>
      <c r="G6" s="20">
        <f>IF([2]r_vote_all!E3="","",[2]r_vote_all!E3)</f>
        <v>4.2121876287775549E-2</v>
      </c>
      <c r="H6" s="24">
        <f>[2]r_vote_all!G3</f>
        <v>0.13208253125077254</v>
      </c>
    </row>
    <row r="7" spans="1:8" x14ac:dyDescent="0.3">
      <c r="A7" s="18" t="s">
        <v>37</v>
      </c>
      <c r="B7" s="20">
        <f>IF([2]r_vote_all!D4="","",[2]r_vote_all!D4)</f>
        <v>8.5986647173283179E-2</v>
      </c>
      <c r="C7" s="20">
        <f>[2]r_vote_all!H4</f>
        <v>8.1403399768614687E-2</v>
      </c>
      <c r="D7" s="20">
        <f>IF([2]r_vote_all!C4="","",[2]r_vote_all!C4)</f>
        <v>0.32317676860562</v>
      </c>
      <c r="E7" s="20">
        <f>[2]r_vote_all!I4</f>
        <v>0.11660853730079136</v>
      </c>
      <c r="F7" s="20">
        <f>[2]r_vote_all!F4</f>
        <v>0.21594053557915369</v>
      </c>
      <c r="G7" s="20">
        <f>IF([2]r_vote_all!E4="","",[2]r_vote_all!E4)</f>
        <v>5.581429124828502E-2</v>
      </c>
      <c r="H7" s="24">
        <f>[2]r_vote_all!G4</f>
        <v>6.5672988089230055E-2</v>
      </c>
    </row>
    <row r="8" spans="1:8" x14ac:dyDescent="0.3">
      <c r="A8" s="19" t="s">
        <v>38</v>
      </c>
      <c r="B8" s="20"/>
      <c r="C8" s="20"/>
      <c r="D8" s="20"/>
      <c r="E8" s="20"/>
      <c r="F8" s="20"/>
      <c r="G8" s="20"/>
      <c r="H8" s="24"/>
    </row>
    <row r="9" spans="1:8" x14ac:dyDescent="0.3">
      <c r="A9" s="18" t="s">
        <v>39</v>
      </c>
      <c r="B9" s="20">
        <f>[2]r_vote_all!D18</f>
        <v>0.10698376532804814</v>
      </c>
      <c r="C9" s="20">
        <f>[2]r_vote_all!H18</f>
        <v>7.3840343672162953E-2</v>
      </c>
      <c r="D9" s="20">
        <f>[2]r_vote_all!C18</f>
        <v>0.31603134213939366</v>
      </c>
      <c r="E9" s="20">
        <f>[2]r_vote_all!I18</f>
        <v>6.655122148843122E-2</v>
      </c>
      <c r="F9" s="20">
        <f>[2]r_vote_all!F18</f>
        <v>0.19468339547578778</v>
      </c>
      <c r="G9" s="20">
        <f>[2]r_vote_all!E18</f>
        <v>2.6990399637703909E-2</v>
      </c>
      <c r="H9" s="24">
        <f>[2]r_vote_all!G18</f>
        <v>0.16703475649821736</v>
      </c>
    </row>
    <row r="10" spans="1:8" x14ac:dyDescent="0.3">
      <c r="A10" s="18" t="s">
        <v>40</v>
      </c>
      <c r="B10" s="31">
        <f>[2]r_vote_all!D19</f>
        <v>6.5373044309109035E-2</v>
      </c>
      <c r="C10" s="20">
        <f>[2]r_vote_all!H19</f>
        <v>6.3386773482758577E-2</v>
      </c>
      <c r="D10" s="59">
        <f>[2]r_vote_all!C19</f>
        <v>0.3418946127156498</v>
      </c>
      <c r="E10" s="20">
        <f>[2]r_vote_all!I19</f>
        <v>8.4270404802196941E-2</v>
      </c>
      <c r="F10" s="20">
        <f>[2]r_vote_all!F19</f>
        <v>0.25167752056533194</v>
      </c>
      <c r="G10" s="31">
        <f>[2]r_vote_all!E19</f>
        <v>4.7474537196106635E-2</v>
      </c>
      <c r="H10" s="24">
        <f>[2]r_vote_all!G19</f>
        <v>0.12574199092716518</v>
      </c>
    </row>
    <row r="11" spans="1:8" x14ac:dyDescent="0.3">
      <c r="A11" s="18" t="s">
        <v>41</v>
      </c>
      <c r="B11" s="31">
        <f>[2]r_vote_all!D20</f>
        <v>2.928925407469091E-2</v>
      </c>
      <c r="C11" s="20">
        <f>[2]r_vote_all!H20</f>
        <v>3.4086127809884521E-2</v>
      </c>
      <c r="D11" s="59">
        <f>[2]r_vote_all!C20</f>
        <v>0.29121557598390668</v>
      </c>
      <c r="E11" s="20">
        <f>[2]r_vote_all!I20</f>
        <v>0.12640888955748936</v>
      </c>
      <c r="F11" s="20">
        <f>[2]r_vote_all!F20</f>
        <v>0.30321114960246592</v>
      </c>
      <c r="G11" s="31">
        <f>[2]r_vote_all!E20</f>
        <v>8.391391152707102E-2</v>
      </c>
      <c r="H11" s="24">
        <f>[2]r_vote_all!G20</f>
        <v>6.1236143614971005E-2</v>
      </c>
    </row>
    <row r="12" spans="1:8" x14ac:dyDescent="0.3">
      <c r="A12" s="19" t="s">
        <v>42</v>
      </c>
      <c r="B12" s="20"/>
      <c r="C12" s="20"/>
      <c r="D12" s="20"/>
      <c r="E12" s="20"/>
      <c r="F12" s="20"/>
      <c r="G12" s="20"/>
      <c r="H12" s="24"/>
    </row>
    <row r="13" spans="1:8" x14ac:dyDescent="0.3">
      <c r="A13" s="18" t="s">
        <v>43</v>
      </c>
      <c r="B13" s="31">
        <f>[2]r_vote_all!D23</f>
        <v>8.9099259388362523E-2</v>
      </c>
      <c r="C13" s="31">
        <f>[2]r_vote_all!H23</f>
        <v>8.4003526047346705E-2</v>
      </c>
      <c r="D13" s="59">
        <f>[2]r_vote_all!C23</f>
        <v>0.34368508396435027</v>
      </c>
      <c r="E13" s="31">
        <f>[2]r_vote_all!I23</f>
        <v>8.3252475233838233E-2</v>
      </c>
      <c r="F13" s="31">
        <f>[2]r_vote_all!F23</f>
        <v>0.22372129309406888</v>
      </c>
      <c r="G13" s="31">
        <f>[2]r_vote_all!E23</f>
        <v>4.0107597478429138E-2</v>
      </c>
      <c r="H13" s="26">
        <f>[2]r_vote_all!G23</f>
        <v>0.121717644896741</v>
      </c>
    </row>
    <row r="14" spans="1:8" x14ac:dyDescent="0.3">
      <c r="A14" s="18" t="s">
        <v>44</v>
      </c>
      <c r="B14" s="31">
        <f>[2]r_vote_all!D24</f>
        <v>7.1036841883570775E-2</v>
      </c>
      <c r="C14" s="31">
        <f>[2]r_vote_all!H24</f>
        <v>4.5060010107591156E-2</v>
      </c>
      <c r="D14" s="59">
        <f>[2]r_vote_all!C24</f>
        <v>0.29151018724637295</v>
      </c>
      <c r="E14" s="31">
        <f>[2]r_vote_all!I24</f>
        <v>7.485309351064752E-2</v>
      </c>
      <c r="F14" s="31">
        <f>[2]r_vote_all!F24</f>
        <v>0.25008678076493968</v>
      </c>
      <c r="G14" s="31">
        <f>[2]r_vote_all!E24</f>
        <v>4.0614558941801188E-2</v>
      </c>
      <c r="H14" s="26">
        <f>[2]r_vote_all!G24</f>
        <v>0.16533913843103967</v>
      </c>
    </row>
    <row r="15" spans="1:8" ht="14.25" customHeight="1" x14ac:dyDescent="0.3">
      <c r="A15" s="19" t="s">
        <v>45</v>
      </c>
      <c r="B15" s="33"/>
      <c r="C15" s="33"/>
      <c r="D15" s="64"/>
      <c r="E15" s="33"/>
      <c r="F15" s="33"/>
      <c r="G15" s="33"/>
      <c r="H15" s="34"/>
    </row>
    <row r="16" spans="1:8" x14ac:dyDescent="0.3">
      <c r="A16" s="18" t="s">
        <v>4</v>
      </c>
      <c r="B16" s="31">
        <f>[2]r_vote_all!D33</f>
        <v>0.11478108882980637</v>
      </c>
      <c r="C16" s="31">
        <f>[2]r_vote_all!H33</f>
        <v>7.3536354916510269E-2</v>
      </c>
      <c r="D16" s="59">
        <f>[2]r_vote_all!C33</f>
        <v>0.28100367481978455</v>
      </c>
      <c r="E16" s="31">
        <f>[2]r_vote_all!I33</f>
        <v>0.11248664683642717</v>
      </c>
      <c r="F16" s="31">
        <f>[2]r_vote_all!F33</f>
        <v>0.20566879423562065</v>
      </c>
      <c r="G16" s="31">
        <f>[2]r_vote_all!E33</f>
        <v>3.7600621545605867E-2</v>
      </c>
      <c r="H16" s="26">
        <f>[2]r_vote_all!G33</f>
        <v>0.11668438457160556</v>
      </c>
    </row>
    <row r="17" spans="1:8" x14ac:dyDescent="0.3">
      <c r="A17" s="18" t="s">
        <v>2</v>
      </c>
      <c r="B17" s="31">
        <f>[2]r_vote_all!D34</f>
        <v>7.4636729494020601E-2</v>
      </c>
      <c r="C17" s="31">
        <f>[2]r_vote_all!H34</f>
        <v>6.7236047334766957E-2</v>
      </c>
      <c r="D17" s="59">
        <f>[2]r_vote_all!C34</f>
        <v>0.33796696350825889</v>
      </c>
      <c r="E17" s="31">
        <f>[2]r_vote_all!I34</f>
        <v>7.9885294534097789E-2</v>
      </c>
      <c r="F17" s="31">
        <f>[2]r_vote_all!F34</f>
        <v>0.23634371412427388</v>
      </c>
      <c r="G17" s="31">
        <f>[2]r_vote_all!E34</f>
        <v>4.5185348960545116E-2</v>
      </c>
      <c r="H17" s="26">
        <f>[2]r_vote_all!G34</f>
        <v>0.13899046808881727</v>
      </c>
    </row>
    <row r="18" spans="1:8" x14ac:dyDescent="0.3">
      <c r="A18" s="18" t="s">
        <v>0</v>
      </c>
      <c r="B18" s="31">
        <f>[2]r_vote_all!D35</f>
        <v>4.2528512800188975E-2</v>
      </c>
      <c r="C18" s="31">
        <f>[2]r_vote_all!H35</f>
        <v>4.6515105952039053E-2</v>
      </c>
      <c r="D18" s="59">
        <f>[2]r_vote_all!C35</f>
        <v>0.35108562494650269</v>
      </c>
      <c r="E18" s="31">
        <f>[2]r_vote_all!I35</f>
        <v>3.0898826465843934E-2</v>
      </c>
      <c r="F18" s="31">
        <f>[2]r_vote_all!F35</f>
        <v>0.27933599007679349</v>
      </c>
      <c r="G18" s="31">
        <f>[2]r_vote_all!E35</f>
        <v>3.8139618916026491E-2</v>
      </c>
      <c r="H18" s="26">
        <f>[2]r_vote_all!G35</f>
        <v>0.19044993327024909</v>
      </c>
    </row>
    <row r="19" spans="1:8" ht="14.25" customHeight="1" x14ac:dyDescent="0.3">
      <c r="A19" s="19" t="s">
        <v>59</v>
      </c>
      <c r="B19" s="33"/>
      <c r="C19" s="33"/>
      <c r="D19" s="64"/>
      <c r="E19" s="33"/>
      <c r="F19" s="33"/>
      <c r="G19" s="33"/>
      <c r="H19" s="34"/>
    </row>
    <row r="20" spans="1:8" x14ac:dyDescent="0.3">
      <c r="A20" s="18" t="s">
        <v>60</v>
      </c>
      <c r="B20" s="20">
        <f>[2]r_vote_all!D44</f>
        <v>4.2097233103923049E-2</v>
      </c>
      <c r="C20" s="20">
        <f>[2]r_vote_all!H44</f>
        <v>5.0192854854677484E-2</v>
      </c>
      <c r="D20" s="20">
        <f>[2]r_vote_all!C44</f>
        <v>0.29629975607761222</v>
      </c>
      <c r="E20" s="20">
        <f>[2]r_vote_all!I44</f>
        <v>0.10200483405950585</v>
      </c>
      <c r="F20" s="20">
        <f>[2]r_vote_all!F44</f>
        <v>0.35795444257757397</v>
      </c>
      <c r="G20" s="20">
        <f>[2]r_vote_all!E44</f>
        <v>5.3508653787369305E-2</v>
      </c>
      <c r="H20" s="24">
        <f>[2]r_vote_all!G44</f>
        <v>8.8566047648059532E-2</v>
      </c>
    </row>
    <row r="21" spans="1:8" x14ac:dyDescent="0.3">
      <c r="A21" s="18" t="s">
        <v>5</v>
      </c>
      <c r="B21" s="20">
        <f>[2]r_vote_all!D45</f>
        <v>0.10633552394824293</v>
      </c>
      <c r="C21" s="20">
        <f>[2]r_vote_all!H45</f>
        <v>0.14178069859765724</v>
      </c>
      <c r="D21" s="20">
        <f>[2]r_vote_all!C45</f>
        <v>0.44660920058262032</v>
      </c>
      <c r="E21" s="20">
        <f>[2]r_vote_all!I45</f>
        <v>0.15595876845742299</v>
      </c>
      <c r="F21" s="20">
        <f>[2]r_vote_all!F45</f>
        <v>0.17503505721153362</v>
      </c>
      <c r="G21" s="20">
        <f>[2]r_vote_all!E45</f>
        <v>4.0392705510353913E-2</v>
      </c>
      <c r="H21" s="24">
        <f>[2]r_vote_all!G45</f>
        <v>5.6549787714495481E-2</v>
      </c>
    </row>
    <row r="22" spans="1:8" ht="13.95" customHeight="1" x14ac:dyDescent="0.3">
      <c r="A22" s="19" t="s">
        <v>61</v>
      </c>
      <c r="B22" s="33"/>
      <c r="C22" s="33"/>
      <c r="D22" s="64"/>
      <c r="E22" s="33"/>
      <c r="F22" s="33"/>
      <c r="G22" s="33"/>
      <c r="H22" s="34"/>
    </row>
    <row r="23" spans="1:8" x14ac:dyDescent="0.3">
      <c r="A23" s="35" t="s">
        <v>62</v>
      </c>
      <c r="B23" s="20">
        <f>[2]r_vote_all!D21</f>
        <v>9.5931925398010667E-2</v>
      </c>
      <c r="C23" s="20">
        <f>[2]r_vote_all!H21</f>
        <v>6.9661343507772283E-2</v>
      </c>
      <c r="D23" s="20">
        <f>[2]r_vote_all!C21</f>
        <v>0.33519610266944566</v>
      </c>
      <c r="E23" s="20">
        <f>[2]r_vote_all!I21</f>
        <v>9.3287640913372646E-2</v>
      </c>
      <c r="F23" s="20">
        <f>[2]r_vote_all!F21</f>
        <v>0.21221241457631745</v>
      </c>
      <c r="G23" s="20">
        <f>[2]r_vote_all!E21</f>
        <v>4.3711423492346607E-2</v>
      </c>
      <c r="H23" s="24">
        <f>[2]r_vote_all!G21</f>
        <v>0.11970040770179774</v>
      </c>
    </row>
    <row r="24" spans="1:8" ht="15" thickBot="1" x14ac:dyDescent="0.35">
      <c r="A24" s="36" t="s">
        <v>63</v>
      </c>
      <c r="B24" s="20">
        <f>[2]r_vote_all!D22</f>
        <v>5.3217850140626445E-2</v>
      </c>
      <c r="C24" s="20">
        <f>[2]r_vote_all!H22</f>
        <v>5.7429099603724505E-2</v>
      </c>
      <c r="D24" s="20">
        <f>[2]r_vote_all!C22</f>
        <v>0.28881960720691247</v>
      </c>
      <c r="E24" s="20">
        <f>[2]r_vote_all!I22</f>
        <v>5.7206462300671911E-2</v>
      </c>
      <c r="F24" s="20">
        <f>[2]r_vote_all!F22</f>
        <v>0.2821105323561493</v>
      </c>
      <c r="G24" s="37">
        <f>[2]r_vote_all!E22</f>
        <v>3.5182128822541306E-2</v>
      </c>
      <c r="H24" s="38">
        <f>[2]r_vote_all!G22</f>
        <v>0.17777935489267246</v>
      </c>
    </row>
    <row r="25" spans="1:8" ht="52.2" customHeight="1" thickBot="1" x14ac:dyDescent="0.35">
      <c r="A25" s="94" t="s">
        <v>80</v>
      </c>
      <c r="B25" s="95"/>
      <c r="C25" s="95"/>
      <c r="D25" s="95"/>
      <c r="E25" s="95"/>
      <c r="F25" s="95"/>
      <c r="G25" s="95"/>
      <c r="H25" s="96"/>
    </row>
  </sheetData>
  <mergeCells count="3">
    <mergeCell ref="A1:H1"/>
    <mergeCell ref="B2:H2"/>
    <mergeCell ref="A25:H25"/>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tabColor theme="9" tint="0.79998168889431442"/>
  </sheetPr>
  <dimension ref="A1:F22"/>
  <sheetViews>
    <sheetView workbookViewId="0">
      <selection sqref="A1:B1"/>
    </sheetView>
  </sheetViews>
  <sheetFormatPr baseColWidth="10" defaultColWidth="10.6640625" defaultRowHeight="14.4" x14ac:dyDescent="0.3"/>
  <cols>
    <col min="1" max="1" width="26.44140625" customWidth="1"/>
    <col min="2" max="3" width="14.109375" style="21" customWidth="1"/>
    <col min="4" max="4" width="17.6640625" style="21" customWidth="1"/>
    <col min="5" max="5" width="20" style="21" customWidth="1"/>
    <col min="6" max="6" width="19.44140625" customWidth="1"/>
  </cols>
  <sheetData>
    <row r="1" spans="1:6" ht="27" customHeight="1" thickBot="1" x14ac:dyDescent="0.35">
      <c r="A1" s="91" t="s">
        <v>67</v>
      </c>
      <c r="B1" s="92"/>
      <c r="C1" s="92"/>
      <c r="D1" s="92"/>
      <c r="E1" s="92"/>
      <c r="F1" s="93"/>
    </row>
    <row r="2" spans="1:6" ht="17.25" customHeight="1" thickBot="1" x14ac:dyDescent="0.35">
      <c r="A2" s="17"/>
      <c r="B2" s="91" t="s">
        <v>52</v>
      </c>
      <c r="C2" s="92"/>
      <c r="D2" s="92"/>
      <c r="E2" s="92"/>
      <c r="F2" s="93"/>
    </row>
    <row r="3" spans="1:6" ht="39" customHeight="1" thickBot="1" x14ac:dyDescent="0.35">
      <c r="A3" s="18"/>
      <c r="B3" s="28" t="s">
        <v>65</v>
      </c>
      <c r="C3" s="28" t="s">
        <v>29</v>
      </c>
      <c r="D3" s="28" t="s">
        <v>64</v>
      </c>
      <c r="E3" s="50" t="s">
        <v>26</v>
      </c>
      <c r="F3" s="51" t="s">
        <v>66</v>
      </c>
    </row>
    <row r="4" spans="1:6" x14ac:dyDescent="0.3">
      <c r="A4" s="19" t="s">
        <v>34</v>
      </c>
      <c r="B4" s="20"/>
      <c r="C4" s="20"/>
      <c r="D4" s="20"/>
      <c r="E4" s="39"/>
      <c r="F4" s="40"/>
    </row>
    <row r="5" spans="1:6" x14ac:dyDescent="0.3">
      <c r="A5" s="18" t="s">
        <v>35</v>
      </c>
      <c r="B5" s="20">
        <f>[4]r_vote_all!D2</f>
        <v>4.7988027334213257E-2</v>
      </c>
      <c r="C5" s="20">
        <f>[4]r_vote_all!E2</f>
        <v>3.7504676729440689E-2</v>
      </c>
      <c r="D5" s="20">
        <f>[4]r_vote_all!C2</f>
        <v>0.38300925493240356</v>
      </c>
      <c r="E5" s="20">
        <f>[4]r_vote_all!G2</f>
        <v>0.37222498655319214</v>
      </c>
      <c r="F5" s="26">
        <f>[4]r_vote_all!F2</f>
        <v>0.12498131394386292</v>
      </c>
    </row>
    <row r="6" spans="1:6" x14ac:dyDescent="0.3">
      <c r="A6" s="18" t="s">
        <v>36</v>
      </c>
      <c r="B6" s="20">
        <f>[4]r_vote_all!D3</f>
        <v>5.798674002289772E-2</v>
      </c>
      <c r="C6" s="20">
        <f>[4]r_vote_all!E3</f>
        <v>6.847892701625824E-2</v>
      </c>
      <c r="D6" s="20">
        <f>[4]r_vote_all!C3</f>
        <v>0.31420031189918518</v>
      </c>
      <c r="E6" s="20">
        <f>[4]r_vote_all!G3</f>
        <v>0.45569345355033875</v>
      </c>
      <c r="F6" s="26">
        <f>[4]r_vote_all!F3</f>
        <v>8.5204362869262695E-2</v>
      </c>
    </row>
    <row r="7" spans="1:6" x14ac:dyDescent="0.3">
      <c r="A7" s="18" t="s">
        <v>37</v>
      </c>
      <c r="B7" s="20">
        <f>[4]r_vote_all!D4</f>
        <v>7.9933546483516693E-2</v>
      </c>
      <c r="C7" s="20">
        <f>[4]r_vote_all!E4</f>
        <v>0.14761447906494141</v>
      </c>
      <c r="D7" s="20">
        <f>[4]r_vote_all!C4</f>
        <v>0.18269957602024078</v>
      </c>
      <c r="E7" s="20">
        <f>[4]r_vote_all!G4</f>
        <v>0.5326884388923645</v>
      </c>
      <c r="F7" s="26">
        <f>[4]r_vote_all!F4</f>
        <v>2.1239632740616798E-2</v>
      </c>
    </row>
    <row r="8" spans="1:6" x14ac:dyDescent="0.3">
      <c r="A8" s="19" t="s">
        <v>38</v>
      </c>
      <c r="B8" s="20"/>
      <c r="C8" s="20"/>
      <c r="D8" s="20"/>
      <c r="E8" s="20"/>
      <c r="F8" s="26"/>
    </row>
    <row r="9" spans="1:6" x14ac:dyDescent="0.3">
      <c r="A9" s="18" t="s">
        <v>39</v>
      </c>
      <c r="B9" s="20">
        <f>[4]r_vote_all!D18</f>
        <v>7.284923642873764E-2</v>
      </c>
      <c r="C9" s="20">
        <f>[4]r_vote_all!E18</f>
        <v>9.2285707592964172E-2</v>
      </c>
      <c r="D9" s="20">
        <f>[4]r_vote_all!C18</f>
        <v>0.33016163110733032</v>
      </c>
      <c r="E9" s="20">
        <f>[4]r_vote_all!G18</f>
        <v>0.37416282296180725</v>
      </c>
      <c r="F9" s="26">
        <f>[4]r_vote_all!F18</f>
        <v>9.7814671695232391E-2</v>
      </c>
    </row>
    <row r="10" spans="1:6" x14ac:dyDescent="0.3">
      <c r="A10" s="18" t="s">
        <v>40</v>
      </c>
      <c r="B10" s="20">
        <f>[4]r_vote_all!D19</f>
        <v>5.4438523948192596E-2</v>
      </c>
      <c r="C10" s="20">
        <f>[4]r_vote_all!E19</f>
        <v>8.263108879327774E-2</v>
      </c>
      <c r="D10" s="20">
        <f>[4]r_vote_all!C19</f>
        <v>0.27855059504508972</v>
      </c>
      <c r="E10" s="20">
        <f>[4]r_vote_all!G19</f>
        <v>0.51003271341323853</v>
      </c>
      <c r="F10" s="26">
        <f>[4]r_vote_all!F19</f>
        <v>5.5026412010192871E-2</v>
      </c>
    </row>
    <row r="11" spans="1:6" x14ac:dyDescent="0.3">
      <c r="A11" s="18" t="s">
        <v>41</v>
      </c>
      <c r="B11" s="20">
        <f>[4]r_vote_all!D20</f>
        <v>4.7464743256568909E-2</v>
      </c>
      <c r="C11" s="20">
        <f>[4]r_vote_all!E20</f>
        <v>6.1262674629688263E-2</v>
      </c>
      <c r="D11" s="20">
        <f>[4]r_vote_all!C20</f>
        <v>0.15862648189067841</v>
      </c>
      <c r="E11" s="20">
        <f>[4]r_vote_all!G20</f>
        <v>0.66770070791244507</v>
      </c>
      <c r="F11" s="26">
        <f>[4]r_vote_all!F20</f>
        <v>4.4562686234712601E-2</v>
      </c>
    </row>
    <row r="12" spans="1:6" x14ac:dyDescent="0.3">
      <c r="A12" s="19" t="s">
        <v>42</v>
      </c>
      <c r="B12" s="20"/>
      <c r="C12" s="20"/>
      <c r="D12" s="20"/>
      <c r="E12" s="20"/>
      <c r="F12" s="26"/>
    </row>
    <row r="13" spans="1:6" x14ac:dyDescent="0.3">
      <c r="A13" s="18" t="s">
        <v>43</v>
      </c>
      <c r="B13" s="31">
        <f>[4]r_vote_all!D31</f>
        <v>6.0772713273763657E-2</v>
      </c>
      <c r="C13" s="31">
        <f>[4]r_vote_all!E31</f>
        <v>0.10670394450426102</v>
      </c>
      <c r="D13" s="59">
        <f>[4]r_vote_all!C31</f>
        <v>0.28295746445655823</v>
      </c>
      <c r="E13" s="31">
        <f>[4]r_vote_all!G31</f>
        <v>0.46844810247421265</v>
      </c>
      <c r="F13" s="26">
        <f>[4]r_vote_all!F31</f>
        <v>5.0742272287607193E-2</v>
      </c>
    </row>
    <row r="14" spans="1:6" x14ac:dyDescent="0.3">
      <c r="A14" s="18" t="s">
        <v>44</v>
      </c>
      <c r="B14" s="31">
        <f>[4]r_vote_all!D32</f>
        <v>6.3918143510818481E-2</v>
      </c>
      <c r="C14" s="31">
        <f>[4]r_vote_all!E32</f>
        <v>6.3820473849773407E-2</v>
      </c>
      <c r="D14" s="59">
        <f>[4]r_vote_all!C32</f>
        <v>0.29654359817504883</v>
      </c>
      <c r="E14" s="31">
        <f>[4]r_vote_all!G32</f>
        <v>0.45779135823249817</v>
      </c>
      <c r="F14" s="26">
        <f>[4]r_vote_all!F32</f>
        <v>9.6600353717803955E-2</v>
      </c>
    </row>
    <row r="15" spans="1:6" ht="15.75" customHeight="1" x14ac:dyDescent="0.3">
      <c r="A15" s="19" t="s">
        <v>45</v>
      </c>
      <c r="B15" s="33"/>
      <c r="C15" s="33"/>
      <c r="D15" s="64"/>
      <c r="E15" s="33"/>
      <c r="F15" s="41"/>
    </row>
    <row r="16" spans="1:6" x14ac:dyDescent="0.3">
      <c r="A16" s="18" t="s">
        <v>4</v>
      </c>
      <c r="B16" s="20">
        <f>[4]r_vote_all!D33</f>
        <v>6.7399837076663971E-2</v>
      </c>
      <c r="C16" s="20">
        <f>[4]r_vote_all!E33</f>
        <v>0.12040801346302032</v>
      </c>
      <c r="D16" s="20">
        <f>[4]r_vote_all!C33</f>
        <v>0.25108972191810608</v>
      </c>
      <c r="E16" s="20">
        <f>[4]r_vote_all!G33</f>
        <v>0.44437265396118164</v>
      </c>
      <c r="F16" s="24">
        <f>[4]r_vote_all!F33</f>
        <v>6.4892612397670746E-2</v>
      </c>
    </row>
    <row r="17" spans="1:6" x14ac:dyDescent="0.3">
      <c r="A17" s="18" t="s">
        <v>2</v>
      </c>
      <c r="B17" s="20">
        <f>[4]r_vote_all!D34</f>
        <v>6.1280243098735809E-2</v>
      </c>
      <c r="C17" s="20">
        <f>[4]r_vote_all!E34</f>
        <v>8.1323757767677307E-2</v>
      </c>
      <c r="D17" s="20">
        <f>[4]r_vote_all!C34</f>
        <v>0.27456152439117432</v>
      </c>
      <c r="E17" s="20">
        <f>[4]r_vote_all!G34</f>
        <v>0.50065416097640991</v>
      </c>
      <c r="F17" s="24">
        <f>[4]r_vote_all!F34</f>
        <v>6.6629871726036072E-2</v>
      </c>
    </row>
    <row r="18" spans="1:6" x14ac:dyDescent="0.3">
      <c r="A18" s="18" t="s">
        <v>0</v>
      </c>
      <c r="B18" s="20">
        <f>[4]r_vote_all!D35</f>
        <v>5.8897305279970169E-2</v>
      </c>
      <c r="C18" s="20">
        <f>[4]r_vote_all!E35</f>
        <v>5.5520929396152496E-2</v>
      </c>
      <c r="D18" s="20">
        <f>[4]r_vote_all!C35</f>
        <v>0.34360989928245544</v>
      </c>
      <c r="E18" s="20">
        <f>[4]r_vote_all!G35</f>
        <v>0.43792244791984558</v>
      </c>
      <c r="F18" s="24">
        <f>[4]r_vote_all!F35</f>
        <v>9.1182269155979156E-2</v>
      </c>
    </row>
    <row r="19" spans="1:6" ht="14.25" customHeight="1" x14ac:dyDescent="0.3">
      <c r="A19" s="19" t="s">
        <v>59</v>
      </c>
      <c r="B19" s="33"/>
      <c r="C19" s="33"/>
      <c r="D19" s="33"/>
      <c r="E19" s="33"/>
      <c r="F19" s="41"/>
    </row>
    <row r="20" spans="1:6" x14ac:dyDescent="0.3">
      <c r="A20" s="18" t="s">
        <v>60</v>
      </c>
      <c r="B20" s="20">
        <f>[4]r_vote_all!D42</f>
        <v>4.0983777493238449E-2</v>
      </c>
      <c r="C20" s="20">
        <f>[4]r_vote_all!E42</f>
        <v>8.8076107203960419E-2</v>
      </c>
      <c r="D20" s="20">
        <f>[4]r_vote_all!C42</f>
        <v>0.2199665755033493</v>
      </c>
      <c r="E20" s="20">
        <f>[4]r_vote_all!G42</f>
        <v>0.54442787170410156</v>
      </c>
      <c r="F20" s="24">
        <f>[4]r_vote_all!F42</f>
        <v>7.8135274350643158E-2</v>
      </c>
    </row>
    <row r="21" spans="1:6" ht="15" thickBot="1" x14ac:dyDescent="0.35">
      <c r="A21" s="18" t="s">
        <v>5</v>
      </c>
      <c r="B21" s="20">
        <f>[4]r_vote_all!D43</f>
        <v>9.7759142518043518E-2</v>
      </c>
      <c r="C21" s="20">
        <f>[4]r_vote_all!E43</f>
        <v>0.12468086928129196</v>
      </c>
      <c r="D21" s="20">
        <f>[4]r_vote_all!C43</f>
        <v>0.30161723494529724</v>
      </c>
      <c r="E21" s="20">
        <f>[5]r_vote_all!G43</f>
        <v>0.424348384141922</v>
      </c>
      <c r="F21" s="24">
        <f>[4]r_vote_all!F43</f>
        <v>3.5179201513528824E-2</v>
      </c>
    </row>
    <row r="22" spans="1:6" ht="72.599999999999994" customHeight="1" thickBot="1" x14ac:dyDescent="0.35">
      <c r="A22" s="94" t="s">
        <v>115</v>
      </c>
      <c r="B22" s="95"/>
      <c r="C22" s="95"/>
      <c r="D22" s="95"/>
      <c r="E22" s="95"/>
      <c r="F22" s="96"/>
    </row>
  </sheetData>
  <mergeCells count="3">
    <mergeCell ref="A1:F1"/>
    <mergeCell ref="B2:F2"/>
    <mergeCell ref="A22:F22"/>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Graphiques</vt:lpstr>
      </vt:variant>
      <vt:variant>
        <vt:i4>30</vt:i4>
      </vt:variant>
    </vt:vector>
  </HeadingPairs>
  <TitlesOfParts>
    <vt:vector size="41" baseType="lpstr">
      <vt:lpstr>Contents</vt:lpstr>
      <vt:lpstr>T4.1</vt:lpstr>
      <vt:lpstr>T4.2</vt:lpstr>
      <vt:lpstr>T4.3</vt:lpstr>
      <vt:lpstr>T4.4</vt:lpstr>
      <vt:lpstr>T4.5</vt:lpstr>
      <vt:lpstr>T4.1b</vt:lpstr>
      <vt:lpstr>T4.2b</vt:lpstr>
      <vt:lpstr>T4.3b</vt:lpstr>
      <vt:lpstr>T4.4b</vt:lpstr>
      <vt:lpstr>T4.5b</vt:lpstr>
      <vt:lpstr>F4.1</vt:lpstr>
      <vt:lpstr>F4.2</vt:lpstr>
      <vt:lpstr>F4.3</vt:lpstr>
      <vt:lpstr>F4.4</vt:lpstr>
      <vt:lpstr>F4.5</vt:lpstr>
      <vt:lpstr>F4.6</vt:lpstr>
      <vt:lpstr>F4.7</vt:lpstr>
      <vt:lpstr>F4.8</vt:lpstr>
      <vt:lpstr>F4.9</vt:lpstr>
      <vt:lpstr>F4.10</vt:lpstr>
      <vt:lpstr>F4.11</vt:lpstr>
      <vt:lpstr>F4.12</vt:lpstr>
      <vt:lpstr>F4.13</vt:lpstr>
      <vt:lpstr>F4.14</vt:lpstr>
      <vt:lpstr>F4.15</vt:lpstr>
      <vt:lpstr>F4.1b</vt:lpstr>
      <vt:lpstr>F4.2b</vt:lpstr>
      <vt:lpstr>F4.3b</vt:lpstr>
      <vt:lpstr>F4.4b</vt:lpstr>
      <vt:lpstr>F4.5b</vt:lpstr>
      <vt:lpstr>F4.6b</vt:lpstr>
      <vt:lpstr>F4.7b</vt:lpstr>
      <vt:lpstr>F4.8b</vt:lpstr>
      <vt:lpstr>F4.9b</vt:lpstr>
      <vt:lpstr>F4.10b</vt:lpstr>
      <vt:lpstr>F4.11b</vt:lpstr>
      <vt:lpstr>F4.12b</vt:lpstr>
      <vt:lpstr>F4.13b</vt:lpstr>
      <vt:lpstr>F4.14b</vt:lpstr>
      <vt:lpstr>F4.15b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Ornella</dc:creator>
  <cp:lastModifiedBy>Amory Gethin</cp:lastModifiedBy>
  <cp:lastPrinted>2020-12-11T17:28:11Z</cp:lastPrinted>
  <dcterms:created xsi:type="dcterms:W3CDTF">2020-07-28T18:19:23Z</dcterms:created>
  <dcterms:modified xsi:type="dcterms:W3CDTF">2020-12-11T17:28:16Z</dcterms:modified>
</cp:coreProperties>
</file>