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3.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4.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5.xml" ContentType="application/vnd.openxmlformats-officedocument.spreadsheetml.work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6.xml" ContentType="application/vnd.openxmlformats-officedocument.spreadsheetml.work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worksheets/sheet7.xml" ContentType="application/vnd.openxmlformats-officedocument.spreadsheetml.work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8.xml" ContentType="application/vnd.openxmlformats-officedocument.spreadsheetml.worksheet+xml"/>
  <Override PartName="/xl/chartsheets/sheet19.xml" ContentType="application/vnd.openxmlformats-officedocument.spreadsheetml.chartsheet+xml"/>
  <Override PartName="/xl/chartsheets/sheet20.xml" ContentType="application/vnd.openxmlformats-officedocument.spreadsheetml.chart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EN\excel\"/>
    </mc:Choice>
  </mc:AlternateContent>
  <bookViews>
    <workbookView xWindow="0" yWindow="0" windowWidth="25596" windowHeight="14556" tabRatio="945"/>
  </bookViews>
  <sheets>
    <sheet name="Contents" sheetId="1" r:id="rId1"/>
    <sheet name="F1" sheetId="46" r:id="rId2"/>
    <sheet name="F2" sheetId="43" r:id="rId3"/>
    <sheet name="T1" sheetId="44" r:id="rId4"/>
    <sheet name="F3" sheetId="38" r:id="rId5"/>
    <sheet name="F4" sheetId="39" r:id="rId6"/>
    <sheet name="F5" sheetId="45" r:id="rId7"/>
    <sheet name="T2" sheetId="41" r:id="rId8"/>
    <sheet name="F6" sheetId="29" r:id="rId9"/>
    <sheet name="F7" sheetId="30" r:id="rId10"/>
    <sheet name="F8" sheetId="31" r:id="rId11"/>
    <sheet name="T3" sheetId="32" r:id="rId12"/>
    <sheet name="F9" sheetId="33" r:id="rId13"/>
    <sheet name="F10" sheetId="34" r:id="rId14"/>
    <sheet name="T4" sheetId="37" r:id="rId15"/>
    <sheet name="F1b" sheetId="47" r:id="rId16"/>
    <sheet name="F2b" sheetId="48" r:id="rId17"/>
    <sheet name="T1b" sheetId="61" r:id="rId18"/>
    <sheet name="F3b" sheetId="50" r:id="rId19"/>
    <sheet name="F4b" sheetId="51" r:id="rId20"/>
    <sheet name="F5b" sheetId="52" r:id="rId21"/>
    <sheet name="T2b" sheetId="53" r:id="rId22"/>
    <sheet name="F6b" sheetId="54" r:id="rId23"/>
    <sheet name="F7b" sheetId="55" r:id="rId24"/>
    <sheet name="F8b" sheetId="56" r:id="rId25"/>
    <sheet name="T3b" sheetId="62" r:id="rId26"/>
    <sheet name="F9b" sheetId="58" r:id="rId27"/>
    <sheet name="F10b" sheetId="59" r:id="rId28"/>
    <sheet name="T4b" sheetId="60" r:id="rId29"/>
  </sheets>
  <externalReferences>
    <externalReference r:id="rId30"/>
    <externalReference r:id="rId31"/>
    <externalReference r:id="rId32"/>
    <externalReference r:id="rId33"/>
    <externalReference r:id="rId34"/>
    <externalReference r:id="rId35"/>
    <externalReference r:id="rId36"/>
  </externalReferenc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9" i="60" l="1"/>
  <c r="E19" i="60"/>
  <c r="D19" i="60"/>
  <c r="C19" i="60"/>
  <c r="B19" i="60"/>
  <c r="F18" i="60"/>
  <c r="E18" i="60"/>
  <c r="D18" i="60"/>
  <c r="C18" i="60"/>
  <c r="B18" i="60"/>
  <c r="F17" i="60"/>
  <c r="E17" i="60"/>
  <c r="D17" i="60"/>
  <c r="C17" i="60"/>
  <c r="B17" i="60"/>
  <c r="F15" i="60"/>
  <c r="E15" i="60"/>
  <c r="D15" i="60"/>
  <c r="C15" i="60"/>
  <c r="B15" i="60"/>
  <c r="F14" i="60"/>
  <c r="E14" i="60"/>
  <c r="D14" i="60"/>
  <c r="C14" i="60"/>
  <c r="B14" i="60"/>
  <c r="F13" i="60"/>
  <c r="E13" i="60"/>
  <c r="D13" i="60"/>
  <c r="C13" i="60"/>
  <c r="B13" i="60"/>
  <c r="F11" i="60"/>
  <c r="E11" i="60"/>
  <c r="D11" i="60"/>
  <c r="C11" i="60"/>
  <c r="B11" i="60"/>
  <c r="F10" i="60"/>
  <c r="E10" i="60"/>
  <c r="D10" i="60"/>
  <c r="C10" i="60"/>
  <c r="B10" i="60"/>
  <c r="F9" i="60"/>
  <c r="E9" i="60"/>
  <c r="D9" i="60"/>
  <c r="C9" i="60"/>
  <c r="B9" i="60"/>
  <c r="F7" i="60"/>
  <c r="E7" i="60"/>
  <c r="D7" i="60"/>
  <c r="C7" i="60"/>
  <c r="B7" i="60"/>
  <c r="F6" i="60"/>
  <c r="E6" i="60"/>
  <c r="D6" i="60"/>
  <c r="C6" i="60"/>
  <c r="B6" i="60"/>
  <c r="F5" i="60"/>
  <c r="E5" i="60"/>
  <c r="D5" i="60"/>
  <c r="C5" i="60"/>
  <c r="B5" i="60"/>
  <c r="F3" i="60"/>
  <c r="E3" i="60"/>
  <c r="B3" i="60"/>
  <c r="E29" i="62"/>
  <c r="D29" i="62"/>
  <c r="C29" i="62"/>
  <c r="B29" i="62"/>
  <c r="A29" i="62"/>
  <c r="E28" i="62"/>
  <c r="D28" i="62"/>
  <c r="C28" i="62"/>
  <c r="B28" i="62"/>
  <c r="A28" i="62"/>
  <c r="E27" i="62"/>
  <c r="D27" i="62"/>
  <c r="C27" i="62"/>
  <c r="B27" i="62"/>
  <c r="A27" i="62"/>
  <c r="E26" i="62"/>
  <c r="D26" i="62"/>
  <c r="C26" i="62"/>
  <c r="B26" i="62"/>
  <c r="A26" i="62"/>
  <c r="E25" i="62"/>
  <c r="D25" i="62"/>
  <c r="C25" i="62"/>
  <c r="B25" i="62"/>
  <c r="A25" i="62"/>
  <c r="E23" i="62"/>
  <c r="D23" i="62"/>
  <c r="C23" i="62"/>
  <c r="B23" i="62"/>
  <c r="A23" i="62"/>
  <c r="E22" i="62"/>
  <c r="D22" i="62"/>
  <c r="C22" i="62"/>
  <c r="B22" i="62"/>
  <c r="A22" i="62"/>
  <c r="E21" i="62"/>
  <c r="D21" i="62"/>
  <c r="C21" i="62"/>
  <c r="B21" i="62"/>
  <c r="A21" i="62"/>
  <c r="E19" i="62"/>
  <c r="D19" i="62"/>
  <c r="C19" i="62"/>
  <c r="B19" i="62"/>
  <c r="E18" i="62"/>
  <c r="D18" i="62"/>
  <c r="C18" i="62"/>
  <c r="B18" i="62"/>
  <c r="E17" i="62"/>
  <c r="D17" i="62"/>
  <c r="C17" i="62"/>
  <c r="B17" i="62"/>
  <c r="E15" i="62"/>
  <c r="D15" i="62"/>
  <c r="C15" i="62"/>
  <c r="B15" i="62"/>
  <c r="E14" i="62"/>
  <c r="D14" i="62"/>
  <c r="C14" i="62"/>
  <c r="B14" i="62"/>
  <c r="E13" i="62"/>
  <c r="D13" i="62"/>
  <c r="C13" i="62"/>
  <c r="B13" i="62"/>
  <c r="E11" i="62"/>
  <c r="D11" i="62"/>
  <c r="C11" i="62"/>
  <c r="B11" i="62"/>
  <c r="E10" i="62"/>
  <c r="D10" i="62"/>
  <c r="C10" i="62"/>
  <c r="B10" i="62"/>
  <c r="E9" i="62"/>
  <c r="D9" i="62"/>
  <c r="C9" i="62"/>
  <c r="B9" i="62"/>
  <c r="E7" i="62"/>
  <c r="D7" i="62"/>
  <c r="C7" i="62"/>
  <c r="B7" i="62"/>
  <c r="E6" i="62"/>
  <c r="D6" i="62"/>
  <c r="C6" i="62"/>
  <c r="B6" i="62"/>
  <c r="E5" i="62"/>
  <c r="D5" i="62"/>
  <c r="C5" i="62"/>
  <c r="B5" i="62"/>
  <c r="G23" i="53"/>
  <c r="F23" i="53"/>
  <c r="E23" i="53"/>
  <c r="D23" i="53"/>
  <c r="C23" i="53"/>
  <c r="B23" i="53"/>
  <c r="G22" i="53"/>
  <c r="F22" i="53"/>
  <c r="E22" i="53"/>
  <c r="D22" i="53"/>
  <c r="C22" i="53"/>
  <c r="B22" i="53"/>
  <c r="G21" i="53"/>
  <c r="F21" i="53"/>
  <c r="E21" i="53"/>
  <c r="D21" i="53"/>
  <c r="C21" i="53"/>
  <c r="B21" i="53"/>
  <c r="G19" i="53"/>
  <c r="F19" i="53"/>
  <c r="E19" i="53"/>
  <c r="D19" i="53"/>
  <c r="C19" i="53"/>
  <c r="B19" i="53"/>
  <c r="G18" i="53"/>
  <c r="F18" i="53"/>
  <c r="E18" i="53"/>
  <c r="D18" i="53"/>
  <c r="C18" i="53"/>
  <c r="B18" i="53"/>
  <c r="G16" i="53"/>
  <c r="F16" i="53"/>
  <c r="E16" i="53"/>
  <c r="D16" i="53"/>
  <c r="C16" i="53"/>
  <c r="B16" i="53"/>
  <c r="G15" i="53"/>
  <c r="F15" i="53"/>
  <c r="E15" i="53"/>
  <c r="D15" i="53"/>
  <c r="C15" i="53"/>
  <c r="B15" i="53"/>
  <c r="G14" i="53"/>
  <c r="F14" i="53"/>
  <c r="E14" i="53"/>
  <c r="D14" i="53"/>
  <c r="C14" i="53"/>
  <c r="B14" i="53"/>
  <c r="G12" i="53"/>
  <c r="F12" i="53"/>
  <c r="E12" i="53"/>
  <c r="D12" i="53"/>
  <c r="C12" i="53"/>
  <c r="B12" i="53"/>
  <c r="G11" i="53"/>
  <c r="F11" i="53"/>
  <c r="E11" i="53"/>
  <c r="D11" i="53"/>
  <c r="C11" i="53"/>
  <c r="B11" i="53"/>
  <c r="G10" i="53"/>
  <c r="F10" i="53"/>
  <c r="E10" i="53"/>
  <c r="D10" i="53"/>
  <c r="C10" i="53"/>
  <c r="B10" i="53"/>
  <c r="G8" i="53"/>
  <c r="F8" i="53"/>
  <c r="E8" i="53"/>
  <c r="D8" i="53"/>
  <c r="C8" i="53"/>
  <c r="B8" i="53"/>
  <c r="G7" i="53"/>
  <c r="F7" i="53"/>
  <c r="E7" i="53"/>
  <c r="D7" i="53"/>
  <c r="C7" i="53"/>
  <c r="B7" i="53"/>
  <c r="G6" i="53"/>
  <c r="F6" i="53"/>
  <c r="E6" i="53"/>
  <c r="D6" i="53"/>
  <c r="C6" i="53"/>
  <c r="B6" i="53"/>
  <c r="G5" i="53"/>
  <c r="F5" i="53"/>
  <c r="E5" i="53"/>
  <c r="D5" i="53"/>
  <c r="C5" i="53"/>
  <c r="B5" i="53"/>
  <c r="F24" i="61"/>
  <c r="E24" i="61"/>
  <c r="D24" i="61"/>
  <c r="C24" i="61"/>
  <c r="B24" i="61"/>
  <c r="F23" i="61"/>
  <c r="E23" i="61"/>
  <c r="D23" i="61"/>
  <c r="C23" i="61"/>
  <c r="B23" i="61"/>
  <c r="F22" i="61"/>
  <c r="E22" i="61"/>
  <c r="D22" i="61"/>
  <c r="C22" i="61"/>
  <c r="B22" i="61"/>
  <c r="F21" i="61"/>
  <c r="E21" i="61"/>
  <c r="D21" i="61"/>
  <c r="C21" i="61"/>
  <c r="B21" i="61"/>
  <c r="F19" i="61"/>
  <c r="E19" i="61"/>
  <c r="D19" i="61"/>
  <c r="C19" i="61"/>
  <c r="B19" i="61"/>
  <c r="F18" i="61"/>
  <c r="E18" i="61"/>
  <c r="D18" i="61"/>
  <c r="C18" i="61"/>
  <c r="B18" i="61"/>
  <c r="F17" i="61"/>
  <c r="E17" i="61"/>
  <c r="D17" i="61"/>
  <c r="C17" i="61"/>
  <c r="B17" i="61"/>
  <c r="F15" i="61"/>
  <c r="E15" i="61"/>
  <c r="D15" i="61"/>
  <c r="C15" i="61"/>
  <c r="B15" i="61"/>
  <c r="F14" i="61"/>
  <c r="E14" i="61"/>
  <c r="D14" i="61"/>
  <c r="C14" i="61"/>
  <c r="B14" i="61"/>
  <c r="F13" i="61"/>
  <c r="E13" i="61"/>
  <c r="D13" i="61"/>
  <c r="C13" i="61"/>
  <c r="B13" i="61"/>
  <c r="F11" i="61"/>
  <c r="E11" i="61"/>
  <c r="D11" i="61"/>
  <c r="C11" i="61"/>
  <c r="B11" i="61"/>
  <c r="F10" i="61"/>
  <c r="E10" i="61"/>
  <c r="D10" i="61"/>
  <c r="C10" i="61"/>
  <c r="B10" i="61"/>
  <c r="F9" i="61"/>
  <c r="E9" i="61"/>
  <c r="D9" i="61"/>
  <c r="C9" i="61"/>
  <c r="B9" i="61"/>
  <c r="F7" i="61"/>
  <c r="E7" i="61"/>
  <c r="D7" i="61"/>
  <c r="C7" i="61"/>
  <c r="B7" i="61"/>
  <c r="F6" i="61"/>
  <c r="E6" i="61"/>
  <c r="D6" i="61"/>
  <c r="C6" i="61"/>
  <c r="B6" i="61"/>
  <c r="F5" i="61"/>
  <c r="E5" i="61"/>
  <c r="D5" i="61"/>
  <c r="C5" i="61"/>
  <c r="B5" i="61"/>
  <c r="E5" i="44"/>
  <c r="E6" i="44"/>
  <c r="E7" i="44"/>
  <c r="E9" i="44"/>
  <c r="E10" i="44"/>
  <c r="E11" i="44"/>
  <c r="E13" i="44"/>
  <c r="E14" i="44"/>
  <c r="E15" i="44"/>
  <c r="E17" i="44"/>
  <c r="E18" i="44"/>
  <c r="E19" i="44"/>
  <c r="E21" i="44"/>
  <c r="E22" i="44"/>
  <c r="E23" i="44"/>
  <c r="E24" i="44"/>
  <c r="C5" i="44"/>
  <c r="C6" i="44"/>
  <c r="C7" i="44"/>
  <c r="C9" i="44"/>
  <c r="C10" i="44"/>
  <c r="C11" i="44"/>
  <c r="C13" i="44"/>
  <c r="C14" i="44"/>
  <c r="C15" i="44"/>
  <c r="C17" i="44"/>
  <c r="C18" i="44"/>
  <c r="C19" i="44"/>
  <c r="C21" i="44"/>
  <c r="C22" i="44"/>
  <c r="C23" i="44"/>
  <c r="C24" i="44"/>
  <c r="F5" i="44"/>
  <c r="F6" i="44"/>
  <c r="F7" i="44"/>
  <c r="F9" i="44"/>
  <c r="F10" i="44"/>
  <c r="F11" i="44"/>
  <c r="F13" i="44"/>
  <c r="F14" i="44"/>
  <c r="F15" i="44"/>
  <c r="F17" i="44"/>
  <c r="F18" i="44"/>
  <c r="F19" i="44"/>
  <c r="F21" i="44"/>
  <c r="F22" i="44"/>
  <c r="F23" i="44"/>
  <c r="F24" i="44"/>
  <c r="G23" i="41"/>
  <c r="F23" i="41"/>
  <c r="E23" i="41"/>
  <c r="D23" i="41"/>
  <c r="C23" i="41"/>
  <c r="B23" i="41"/>
  <c r="G22" i="41"/>
  <c r="F22" i="41"/>
  <c r="E22" i="41"/>
  <c r="D22" i="41"/>
  <c r="C22" i="41"/>
  <c r="B22" i="41"/>
  <c r="G21" i="41"/>
  <c r="F21" i="41"/>
  <c r="E21" i="41"/>
  <c r="D21" i="41"/>
  <c r="C21" i="41"/>
  <c r="B21" i="41"/>
  <c r="G19" i="41"/>
  <c r="F19" i="41"/>
  <c r="E19" i="41"/>
  <c r="D19" i="41"/>
  <c r="C19" i="41"/>
  <c r="B19" i="41"/>
  <c r="G18" i="41"/>
  <c r="F18" i="41"/>
  <c r="E18" i="41"/>
  <c r="D18" i="41"/>
  <c r="C18" i="41"/>
  <c r="B18" i="41"/>
  <c r="G16" i="41"/>
  <c r="F16" i="41"/>
  <c r="E16" i="41"/>
  <c r="D16" i="41"/>
  <c r="C16" i="41"/>
  <c r="B16" i="41"/>
  <c r="G15" i="41"/>
  <c r="F15" i="41"/>
  <c r="E15" i="41"/>
  <c r="D15" i="41"/>
  <c r="C15" i="41"/>
  <c r="B15" i="41"/>
  <c r="G14" i="41"/>
  <c r="F14" i="41"/>
  <c r="E14" i="41"/>
  <c r="D14" i="41"/>
  <c r="C14" i="41"/>
  <c r="B14" i="41"/>
  <c r="G12" i="41"/>
  <c r="F12" i="41"/>
  <c r="E12" i="41"/>
  <c r="D12" i="41"/>
  <c r="C12" i="41"/>
  <c r="B12" i="41"/>
  <c r="G11" i="41"/>
  <c r="F11" i="41"/>
  <c r="E11" i="41"/>
  <c r="D11" i="41"/>
  <c r="C11" i="41"/>
  <c r="B11" i="41"/>
  <c r="G10" i="41"/>
  <c r="F10" i="41"/>
  <c r="E10" i="41"/>
  <c r="D10" i="41"/>
  <c r="C10" i="41"/>
  <c r="B10" i="41"/>
  <c r="G8" i="41"/>
  <c r="F8" i="41"/>
  <c r="E8" i="41"/>
  <c r="D8" i="41"/>
  <c r="C8" i="41"/>
  <c r="B8" i="41"/>
  <c r="G7" i="41"/>
  <c r="F7" i="41"/>
  <c r="E7" i="41"/>
  <c r="D7" i="41"/>
  <c r="C7" i="41"/>
  <c r="B7" i="41"/>
  <c r="G6" i="41"/>
  <c r="F6" i="41"/>
  <c r="E6" i="41"/>
  <c r="D6" i="41"/>
  <c r="C6" i="41"/>
  <c r="B6" i="41"/>
  <c r="G5" i="41"/>
  <c r="F5" i="41"/>
  <c r="E5" i="41"/>
  <c r="D5" i="41"/>
  <c r="C5" i="41"/>
  <c r="B5" i="41"/>
  <c r="F19" i="37"/>
  <c r="E19" i="37"/>
  <c r="D19" i="37"/>
  <c r="C19" i="37"/>
  <c r="B19" i="37"/>
  <c r="F18" i="37"/>
  <c r="E18" i="37"/>
  <c r="D18" i="37"/>
  <c r="C18" i="37"/>
  <c r="B18" i="37"/>
  <c r="F17" i="37"/>
  <c r="E17" i="37"/>
  <c r="D17" i="37"/>
  <c r="C17" i="37"/>
  <c r="B17" i="37"/>
  <c r="F15" i="37"/>
  <c r="E15" i="37"/>
  <c r="D15" i="37"/>
  <c r="C15" i="37"/>
  <c r="B15" i="37"/>
  <c r="F14" i="37"/>
  <c r="E14" i="37"/>
  <c r="D14" i="37"/>
  <c r="C14" i="37"/>
  <c r="B14" i="37"/>
  <c r="F13" i="37"/>
  <c r="E13" i="37"/>
  <c r="D13" i="37"/>
  <c r="C13" i="37"/>
  <c r="B13" i="37"/>
  <c r="F11" i="37"/>
  <c r="E11" i="37"/>
  <c r="D11" i="37"/>
  <c r="C11" i="37"/>
  <c r="B11" i="37"/>
  <c r="F10" i="37"/>
  <c r="E10" i="37"/>
  <c r="D10" i="37"/>
  <c r="C10" i="37"/>
  <c r="B10" i="37"/>
  <c r="F9" i="37"/>
  <c r="E9" i="37"/>
  <c r="D9" i="37"/>
  <c r="C9" i="37"/>
  <c r="B9" i="37"/>
  <c r="F7" i="37"/>
  <c r="E7" i="37"/>
  <c r="D7" i="37"/>
  <c r="C7" i="37"/>
  <c r="B7" i="37"/>
  <c r="F6" i="37"/>
  <c r="E6" i="37"/>
  <c r="D6" i="37"/>
  <c r="C6" i="37"/>
  <c r="B6" i="37"/>
  <c r="F5" i="37"/>
  <c r="E5" i="37"/>
  <c r="D5" i="37"/>
  <c r="C5" i="37"/>
  <c r="B5" i="37"/>
  <c r="F3" i="37"/>
  <c r="E3" i="37"/>
  <c r="B3" i="37"/>
  <c r="B29" i="32"/>
  <c r="D29" i="32"/>
  <c r="C29" i="32"/>
  <c r="E29" i="32"/>
  <c r="A29" i="32"/>
  <c r="B28" i="32"/>
  <c r="D28" i="32"/>
  <c r="C28" i="32"/>
  <c r="E28" i="32"/>
  <c r="A28" i="32"/>
  <c r="B27" i="32"/>
  <c r="D27" i="32"/>
  <c r="C27" i="32"/>
  <c r="E27" i="32"/>
  <c r="A27" i="32"/>
  <c r="B26" i="32"/>
  <c r="D26" i="32"/>
  <c r="C26" i="32"/>
  <c r="E26" i="32"/>
  <c r="A26" i="32"/>
  <c r="B25" i="32"/>
  <c r="D25" i="32"/>
  <c r="C25" i="32"/>
  <c r="E25" i="32"/>
  <c r="A25" i="32"/>
  <c r="B23" i="32"/>
  <c r="D23" i="32"/>
  <c r="C23" i="32"/>
  <c r="E23" i="32"/>
  <c r="A23" i="32"/>
  <c r="B22" i="32"/>
  <c r="D22" i="32"/>
  <c r="C22" i="32"/>
  <c r="E22" i="32"/>
  <c r="A22" i="32"/>
  <c r="B21" i="32"/>
  <c r="D21" i="32"/>
  <c r="C21" i="32"/>
  <c r="E21" i="32"/>
  <c r="A21" i="32"/>
  <c r="B19" i="32"/>
  <c r="D19" i="32"/>
  <c r="C19" i="32"/>
  <c r="E19" i="32"/>
  <c r="B18" i="32"/>
  <c r="D18" i="32"/>
  <c r="C18" i="32"/>
  <c r="E18" i="32"/>
  <c r="B17" i="32"/>
  <c r="D17" i="32"/>
  <c r="C17" i="32"/>
  <c r="E17" i="32"/>
  <c r="B15" i="32"/>
  <c r="D15" i="32"/>
  <c r="C15" i="32"/>
  <c r="E15" i="32"/>
  <c r="B14" i="32"/>
  <c r="D14" i="32"/>
  <c r="C14" i="32"/>
  <c r="E14" i="32"/>
  <c r="B13" i="32"/>
  <c r="D13" i="32"/>
  <c r="C13" i="32"/>
  <c r="E13" i="32"/>
  <c r="B11" i="32"/>
  <c r="D11" i="32"/>
  <c r="C11" i="32"/>
  <c r="E11" i="32"/>
  <c r="B10" i="32"/>
  <c r="D10" i="32"/>
  <c r="C10" i="32"/>
  <c r="E10" i="32"/>
  <c r="B9" i="32"/>
  <c r="D9" i="32"/>
  <c r="C9" i="32"/>
  <c r="E9" i="32"/>
  <c r="B7" i="32"/>
  <c r="D7" i="32"/>
  <c r="C7" i="32"/>
  <c r="E7" i="32"/>
  <c r="B6" i="32"/>
  <c r="D6" i="32"/>
  <c r="C6" i="32"/>
  <c r="E6" i="32"/>
  <c r="B5" i="32"/>
  <c r="D5" i="32"/>
  <c r="C5" i="32"/>
  <c r="E5" i="32"/>
  <c r="D24" i="44"/>
  <c r="B24" i="44"/>
  <c r="D23" i="44"/>
  <c r="B23" i="44"/>
  <c r="D22" i="44"/>
  <c r="B22" i="44"/>
  <c r="D21" i="44"/>
  <c r="B21" i="44"/>
  <c r="D19" i="44"/>
  <c r="B19" i="44"/>
  <c r="D18" i="44"/>
  <c r="B18" i="44"/>
  <c r="D17" i="44"/>
  <c r="B17" i="44"/>
  <c r="D15" i="44"/>
  <c r="B15" i="44"/>
  <c r="D14" i="44"/>
  <c r="B14" i="44"/>
  <c r="D13" i="44"/>
  <c r="B13" i="44"/>
  <c r="D11" i="44"/>
  <c r="B11" i="44"/>
  <c r="D10" i="44"/>
  <c r="B10" i="44"/>
  <c r="D9" i="44"/>
  <c r="B9" i="44"/>
  <c r="D7" i="44"/>
  <c r="B7" i="44"/>
  <c r="D6" i="44"/>
  <c r="B6" i="44"/>
  <c r="D5" i="44"/>
  <c r="B5" i="44"/>
</calcChain>
</file>

<file path=xl/sharedStrings.xml><?xml version="1.0" encoding="utf-8"?>
<sst xmlns="http://schemas.openxmlformats.org/spreadsheetml/2006/main" count="241" uniqueCount="87">
  <si>
    <t>Fratelli d'Italia</t>
  </si>
  <si>
    <t>Religion</t>
  </si>
  <si>
    <t>Podemos</t>
  </si>
  <si>
    <t>PSOE</t>
  </si>
  <si>
    <t>Ciudadanos</t>
  </si>
  <si>
    <t>PP</t>
  </si>
  <si>
    <t>Portugal</t>
  </si>
  <si>
    <t>20-39</t>
  </si>
  <si>
    <t>40-59</t>
  </si>
  <si>
    <t>VOX</t>
  </si>
  <si>
    <t>49-59</t>
  </si>
  <si>
    <t>60+</t>
  </si>
  <si>
    <t>Share of votes received (%)</t>
  </si>
  <si>
    <t>Socialists / Soc. Democrats</t>
  </si>
  <si>
    <t>Five Star Movement</t>
  </si>
  <si>
    <t>Conservatives / Liberals</t>
  </si>
  <si>
    <t>Lega</t>
  </si>
  <si>
    <t>Education</t>
  </si>
  <si>
    <t>Primary</t>
  </si>
  <si>
    <t>Secondary</t>
  </si>
  <si>
    <t>Tertiary</t>
  </si>
  <si>
    <t>Income</t>
  </si>
  <si>
    <t>Bottom 50%</t>
  </si>
  <si>
    <t>Middle 40%</t>
  </si>
  <si>
    <t>Top 10%</t>
  </si>
  <si>
    <t>Age</t>
  </si>
  <si>
    <t>No religion</t>
  </si>
  <si>
    <t>Catholic</t>
  </si>
  <si>
    <t>Other</t>
  </si>
  <si>
    <t>Region</t>
  </si>
  <si>
    <t>North</t>
  </si>
  <si>
    <t>Center</t>
  </si>
  <si>
    <t>South</t>
  </si>
  <si>
    <t>Islands</t>
  </si>
  <si>
    <r>
      <rPr>
        <b/>
        <sz val="11"/>
        <color theme="1"/>
        <rFont val="Arial"/>
        <family val="2"/>
      </rPr>
      <t>Source</t>
    </r>
    <r>
      <rPr>
        <sz val="11"/>
        <color theme="1"/>
        <rFont val="Arial"/>
        <family val="2"/>
      </rPr>
      <t xml:space="preserve">: authors' computations using Italian electoral surveys (see wpid.world).
</t>
    </r>
    <r>
      <rPr>
        <b/>
        <sz val="11"/>
        <color theme="1"/>
        <rFont val="Arial"/>
        <family val="2"/>
      </rPr>
      <t>Note</t>
    </r>
    <r>
      <rPr>
        <sz val="11"/>
        <color theme="1"/>
        <rFont val="Arial"/>
        <family val="2"/>
      </rPr>
      <t>: the table shows the share of votes received by the main Italian political parties by selected individual characteristics in 2018. 16% of primary-educated voters voted social democratic / socialist, compared to 34% of tertiary-educated voters.</t>
    </r>
  </si>
  <si>
    <t>Nationalist
parties</t>
  </si>
  <si>
    <t>Postgraduate</t>
  </si>
  <si>
    <t>Location</t>
  </si>
  <si>
    <t>Urban areas</t>
  </si>
  <si>
    <t>Rural areas</t>
  </si>
  <si>
    <t>Table 6.1</t>
  </si>
  <si>
    <t>Table 6.2</t>
  </si>
  <si>
    <t>Table 6.3</t>
  </si>
  <si>
    <t>Table 6.4</t>
  </si>
  <si>
    <t>Table 6.1 - The structure of political cleavages in Italy, 2018</t>
  </si>
  <si>
    <t>Table 6.2 - The structure of political cleavages in Spain, 2019</t>
  </si>
  <si>
    <t>Table 6.3 - The structure of political cleavages in Portugal, 2015-2019</t>
  </si>
  <si>
    <t>Left Bloc</t>
  </si>
  <si>
    <t>Socialist Party</t>
  </si>
  <si>
    <t>Greens / Communists</t>
  </si>
  <si>
    <t>Social Democratic Party / Social Democratic Center-
People's Party</t>
  </si>
  <si>
    <t>Country of birth</t>
  </si>
  <si>
    <r>
      <rPr>
        <b/>
        <sz val="11"/>
        <color theme="1"/>
        <rFont val="Arial"/>
        <family val="2"/>
      </rPr>
      <t>Source</t>
    </r>
    <r>
      <rPr>
        <sz val="11"/>
        <color theme="1"/>
        <rFont val="Arial"/>
        <family val="2"/>
      </rPr>
      <t xml:space="preserve">: authors' computations using Portuguese electoral surveys (see wpid.world).
</t>
    </r>
    <r>
      <rPr>
        <b/>
        <sz val="11"/>
        <color theme="1"/>
        <rFont val="Arial"/>
        <family val="2"/>
      </rPr>
      <t>Note</t>
    </r>
    <r>
      <rPr>
        <sz val="11"/>
        <color theme="1"/>
        <rFont val="Arial"/>
        <family val="2"/>
      </rPr>
      <t>: the table shows the average share of votes received by the main Portuguese political parties by selected individual characteristics over the 2015-2019 period. During this period, 43% of primary-educated voters voted for the Socialist Party, compared to 24% of university graduates.</t>
    </r>
  </si>
  <si>
    <t>Table 6.4 - The structure of political cleavages in Ireland, 2020</t>
  </si>
  <si>
    <t>Labour Party</t>
  </si>
  <si>
    <t>Green Party</t>
  </si>
  <si>
    <r>
      <rPr>
        <b/>
        <sz val="11"/>
        <color theme="1"/>
        <rFont val="Arial"/>
        <family val="2"/>
      </rPr>
      <t>Source:</t>
    </r>
    <r>
      <rPr>
        <sz val="11"/>
        <color theme="1"/>
        <rFont val="Arial"/>
        <family val="2"/>
      </rPr>
      <t xml:space="preserve"> authors' computations using Irish political attitudes surveys (see wpid.world).
</t>
    </r>
    <r>
      <rPr>
        <b/>
        <sz val="11"/>
        <color theme="1"/>
        <rFont val="Arial"/>
        <family val="2"/>
      </rPr>
      <t>Note:</t>
    </r>
    <r>
      <rPr>
        <sz val="11"/>
        <color theme="1"/>
        <rFont val="Arial"/>
        <family val="2"/>
      </rPr>
      <t xml:space="preserve"> the table shows the share of votes received by the main Irish political parties by selected individual characteristics in 2020. 43% of primary-educated voters supported Sinn Féin during this election, compared to 20% of university graduates.</t>
    </r>
  </si>
  <si>
    <r>
      <rPr>
        <b/>
        <sz val="11"/>
        <color theme="1"/>
        <rFont val="Arial"/>
        <family val="2"/>
      </rPr>
      <t>Source:</t>
    </r>
    <r>
      <rPr>
        <sz val="11"/>
        <color theme="1"/>
        <rFont val="Arial"/>
        <family val="2"/>
      </rPr>
      <t xml:space="preserve"> authors' computations using Spanish electoral surveys (see wpid.world).
</t>
    </r>
    <r>
      <rPr>
        <b/>
        <sz val="11"/>
        <color theme="1"/>
        <rFont val="Arial"/>
        <family val="2"/>
      </rPr>
      <t>Note:</t>
    </r>
    <r>
      <rPr>
        <sz val="11"/>
        <color theme="1"/>
        <rFont val="Arial"/>
        <family val="2"/>
      </rPr>
      <t xml:space="preserve"> the table shows the average share of votes received by the main Spanish political parties by selected individual characteristics during the two elections held in 2019. 7% of primary-educated voters supported Podemos, compared to 18% of voters with postgraduate degrees.</t>
    </r>
  </si>
  <si>
    <t xml:space="preserve">Chapter 6. "Historical Political Cleavages and Post-Crisis Transformations in Italy, Spain, Portugal and Ireland, 1958-2020"
Luis BAULUZ, Amory GETHIN, Clara MARTÍNEZ-TOLEDANO and Marc MORGAN
Main figures and tables                                            </t>
  </si>
  <si>
    <t>Italy</t>
  </si>
  <si>
    <t>Spain</t>
  </si>
  <si>
    <t>Ireland</t>
  </si>
  <si>
    <t>Figure 6.1</t>
  </si>
  <si>
    <t>Figure 6.2</t>
  </si>
  <si>
    <t>Figure 6.3</t>
  </si>
  <si>
    <t>Figure 6.4</t>
  </si>
  <si>
    <t>Figure 6.5</t>
  </si>
  <si>
    <t>Figure 6.6</t>
  </si>
  <si>
    <t>Figure 6.7</t>
  </si>
  <si>
    <t>Figure 6.8</t>
  </si>
  <si>
    <t>Figure 6.9</t>
  </si>
  <si>
    <t>Figure 6.10</t>
  </si>
  <si>
    <t>Election results in Italy, 1948-2018</t>
  </si>
  <si>
    <t>The emergence of a multi-elite party system in Italy, 1953-2018</t>
  </si>
  <si>
    <t>The structure of political cleavages in Italy, 2018</t>
  </si>
  <si>
    <t>Election results in Spain, 1977-2019</t>
  </si>
  <si>
    <t>Towards a multi-elite party system in Spain, 1982-2019</t>
  </si>
  <si>
    <t>Nationalist vote, education, and income in Catalonia, Spain, 1982-2019</t>
  </si>
  <si>
    <t>The structure of political cleavages in Spain, 2019</t>
  </si>
  <si>
    <t>Election results in Portugal, 1975-2019</t>
  </si>
  <si>
    <t>The absence of multi-elite party system in Portugal, 1983-2019</t>
  </si>
  <si>
    <t>Class voting in Portugal, 1983-2019</t>
  </si>
  <si>
    <t>The structure of political cleavages in Portugal, 2015-2019</t>
  </si>
  <si>
    <t>Election results in Ireland, 1948-2020</t>
  </si>
  <si>
    <t>The absence of multi-elite party system in Ireland, 1973-2020</t>
  </si>
  <si>
    <t>The structure of political cleavages in Ireland, 2020</t>
  </si>
  <si>
    <t>Protestant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</si>
</sst>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3" x14ac:knownFonts="1">
    <font>
      <sz val="11"/>
      <color theme="1"/>
      <name val="Calibri"/>
      <family val="2"/>
      <scheme val="minor"/>
    </font>
    <font>
      <sz val="12"/>
      <color theme="1"/>
      <name val="Calibri"/>
      <family val="2"/>
      <scheme val="minor"/>
    </font>
    <font>
      <sz val="11"/>
      <name val="Calibri"/>
      <family val="2"/>
    </font>
    <font>
      <sz val="11"/>
      <color theme="1"/>
      <name val="Calibri"/>
      <family val="2"/>
      <scheme val="minor"/>
    </font>
    <font>
      <sz val="11"/>
      <name val="Calibri"/>
      <family val="2"/>
    </font>
    <font>
      <b/>
      <sz val="11"/>
      <color theme="1"/>
      <name val="Arial"/>
      <family val="2"/>
    </font>
    <font>
      <sz val="11"/>
      <color theme="1"/>
      <name val="Arial"/>
      <family val="2"/>
    </font>
    <font>
      <b/>
      <sz val="11"/>
      <name val="Arial"/>
      <family val="2"/>
    </font>
    <font>
      <sz val="11"/>
      <name val="Arial"/>
      <family val="2"/>
    </font>
    <font>
      <b/>
      <sz val="11"/>
      <color rgb="FF000000"/>
      <name val="Arial"/>
      <family val="2"/>
    </font>
    <font>
      <sz val="11"/>
      <color rgb="FF000000"/>
      <name val="Arial"/>
      <family val="2"/>
    </font>
    <font>
      <sz val="11"/>
      <color rgb="FFFF0000"/>
      <name val="Calibri"/>
      <family val="2"/>
      <scheme val="minor"/>
    </font>
    <font>
      <sz val="10"/>
      <color rgb="FF000000"/>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bottom/>
      <diagonal/>
    </border>
    <border>
      <left/>
      <right style="medium">
        <color auto="1"/>
      </right>
      <top/>
      <bottom style="medium">
        <color auto="1"/>
      </bottom>
      <diagonal/>
    </border>
  </borders>
  <cellStyleXfs count="10">
    <xf numFmtId="0" fontId="0" fillId="0" borderId="0"/>
    <xf numFmtId="9" fontId="3" fillId="0" borderId="0" applyFont="0" applyFill="0" applyBorder="0" applyAlignment="0" applyProtection="0"/>
    <xf numFmtId="0" fontId="3" fillId="0" borderId="0"/>
    <xf numFmtId="0" fontId="4" fillId="0" borderId="0"/>
    <xf numFmtId="9" fontId="3" fillId="0" borderId="0" applyFont="0" applyFill="0" applyBorder="0" applyAlignment="0" applyProtection="0"/>
    <xf numFmtId="0" fontId="3"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cellStyleXfs>
  <cellXfs count="103">
    <xf numFmtId="0" fontId="0" fillId="0" borderId="0" xfId="0"/>
    <xf numFmtId="0" fontId="5" fillId="0" borderId="4" xfId="0" applyFont="1" applyBorder="1" applyAlignment="1">
      <alignment horizontal="center" vertical="center"/>
    </xf>
    <xf numFmtId="0" fontId="0" fillId="0" borderId="0" xfId="0" applyAlignment="1">
      <alignment horizontal="center"/>
    </xf>
    <xf numFmtId="0" fontId="8" fillId="0" borderId="0" xfId="0" applyFont="1"/>
    <xf numFmtId="0" fontId="8" fillId="0" borderId="0" xfId="0" applyFont="1" applyAlignment="1">
      <alignment horizontal="center"/>
    </xf>
    <xf numFmtId="0" fontId="3" fillId="0" borderId="0" xfId="2" applyBorder="1"/>
    <xf numFmtId="0" fontId="3" fillId="0" borderId="0" xfId="2" applyBorder="1" applyAlignment="1">
      <alignment horizontal="center" vertical="center" wrapText="1"/>
    </xf>
    <xf numFmtId="9" fontId="6" fillId="0" borderId="0" xfId="4" applyFont="1" applyBorder="1" applyAlignment="1">
      <alignment horizontal="center"/>
    </xf>
    <xf numFmtId="9" fontId="6" fillId="0" borderId="12" xfId="4" applyFont="1" applyBorder="1" applyAlignment="1">
      <alignment horizontal="center"/>
    </xf>
    <xf numFmtId="0" fontId="5" fillId="0" borderId="7" xfId="0" applyFont="1" applyBorder="1" applyAlignment="1">
      <alignment horizontal="center" vertical="center"/>
    </xf>
    <xf numFmtId="0" fontId="6" fillId="0" borderId="5"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5" xfId="0" applyFont="1" applyBorder="1"/>
    <xf numFmtId="9" fontId="6" fillId="0" borderId="0" xfId="1" applyFont="1" applyBorder="1" applyAlignment="1">
      <alignment horizontal="center"/>
    </xf>
    <xf numFmtId="9" fontId="6" fillId="0" borderId="12" xfId="1" applyFont="1" applyBorder="1" applyAlignment="1">
      <alignment horizontal="center"/>
    </xf>
    <xf numFmtId="0" fontId="6" fillId="0" borderId="5" xfId="0" applyFont="1" applyBorder="1"/>
    <xf numFmtId="9" fontId="6" fillId="0" borderId="5" xfId="1" applyFont="1" applyBorder="1" applyAlignment="1">
      <alignment horizontal="left"/>
    </xf>
    <xf numFmtId="9" fontId="5" fillId="0" borderId="5" xfId="1" applyFont="1" applyBorder="1" applyAlignment="1">
      <alignment horizontal="left"/>
    </xf>
    <xf numFmtId="9" fontId="6" fillId="0" borderId="0" xfId="1" applyFont="1" applyBorder="1" applyAlignment="1">
      <alignment horizontal="center" vertical="center"/>
    </xf>
    <xf numFmtId="9" fontId="6" fillId="0" borderId="12" xfId="1" applyFont="1" applyBorder="1" applyAlignment="1">
      <alignment horizontal="center" vertical="center"/>
    </xf>
    <xf numFmtId="0" fontId="8" fillId="0" borderId="0" xfId="5" applyFont="1"/>
    <xf numFmtId="0" fontId="8" fillId="0" borderId="0" xfId="0" applyFont="1" applyFill="1"/>
    <xf numFmtId="0" fontId="5" fillId="0" borderId="7" xfId="0" applyFont="1" applyBorder="1"/>
    <xf numFmtId="0" fontId="8" fillId="5" borderId="11" xfId="5" applyFont="1" applyFill="1" applyBorder="1" applyAlignment="1">
      <alignment horizontal="center" vertical="center" wrapText="1"/>
    </xf>
    <xf numFmtId="0" fontId="8" fillId="5" borderId="4" xfId="5" applyFont="1" applyFill="1" applyBorder="1" applyAlignment="1">
      <alignment horizontal="center" vertical="center" wrapText="1"/>
    </xf>
    <xf numFmtId="0" fontId="10" fillId="5" borderId="12" xfId="0" applyFont="1" applyFill="1" applyBorder="1" applyAlignment="1">
      <alignment horizontal="left" vertical="center"/>
    </xf>
    <xf numFmtId="0" fontId="8" fillId="5" borderId="9" xfId="5" applyFont="1" applyFill="1" applyBorder="1" applyAlignment="1">
      <alignment horizontal="center" vertical="center" wrapText="1"/>
    </xf>
    <xf numFmtId="0" fontId="8" fillId="5" borderId="13" xfId="5" applyFont="1" applyFill="1" applyBorder="1" applyAlignment="1">
      <alignment horizontal="left"/>
    </xf>
    <xf numFmtId="0" fontId="8" fillId="6" borderId="13" xfId="0" applyFont="1" applyFill="1" applyBorder="1"/>
    <xf numFmtId="0" fontId="8" fillId="4" borderId="11"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2" xfId="0" applyFont="1" applyFill="1" applyBorder="1" applyAlignment="1"/>
    <xf numFmtId="0" fontId="8" fillId="4" borderId="9" xfId="0" applyFont="1" applyFill="1" applyBorder="1" applyAlignment="1">
      <alignment horizontal="center" vertical="center"/>
    </xf>
    <xf numFmtId="0" fontId="8" fillId="4" borderId="13" xfId="0" applyFont="1" applyFill="1" applyBorder="1"/>
    <xf numFmtId="0" fontId="8" fillId="6" borderId="11" xfId="0" applyFont="1" applyFill="1" applyBorder="1" applyAlignment="1">
      <alignment horizontal="center"/>
    </xf>
    <xf numFmtId="0" fontId="8" fillId="6" borderId="4" xfId="0" applyFont="1" applyFill="1" applyBorder="1" applyAlignment="1">
      <alignment horizontal="center"/>
    </xf>
    <xf numFmtId="0" fontId="8" fillId="6" borderId="12" xfId="0" applyFont="1" applyFill="1" applyBorder="1"/>
    <xf numFmtId="0" fontId="8" fillId="6" borderId="9" xfId="0" applyFont="1" applyFill="1" applyBorder="1" applyAlignment="1">
      <alignment horizontal="center"/>
    </xf>
    <xf numFmtId="0" fontId="8" fillId="3" borderId="12" xfId="0" applyFont="1" applyFill="1" applyBorder="1" applyAlignment="1">
      <alignment vertical="center" wrapText="1"/>
    </xf>
    <xf numFmtId="0" fontId="8" fillId="3" borderId="4"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xf numFmtId="0" fontId="8" fillId="3" borderId="8" xfId="0" applyFont="1" applyFill="1" applyBorder="1" applyAlignment="1">
      <alignment horizontal="left" wrapText="1"/>
    </xf>
    <xf numFmtId="0" fontId="8" fillId="3" borderId="0" xfId="0" applyFont="1" applyFill="1" applyBorder="1" applyAlignment="1">
      <alignment horizontal="center" vertical="center"/>
    </xf>
    <xf numFmtId="0" fontId="8" fillId="5" borderId="8" xfId="0" applyFont="1" applyFill="1" applyBorder="1" applyAlignment="1">
      <alignment horizontal="left" wrapText="1"/>
    </xf>
    <xf numFmtId="0" fontId="8" fillId="5" borderId="12" xfId="0" applyFont="1" applyFill="1" applyBorder="1" applyAlignment="1">
      <alignment horizontal="left" wrapText="1"/>
    </xf>
    <xf numFmtId="0" fontId="8" fillId="4" borderId="8" xfId="0" applyFont="1" applyFill="1" applyBorder="1" applyAlignment="1">
      <alignment wrapText="1"/>
    </xf>
    <xf numFmtId="0" fontId="8" fillId="6" borderId="8" xfId="0" applyFont="1" applyFill="1" applyBorder="1" applyAlignment="1">
      <alignment wrapText="1"/>
    </xf>
    <xf numFmtId="0" fontId="6" fillId="0" borderId="5" xfId="0" applyFont="1" applyBorder="1" applyAlignment="1">
      <alignment horizontal="center" vertical="center" wrapText="1"/>
    </xf>
    <xf numFmtId="0" fontId="9" fillId="0" borderId="0" xfId="6" applyFont="1" applyBorder="1" applyAlignment="1">
      <alignment horizontal="center" vertical="center" wrapText="1"/>
    </xf>
    <xf numFmtId="0" fontId="9" fillId="0" borderId="0" xfId="6" applyFont="1" applyBorder="1" applyAlignment="1">
      <alignment horizontal="center"/>
    </xf>
    <xf numFmtId="0" fontId="11" fillId="0" borderId="0" xfId="2" applyFont="1" applyBorder="1"/>
    <xf numFmtId="9" fontId="10" fillId="0" borderId="0" xfId="6" applyNumberFormat="1" applyFont="1" applyBorder="1" applyAlignment="1">
      <alignment horizontal="center"/>
    </xf>
    <xf numFmtId="9" fontId="10" fillId="0" borderId="12" xfId="6" applyNumberFormat="1" applyFont="1" applyBorder="1" applyAlignment="1">
      <alignment horizontal="center"/>
    </xf>
    <xf numFmtId="0" fontId="5" fillId="0" borderId="4" xfId="2" applyFont="1" applyBorder="1" applyAlignment="1">
      <alignment horizontal="center" vertical="center"/>
    </xf>
    <xf numFmtId="0" fontId="12" fillId="0" borderId="3" xfId="6" applyFont="1" applyBorder="1" applyAlignment="1">
      <alignment horizontal="center" vertical="center" wrapText="1"/>
    </xf>
    <xf numFmtId="0" fontId="3" fillId="0" borderId="0" xfId="2" applyBorder="1" applyAlignment="1">
      <alignment horizontal="center"/>
    </xf>
    <xf numFmtId="0" fontId="6" fillId="0" borderId="4" xfId="2" applyFont="1" applyBorder="1" applyAlignment="1">
      <alignment horizontal="center" vertical="center" wrapText="1"/>
    </xf>
    <xf numFmtId="0" fontId="5" fillId="0" borderId="4" xfId="2" applyFont="1" applyBorder="1"/>
    <xf numFmtId="0" fontId="6" fillId="0" borderId="4" xfId="2" applyFont="1" applyBorder="1"/>
    <xf numFmtId="0" fontId="9" fillId="0" borderId="4" xfId="6" applyFont="1" applyBorder="1"/>
    <xf numFmtId="0" fontId="10" fillId="0" borderId="4" xfId="6" applyFont="1" applyBorder="1"/>
    <xf numFmtId="9" fontId="6" fillId="0" borderId="4" xfId="4" applyFont="1" applyBorder="1" applyAlignment="1">
      <alignment horizontal="center"/>
    </xf>
    <xf numFmtId="9" fontId="10" fillId="0" borderId="4" xfId="6" applyNumberFormat="1" applyFont="1" applyBorder="1" applyAlignment="1">
      <alignment horizontal="center"/>
    </xf>
    <xf numFmtId="0" fontId="12" fillId="0" borderId="1" xfId="6" applyFont="1" applyBorder="1" applyAlignment="1">
      <alignment horizontal="center" vertical="center" wrapText="1"/>
    </xf>
    <xf numFmtId="0" fontId="12" fillId="0" borderId="2" xfId="6" applyFont="1" applyBorder="1" applyAlignment="1">
      <alignment horizontal="center" vertical="center" wrapText="1"/>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0" fillId="0" borderId="0" xfId="0" applyAlignment="1">
      <alignment horizontal="center" vertical="center"/>
    </xf>
    <xf numFmtId="0" fontId="8" fillId="4" borderId="12" xfId="0" applyFont="1" applyFill="1" applyBorder="1" applyAlignment="1">
      <alignment wrapText="1"/>
    </xf>
    <xf numFmtId="0" fontId="0" fillId="0" borderId="0" xfId="0" applyBorder="1"/>
    <xf numFmtId="0" fontId="0" fillId="0" borderId="0" xfId="0" applyBorder="1" applyAlignment="1">
      <alignment horizontal="center" vertical="center" wrapText="1"/>
    </xf>
    <xf numFmtId="9" fontId="6" fillId="0" borderId="0" xfId="1" applyNumberFormat="1" applyFont="1" applyBorder="1" applyAlignment="1">
      <alignment horizontal="center"/>
    </xf>
    <xf numFmtId="0" fontId="0" fillId="0" borderId="0" xfId="0" applyBorder="1" applyAlignment="1">
      <alignment horizontal="center"/>
    </xf>
    <xf numFmtId="0" fontId="6" fillId="0" borderId="10" xfId="0" applyFont="1" applyBorder="1"/>
    <xf numFmtId="0" fontId="0" fillId="0" borderId="0" xfId="0" applyBorder="1" applyAlignment="1">
      <alignment vertical="center"/>
    </xf>
    <xf numFmtId="9" fontId="0" fillId="0" borderId="0" xfId="0" applyNumberFormat="1" applyBorder="1"/>
    <xf numFmtId="0" fontId="7" fillId="5" borderId="11" xfId="5" applyFont="1" applyFill="1" applyBorder="1" applyAlignment="1">
      <alignment horizontal="center" vertical="center"/>
    </xf>
    <xf numFmtId="0" fontId="7" fillId="5" borderId="8" xfId="5" applyFont="1" applyFill="1" applyBorder="1" applyAlignment="1">
      <alignment horizontal="center" vertical="center"/>
    </xf>
    <xf numFmtId="0" fontId="7" fillId="4" borderId="11" xfId="0" applyFont="1" applyFill="1" applyBorder="1" applyAlignment="1">
      <alignment horizontal="center" vertical="center"/>
    </xf>
    <xf numFmtId="0" fontId="7" fillId="4" borderId="8" xfId="0" applyFont="1" applyFill="1" applyBorder="1" applyAlignment="1">
      <alignment horizontal="center" vertical="center"/>
    </xf>
    <xf numFmtId="0" fontId="7" fillId="6" borderId="1" xfId="0" applyFont="1" applyFill="1" applyBorder="1" applyAlignment="1">
      <alignment horizontal="center"/>
    </xf>
    <xf numFmtId="0" fontId="7" fillId="6" borderId="3" xfId="0" applyFont="1" applyFill="1" applyBorder="1" applyAlignment="1">
      <alignment horizontal="center"/>
    </xf>
    <xf numFmtId="0" fontId="7" fillId="2" borderId="11"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6" fillId="0" borderId="1" xfId="2" applyFont="1" applyBorder="1" applyAlignment="1">
      <alignment horizontal="left" vertical="top" wrapText="1"/>
    </xf>
    <xf numFmtId="0" fontId="6" fillId="0" borderId="2" xfId="2" applyFont="1" applyBorder="1" applyAlignment="1">
      <alignment horizontal="left" vertical="top" wrapText="1"/>
    </xf>
    <xf numFmtId="0" fontId="6" fillId="0" borderId="3" xfId="2"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cellXfs>
  <cellStyles count="10">
    <cellStyle name="Comma 2" xfId="7"/>
    <cellStyle name="Normal" xfId="0" builtinId="0"/>
    <cellStyle name="Normal 2" xfId="3"/>
    <cellStyle name="Normal 3" xfId="2"/>
    <cellStyle name="Normal 4" xfId="5"/>
    <cellStyle name="Normal 5" xfId="6"/>
    <cellStyle name="Percent 2" xfId="8"/>
    <cellStyle name="Porcentaje 2" xfId="9"/>
    <cellStyle name="Porcentaje 3" xfId="4"/>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9.xml"/><Relationship Id="rId18" Type="http://schemas.openxmlformats.org/officeDocument/2006/relationships/worksheet" Target="worksheets/sheet6.xml"/><Relationship Id="rId26" Type="http://schemas.openxmlformats.org/officeDocument/2006/relationships/worksheet" Target="worksheets/sheet8.xml"/><Relationship Id="rId39" Type="http://schemas.openxmlformats.org/officeDocument/2006/relationships/sharedStrings" Target="sharedStrings.xml"/><Relationship Id="rId21" Type="http://schemas.openxmlformats.org/officeDocument/2006/relationships/chartsheet" Target="chartsheets/sheet15.xml"/><Relationship Id="rId34" Type="http://schemas.openxmlformats.org/officeDocument/2006/relationships/externalLink" Target="externalLinks/externalLink5.xml"/><Relationship Id="rId7" Type="http://schemas.openxmlformats.org/officeDocument/2006/relationships/chartsheet" Target="chartsheets/sheet5.xml"/><Relationship Id="rId12" Type="http://schemas.openxmlformats.org/officeDocument/2006/relationships/worksheet" Target="worksheets/sheet4.xml"/><Relationship Id="rId17" Type="http://schemas.openxmlformats.org/officeDocument/2006/relationships/chartsheet" Target="chartsheets/sheet12.xml"/><Relationship Id="rId25" Type="http://schemas.openxmlformats.org/officeDocument/2006/relationships/chartsheet" Target="chartsheets/sheet18.xml"/><Relationship Id="rId33" Type="http://schemas.openxmlformats.org/officeDocument/2006/relationships/externalLink" Target="externalLinks/externalLink4.xml"/><Relationship Id="rId38"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chartsheet" Target="chartsheets/sheet11.xml"/><Relationship Id="rId20" Type="http://schemas.openxmlformats.org/officeDocument/2006/relationships/chartsheet" Target="chartsheets/sheet14.xml"/><Relationship Id="rId29" Type="http://schemas.openxmlformats.org/officeDocument/2006/relationships/worksheet" Target="worksheets/sheet9.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8.xml"/><Relationship Id="rId24" Type="http://schemas.openxmlformats.org/officeDocument/2006/relationships/chartsheet" Target="chartsheets/sheet17.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chartsheet" Target="chartsheets/sheet3.xml"/><Relationship Id="rId15" Type="http://schemas.openxmlformats.org/officeDocument/2006/relationships/worksheet" Target="worksheets/sheet5.xml"/><Relationship Id="rId23" Type="http://schemas.openxmlformats.org/officeDocument/2006/relationships/chartsheet" Target="chartsheets/sheet16.xml"/><Relationship Id="rId28" Type="http://schemas.openxmlformats.org/officeDocument/2006/relationships/chartsheet" Target="chartsheets/sheet20.xml"/><Relationship Id="rId36" Type="http://schemas.openxmlformats.org/officeDocument/2006/relationships/externalLink" Target="externalLinks/externalLink7.xml"/><Relationship Id="rId10" Type="http://schemas.openxmlformats.org/officeDocument/2006/relationships/chartsheet" Target="chartsheets/sheet7.xml"/><Relationship Id="rId19" Type="http://schemas.openxmlformats.org/officeDocument/2006/relationships/chartsheet" Target="chartsheets/sheet13.xml"/><Relationship Id="rId31" Type="http://schemas.openxmlformats.org/officeDocument/2006/relationships/externalLink" Target="externalLinks/externalLink2.xml"/><Relationship Id="rId4" Type="http://schemas.openxmlformats.org/officeDocument/2006/relationships/worksheet" Target="worksheets/sheet2.xml"/><Relationship Id="rId9" Type="http://schemas.openxmlformats.org/officeDocument/2006/relationships/chartsheet" Target="chartsheets/sheet6.xml"/><Relationship Id="rId14" Type="http://schemas.openxmlformats.org/officeDocument/2006/relationships/chartsheet" Target="chartsheets/sheet10.xml"/><Relationship Id="rId22" Type="http://schemas.openxmlformats.org/officeDocument/2006/relationships/worksheet" Target="worksheets/sheet7.xml"/><Relationship Id="rId27" Type="http://schemas.openxmlformats.org/officeDocument/2006/relationships/chartsheet" Target="chartsheets/sheet19.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8" Type="http://schemas.openxmlformats.org/officeDocument/2006/relationships/worksheet" Target="worksheets/sheet3.xml"/><Relationship Id="rId3"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6.1 - Election results in Italy, 1948-2018</a:t>
            </a:r>
          </a:p>
        </c:rich>
      </c:tx>
      <c:layout/>
      <c:overlay val="0"/>
      <c:spPr>
        <a:noFill/>
        <a:ln>
          <a:noFill/>
        </a:ln>
        <a:effectLst/>
      </c:spPr>
    </c:title>
    <c:autoTitleDeleted val="0"/>
    <c:plotArea>
      <c:layout>
        <c:manualLayout>
          <c:layoutTarget val="inner"/>
          <c:xMode val="edge"/>
          <c:yMode val="edge"/>
          <c:x val="0.103135580491277"/>
          <c:y val="7.7799432074509803E-2"/>
          <c:w val="0.86469310417784895"/>
          <c:h val="0.73218246641268103"/>
        </c:manualLayout>
      </c:layout>
      <c:lineChart>
        <c:grouping val="standard"/>
        <c:varyColors val="0"/>
        <c:ser>
          <c:idx val="0"/>
          <c:order val="0"/>
          <c:tx>
            <c:v>Christian Democracy</c:v>
          </c:tx>
          <c:spPr>
            <a:ln w="38100" cap="rnd">
              <a:solidFill>
                <a:srgbClr val="000090"/>
              </a:solidFill>
              <a:round/>
            </a:ln>
            <a:effectLst/>
          </c:spPr>
          <c:marker>
            <c:symbol val="circle"/>
            <c:size val="10"/>
            <c:spPr>
              <a:solidFill>
                <a:srgbClr val="000090"/>
              </a:solidFill>
              <a:ln w="9525">
                <a:solidFill>
                  <a:srgbClr val="000090"/>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[1]r_elec2!$B$2:$B$19</c:f>
              <c:numCache>
                <c:formatCode>General</c:formatCode>
                <c:ptCount val="18"/>
                <c:pt idx="0">
                  <c:v>0.48509999999999998</c:v>
                </c:pt>
                <c:pt idx="1">
                  <c:v>0.40100000000000002</c:v>
                </c:pt>
                <c:pt idx="2">
                  <c:v>0.42349999999999999</c:v>
                </c:pt>
                <c:pt idx="3">
                  <c:v>0.38279999999999997</c:v>
                </c:pt>
                <c:pt idx="4">
                  <c:v>0.39100000000000001</c:v>
                </c:pt>
                <c:pt idx="5">
                  <c:v>0.38600000000000001</c:v>
                </c:pt>
                <c:pt idx="6">
                  <c:v>0.3871</c:v>
                </c:pt>
                <c:pt idx="7">
                  <c:v>0.38300000000000001</c:v>
                </c:pt>
                <c:pt idx="8">
                  <c:v>0.32899999999999996</c:v>
                </c:pt>
                <c:pt idx="9">
                  <c:v>0.34100000000000003</c:v>
                </c:pt>
                <c:pt idx="10">
                  <c:v>0.29699999999999999</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5"/>
          <c:order val="1"/>
          <c:tx>
            <c:v>Conservatives / Liberals (UDC, FI, etc.)</c:v>
          </c:tx>
          <c:spPr>
            <a:ln w="38100" cap="rnd">
              <a:solidFill>
                <a:schemeClr val="accent1"/>
              </a:solidFill>
              <a:round/>
            </a:ln>
            <a:effectLst/>
          </c:spPr>
          <c:marker>
            <c:symbol val="square"/>
            <c:size val="9"/>
            <c:spPr>
              <a:solidFill>
                <a:schemeClr val="bg1"/>
              </a:solidFill>
              <a:ln w="9525">
                <a:solidFill>
                  <a:schemeClr val="accent1"/>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[1]r_elec2!$K$2:$K$19</c:f>
              <c:numCache>
                <c:formatCode>General</c:formatCode>
                <c:ptCount val="18"/>
                <c:pt idx="11">
                  <c:v>0.38</c:v>
                </c:pt>
                <c:pt idx="12">
                  <c:v>0.39099999999999996</c:v>
                </c:pt>
                <c:pt idx="13">
                  <c:v>0.45950000000000002</c:v>
                </c:pt>
                <c:pt idx="14">
                  <c:v>0.45500000000000002</c:v>
                </c:pt>
                <c:pt idx="15">
                  <c:v>0.43</c:v>
                </c:pt>
                <c:pt idx="16">
                  <c:v>0.33100000000000002</c:v>
                </c:pt>
                <c:pt idx="17">
                  <c:v>0.15300000000000002</c:v>
                </c:pt>
              </c:numCache>
            </c:numRef>
          </c:val>
          <c:smooth val="0"/>
          <c:extLst xmlns:c16r2="http://schemas.microsoft.com/office/drawing/2015/06/chart">
            <c:ext xmlns:c16="http://schemas.microsoft.com/office/drawing/2014/chart" uri="{C3380CC4-5D6E-409C-BE32-E72D297353CC}">
              <c16:uniqueId val="{0000003C-B179-4DCE-9A7C-CF7FAF9A67C8}"/>
            </c:ext>
          </c:extLst>
        </c:ser>
        <c:ser>
          <c:idx val="7"/>
          <c:order val="2"/>
          <c:tx>
            <c:v>Soc. Democrats (PSU,PSDI)</c:v>
          </c:tx>
          <c:spPr>
            <a:ln w="38100" cap="rnd">
              <a:solidFill>
                <a:srgbClr val="800000"/>
              </a:solidFill>
              <a:round/>
            </a:ln>
            <a:effectLst/>
          </c:spPr>
          <c:marker>
            <c:symbol val="square"/>
            <c:size val="9"/>
            <c:spPr>
              <a:solidFill>
                <a:srgbClr val="800000"/>
              </a:solidFill>
              <a:ln w="9525">
                <a:solidFill>
                  <a:srgbClr val="800000"/>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[1]r_elec2!$L$2:$L$19</c:f>
              <c:numCache>
                <c:formatCode>General</c:formatCode>
                <c:ptCount val="18"/>
                <c:pt idx="0">
                  <c:v>7.0699999999999999E-2</c:v>
                </c:pt>
                <c:pt idx="1">
                  <c:v>0.1721</c:v>
                </c:pt>
                <c:pt idx="2">
                  <c:v>0.18780000000000002</c:v>
                </c:pt>
                <c:pt idx="3">
                  <c:v>0.19939999999999999</c:v>
                </c:pt>
                <c:pt idx="4">
                  <c:v>0.14499999999999999</c:v>
                </c:pt>
                <c:pt idx="5">
                  <c:v>5.0999999999999997E-2</c:v>
                </c:pt>
                <c:pt idx="6">
                  <c:v>3.3799999999999997E-2</c:v>
                </c:pt>
                <c:pt idx="7">
                  <c:v>3.8399999999999997E-2</c:v>
                </c:pt>
                <c:pt idx="8">
                  <c:v>4.0999999999999995E-2</c:v>
                </c:pt>
                <c:pt idx="9">
                  <c:v>2.9600000000000001E-2</c:v>
                </c:pt>
              </c:numCache>
            </c:numRef>
          </c:val>
          <c:smooth val="0"/>
          <c:extLst xmlns:c16r2="http://schemas.microsoft.com/office/drawing/2015/06/chart">
            <c:ext xmlns:c16="http://schemas.microsoft.com/office/drawing/2014/chart" uri="{C3380CC4-5D6E-409C-BE32-E72D297353CC}">
              <c16:uniqueId val="{0000003D-B179-4DCE-9A7C-CF7FAF9A67C8}"/>
            </c:ext>
          </c:extLst>
        </c:ser>
        <c:ser>
          <c:idx val="9"/>
          <c:order val="3"/>
          <c:tx>
            <c:v>Soc. Dem. / Socialists (PD,PDS,etc.)</c:v>
          </c:tx>
          <c:spPr>
            <a:ln w="38100">
              <a:solidFill>
                <a:srgbClr val="FF0000"/>
              </a:solidFill>
            </a:ln>
          </c:spPr>
          <c:marker>
            <c:symbol val="triangle"/>
            <c:size val="11"/>
            <c:spPr>
              <a:solidFill>
                <a:schemeClr val="bg1"/>
              </a:solidFill>
              <a:ln>
                <a:solidFill>
                  <a:srgbClr val="FF0000"/>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[1]r_elec2!$N$2:$N$19</c:f>
              <c:numCache>
                <c:formatCode>General</c:formatCode>
                <c:ptCount val="18"/>
                <c:pt idx="10">
                  <c:v>0.32400000000000007</c:v>
                </c:pt>
                <c:pt idx="11">
                  <c:v>0.23</c:v>
                </c:pt>
                <c:pt idx="12">
                  <c:v>0.27900000000000003</c:v>
                </c:pt>
                <c:pt idx="13">
                  <c:v>0.311</c:v>
                </c:pt>
                <c:pt idx="14">
                  <c:v>0.374</c:v>
                </c:pt>
                <c:pt idx="15">
                  <c:v>0.376</c:v>
                </c:pt>
                <c:pt idx="16">
                  <c:v>0.254</c:v>
                </c:pt>
                <c:pt idx="17">
                  <c:v>0.22200000000000003</c:v>
                </c:pt>
              </c:numCache>
            </c:numRef>
          </c:val>
          <c:smooth val="0"/>
          <c:extLst xmlns:c16r2="http://schemas.microsoft.com/office/drawing/2015/06/chart">
            <c:ext xmlns:c16="http://schemas.microsoft.com/office/drawing/2014/chart" uri="{C3380CC4-5D6E-409C-BE32-E72D297353CC}">
              <c16:uniqueId val="{00000000-AEBB-4B98-868E-98A770565681}"/>
            </c:ext>
          </c:extLst>
        </c:ser>
        <c:ser>
          <c:idx val="2"/>
          <c:order val="4"/>
          <c:tx>
            <c:v>Communists / Socialists (PCI,PSI)</c:v>
          </c:tx>
          <c:spPr>
            <a:ln w="38100" cap="rnd">
              <a:solidFill>
                <a:schemeClr val="accent4"/>
              </a:solidFill>
              <a:round/>
            </a:ln>
            <a:effectLst/>
          </c:spPr>
          <c:marker>
            <c:symbol val="triangle"/>
            <c:size val="11"/>
            <c:spPr>
              <a:solidFill>
                <a:schemeClr val="accent4"/>
              </a:solidFill>
              <a:ln w="9525">
                <a:solidFill>
                  <a:schemeClr val="accent4"/>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[1]r_elec2!$J$2:$J$19</c:f>
              <c:numCache>
                <c:formatCode>General</c:formatCode>
                <c:ptCount val="18"/>
                <c:pt idx="0">
                  <c:v>0.30980000000000002</c:v>
                </c:pt>
                <c:pt idx="1">
                  <c:v>0.22600000000000001</c:v>
                </c:pt>
                <c:pt idx="2">
                  <c:v>0.2268</c:v>
                </c:pt>
                <c:pt idx="3">
                  <c:v>0.2626</c:v>
                </c:pt>
                <c:pt idx="4">
                  <c:v>0.31299999999999994</c:v>
                </c:pt>
                <c:pt idx="5">
                  <c:v>0.38699999999999996</c:v>
                </c:pt>
                <c:pt idx="6">
                  <c:v>0.44009999999999999</c:v>
                </c:pt>
                <c:pt idx="7">
                  <c:v>0.40190000000000003</c:v>
                </c:pt>
                <c:pt idx="8">
                  <c:v>0.41299999999999998</c:v>
                </c:pt>
                <c:pt idx="9">
                  <c:v>0.41399999999999998</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8"/>
          <c:order val="5"/>
          <c:tx>
            <c:v>Communists / Greens</c:v>
          </c:tx>
          <c:spPr>
            <a:ln w="38100">
              <a:solidFill>
                <a:schemeClr val="accent4">
                  <a:lumMod val="40000"/>
                  <a:lumOff val="60000"/>
                </a:schemeClr>
              </a:solidFill>
              <a:prstDash val="solid"/>
            </a:ln>
          </c:spPr>
          <c:marker>
            <c:symbol val="diamond"/>
            <c:size val="12"/>
            <c:spPr>
              <a:solidFill>
                <a:schemeClr val="bg1"/>
              </a:solidFill>
              <a:ln>
                <a:solidFill>
                  <a:schemeClr val="accent4">
                    <a:lumMod val="40000"/>
                    <a:lumOff val="60000"/>
                  </a:schemeClr>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[1]r_elec2!$M$2:$M$19</c:f>
              <c:numCache>
                <c:formatCode>General</c:formatCode>
                <c:ptCount val="18"/>
                <c:pt idx="9">
                  <c:v>2.5100000000000001E-2</c:v>
                </c:pt>
                <c:pt idx="10">
                  <c:v>8.3999999999999991E-2</c:v>
                </c:pt>
                <c:pt idx="11">
                  <c:v>8.6999999999999994E-2</c:v>
                </c:pt>
                <c:pt idx="12">
                  <c:v>0.111</c:v>
                </c:pt>
                <c:pt idx="13">
                  <c:v>6.7000000000000004E-2</c:v>
                </c:pt>
                <c:pt idx="14">
                  <c:v>0.10199999999999999</c:v>
                </c:pt>
                <c:pt idx="15">
                  <c:v>3.1E-2</c:v>
                </c:pt>
                <c:pt idx="16">
                  <c:v>5.5E-2</c:v>
                </c:pt>
              </c:numCache>
            </c:numRef>
          </c:val>
          <c:smooth val="0"/>
          <c:extLst xmlns:c16r2="http://schemas.microsoft.com/office/drawing/2015/06/chart">
            <c:ext xmlns:c16="http://schemas.microsoft.com/office/drawing/2014/chart" uri="{C3380CC4-5D6E-409C-BE32-E72D297353CC}">
              <c16:uniqueId val="{00000001-AEBB-4B98-868E-98A770565681}"/>
            </c:ext>
          </c:extLst>
        </c:ser>
        <c:ser>
          <c:idx val="10"/>
          <c:order val="6"/>
          <c:tx>
            <c:v>Italian Social Movement</c:v>
          </c:tx>
          <c:spPr>
            <a:ln w="38100">
              <a:solidFill>
                <a:srgbClr val="660066"/>
              </a:solidFill>
            </a:ln>
          </c:spPr>
          <c:marker>
            <c:symbol val="diamond"/>
            <c:size val="12"/>
            <c:spPr>
              <a:solidFill>
                <a:srgbClr val="660066"/>
              </a:solidFill>
              <a:ln>
                <a:solidFill>
                  <a:srgbClr val="660066"/>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[1]r_elec2!$F$2:$F$19</c:f>
              <c:numCache>
                <c:formatCode>General</c:formatCode>
                <c:ptCount val="18"/>
                <c:pt idx="0">
                  <c:v>2.01E-2</c:v>
                </c:pt>
                <c:pt idx="1">
                  <c:v>5.8400000000000001E-2</c:v>
                </c:pt>
                <c:pt idx="2">
                  <c:v>4.7600000000000003E-2</c:v>
                </c:pt>
                <c:pt idx="3">
                  <c:v>5.11E-2</c:v>
                </c:pt>
                <c:pt idx="4">
                  <c:v>4.4000000000000004E-2</c:v>
                </c:pt>
                <c:pt idx="5">
                  <c:v>8.6999999999999994E-2</c:v>
                </c:pt>
                <c:pt idx="6">
                  <c:v>6.0999999999999999E-2</c:v>
                </c:pt>
                <c:pt idx="7">
                  <c:v>5.2600000000000001E-2</c:v>
                </c:pt>
                <c:pt idx="8">
                  <c:v>6.8000000000000005E-2</c:v>
                </c:pt>
                <c:pt idx="9">
                  <c:v>5.91E-2</c:v>
                </c:pt>
                <c:pt idx="10">
                  <c:v>5.4000000000000006E-2</c:v>
                </c:pt>
              </c:numCache>
            </c:numRef>
          </c:val>
          <c:smooth val="0"/>
          <c:extLst xmlns:c16r2="http://schemas.microsoft.com/office/drawing/2015/06/chart">
            <c:ext xmlns:c16="http://schemas.microsoft.com/office/drawing/2014/chart" uri="{C3380CC4-5D6E-409C-BE32-E72D297353CC}">
              <c16:uniqueId val="{00000002-AEBB-4B98-868E-98A770565681}"/>
            </c:ext>
          </c:extLst>
        </c:ser>
        <c:ser>
          <c:idx val="6"/>
          <c:order val="7"/>
          <c:tx>
            <c:v>Fratelli d'Italia</c:v>
          </c:tx>
          <c:spPr>
            <a:ln w="38100" cap="rnd">
              <a:solidFill>
                <a:srgbClr val="A500A5"/>
              </a:solidFill>
              <a:round/>
            </a:ln>
            <a:effectLst/>
          </c:spPr>
          <c:marker>
            <c:symbol val="diamond"/>
            <c:size val="12"/>
            <c:spPr>
              <a:solidFill>
                <a:schemeClr val="bg1"/>
              </a:solidFill>
              <a:ln w="9525">
                <a:solidFill>
                  <a:srgbClr val="A500A5"/>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[1]r_elec2!$C$2:$C$19</c:f>
              <c:numCache>
                <c:formatCode>General</c:formatCode>
                <c:ptCount val="18"/>
                <c:pt idx="16">
                  <c:v>0.02</c:v>
                </c:pt>
                <c:pt idx="17">
                  <c:v>4.2999999999999997E-2</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8"/>
          <c:tx>
            <c:v>Lega Nord</c:v>
          </c:tx>
          <c:spPr>
            <a:ln w="38100" cap="rnd">
              <a:solidFill>
                <a:schemeClr val="accent2"/>
              </a:solidFill>
              <a:round/>
            </a:ln>
            <a:effectLst/>
          </c:spPr>
          <c:marker>
            <c:symbol val="circle"/>
            <c:size val="10"/>
            <c:spPr>
              <a:solidFill>
                <a:schemeClr val="bg1"/>
              </a:solidFill>
              <a:ln w="9525">
                <a:solidFill>
                  <a:schemeClr val="accent2"/>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[1]r_elec2!$D$2:$D$19</c:f>
              <c:numCache>
                <c:formatCode>General</c:formatCode>
                <c:ptCount val="18"/>
                <c:pt idx="10">
                  <c:v>8.6999999999999994E-2</c:v>
                </c:pt>
                <c:pt idx="11">
                  <c:v>8.6999999999999994E-2</c:v>
                </c:pt>
                <c:pt idx="12">
                  <c:v>0.10099999999999999</c:v>
                </c:pt>
                <c:pt idx="13">
                  <c:v>3.9E-2</c:v>
                </c:pt>
                <c:pt idx="14">
                  <c:v>4.5999999999999999E-2</c:v>
                </c:pt>
                <c:pt idx="15">
                  <c:v>8.3000000000000004E-2</c:v>
                </c:pt>
                <c:pt idx="16">
                  <c:v>4.0999999999999995E-2</c:v>
                </c:pt>
                <c:pt idx="17">
                  <c:v>0.17399999999999999</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9"/>
          <c:tx>
            <c:v>Five Star Movement (M5S)</c:v>
          </c:tx>
          <c:spPr>
            <a:ln w="28575" cap="rnd">
              <a:solidFill>
                <a:schemeClr val="accent6"/>
              </a:solidFill>
              <a:round/>
            </a:ln>
            <a:effectLst/>
          </c:spPr>
          <c:marker>
            <c:symbol val="circle"/>
            <c:size val="10"/>
            <c:spPr>
              <a:pattFill prst="pct40">
                <a:fgClr>
                  <a:schemeClr val="accent6"/>
                </a:fgClr>
                <a:bgClr>
                  <a:schemeClr val="bg1"/>
                </a:bgClr>
              </a:pattFill>
              <a:ln w="9525">
                <a:solidFill>
                  <a:schemeClr val="accent6"/>
                </a:solidFill>
              </a:ln>
              <a:effectLst/>
            </c:spPr>
          </c:marker>
          <c:dPt>
            <c:idx val="17"/>
            <c:bubble3D val="0"/>
            <c:spPr>
              <a:ln w="38100" cap="rnd">
                <a:solidFill>
                  <a:schemeClr val="accent6"/>
                </a:solidFill>
                <a:round/>
              </a:ln>
              <a:effectLst/>
            </c:spPr>
            <c:extLst xmlns:c16r2="http://schemas.microsoft.com/office/drawing/2015/06/chart">
              <c:ext xmlns:c16="http://schemas.microsoft.com/office/drawing/2014/chart" uri="{C3380CC4-5D6E-409C-BE32-E72D297353CC}">
                <c16:uniqueId val="{00000000-B78B-4AAB-A13D-BC836A7CC39B}"/>
              </c:ext>
            </c:extLst>
          </c:dPt>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[1]r_elec2!$E$2:$E$19</c:f>
              <c:numCache>
                <c:formatCode>General</c:formatCode>
                <c:ptCount val="18"/>
                <c:pt idx="16">
                  <c:v>0.25600000000000001</c:v>
                </c:pt>
                <c:pt idx="17">
                  <c:v>0.32899999999999996</c:v>
                </c:pt>
              </c:numCache>
            </c:numRef>
          </c:val>
          <c:smooth val="0"/>
          <c:extLst xmlns:c16r2="http://schemas.microsoft.com/office/drawing/2015/06/chart">
            <c:ext xmlns:c16="http://schemas.microsoft.com/office/drawing/2014/chart" uri="{C3380CC4-5D6E-409C-BE32-E72D297353CC}">
              <c16:uniqueId val="{0000002D-B179-4DCE-9A7C-CF7FAF9A67C8}"/>
            </c:ext>
          </c:extLst>
        </c:ser>
        <c:dLbls>
          <c:showLegendKey val="0"/>
          <c:showVal val="0"/>
          <c:showCatName val="0"/>
          <c:showSerName val="0"/>
          <c:showPercent val="0"/>
          <c:showBubbleSize val="0"/>
        </c:dLbls>
        <c:marker val="1"/>
        <c:smooth val="0"/>
        <c:axId val="1335503840"/>
        <c:axId val="1335502752"/>
        <c:extLst xmlns:c16r2="http://schemas.microsoft.com/office/drawing/2015/06/chart"/>
      </c:lineChart>
      <c:dateAx>
        <c:axId val="1335503840"/>
        <c:scaling>
          <c:orientation val="minMax"/>
          <c:max val="20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2752"/>
        <c:crosses val="autoZero"/>
        <c:auto val="0"/>
        <c:lblOffset val="100"/>
        <c:baseTimeUnit val="days"/>
        <c:majorUnit val="5"/>
        <c:majorTimeUnit val="days"/>
        <c:minorUnit val="1"/>
      </c:dateAx>
      <c:valAx>
        <c:axId val="1335502752"/>
        <c:scaling>
          <c:orientation val="minMax"/>
          <c:max val="0.9"/>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9.245932811373650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3840"/>
        <c:crosses val="autoZero"/>
        <c:crossBetween val="midCat"/>
      </c:valAx>
      <c:spPr>
        <a:noFill/>
        <a:ln>
          <a:solidFill>
            <a:sysClr val="windowText" lastClr="000000"/>
          </a:solidFill>
        </a:ln>
        <a:effectLst/>
      </c:spPr>
    </c:plotArea>
    <c:legend>
      <c:legendPos val="b"/>
      <c:layout>
        <c:manualLayout>
          <c:xMode val="edge"/>
          <c:yMode val="edge"/>
          <c:x val="0.1132987740964"/>
          <c:y val="8.9345119363543807E-2"/>
          <c:w val="0.844350135424905"/>
          <c:h val="0.27027489715948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6.10 - The absence of multi-elite party system</a:t>
            </a:r>
          </a:p>
          <a:p>
            <a:pPr>
              <a:defRPr b="1"/>
            </a:pPr>
            <a:r>
              <a:rPr lang="en-US"/>
              <a:t>in</a:t>
            </a:r>
            <a:r>
              <a:rPr lang="en-US" baseline="0"/>
              <a:t> Ireland</a:t>
            </a:r>
            <a:r>
              <a:rPr lang="en-US"/>
              <a:t>, 1973-2020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9161933413399"/>
          <c:w val="0.90363229580889004"/>
          <c:h val="0.62611906923035199"/>
        </c:manualLayout>
      </c:layout>
      <c:lineChart>
        <c:grouping val="standard"/>
        <c:varyColors val="0"/>
        <c:ser>
          <c:idx val="0"/>
          <c:order val="0"/>
          <c:tx>
            <c:v>zero</c:v>
          </c:tx>
          <c:spPr>
            <a:ln w="28575" cap="rnd">
              <a:solidFill>
                <a:sysClr val="windowText" lastClr="000000"/>
              </a:solidFill>
              <a:round/>
            </a:ln>
            <a:effectLst/>
          </c:spPr>
          <c:marker>
            <c:symbol val="none"/>
          </c:marker>
          <c:cat>
            <c:strRef>
              <c:f>[5]r_votediff!$C$2:$C$7</c:f>
              <c:strCache>
                <c:ptCount val="6"/>
                <c:pt idx="0">
                  <c:v>1973-77</c:v>
                </c:pt>
                <c:pt idx="1">
                  <c:v>1981-89</c:v>
                </c:pt>
                <c:pt idx="2">
                  <c:v>1992-97</c:v>
                </c:pt>
                <c:pt idx="3">
                  <c:v>2002-07</c:v>
                </c:pt>
                <c:pt idx="4">
                  <c:v>2011-16</c:v>
                </c:pt>
                <c:pt idx="5">
                  <c:v>2020</c:v>
                </c:pt>
              </c:strCache>
            </c:strRef>
          </c:cat>
          <c:val>
            <c:numRef>
              <c:f>[5]r_votediff!$B$2:$B$7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A-CDDA-4BFA-862C-E09516ACFF36}"/>
            </c:ext>
          </c:extLst>
        </c:ser>
        <c:ser>
          <c:idx val="1"/>
          <c:order val="1"/>
          <c:tx>
            <c:v>Difference between (% of university graduates) and (% of non-univ. graduates) voting FF / left</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[5]r_votediff!$C$2:$C$7</c:f>
              <c:strCache>
                <c:ptCount val="6"/>
                <c:pt idx="0">
                  <c:v>1973-77</c:v>
                </c:pt>
                <c:pt idx="1">
                  <c:v>1981-89</c:v>
                </c:pt>
                <c:pt idx="2">
                  <c:v>1992-97</c:v>
                </c:pt>
                <c:pt idx="3">
                  <c:v>2002-07</c:v>
                </c:pt>
                <c:pt idx="4">
                  <c:v>2011-16</c:v>
                </c:pt>
                <c:pt idx="5">
                  <c:v>2020</c:v>
                </c:pt>
              </c:strCache>
            </c:strRef>
          </c:cat>
          <c:val>
            <c:numRef>
              <c:f>[5]r_votediff!$O$2:$O$7</c:f>
              <c:numCache>
                <c:formatCode>General</c:formatCode>
                <c:ptCount val="6"/>
                <c:pt idx="0">
                  <c:v>-11.277426719665527</c:v>
                </c:pt>
                <c:pt idx="1">
                  <c:v>-13.068175315856934</c:v>
                </c:pt>
                <c:pt idx="2">
                  <c:v>-8.1444826126098633</c:v>
                </c:pt>
                <c:pt idx="3">
                  <c:v>-7.2110981941223145</c:v>
                </c:pt>
                <c:pt idx="4">
                  <c:v>-7.5462222099304199</c:v>
                </c:pt>
                <c:pt idx="5">
                  <c:v>-4.7832880020141602</c:v>
                </c:pt>
              </c:numCache>
            </c:numRef>
          </c:val>
          <c:smooth val="0"/>
          <c:extLst xmlns:c16r2="http://schemas.microsoft.com/office/drawing/2015/06/chart">
            <c:ext xmlns:c16="http://schemas.microsoft.com/office/drawing/2014/chart" uri="{C3380CC4-5D6E-409C-BE32-E72D297353CC}">
              <c16:uniqueId val="{0000000C-CDDA-4BFA-862C-E09516ACFF36}"/>
            </c:ext>
          </c:extLst>
        </c:ser>
        <c:ser>
          <c:idx val="2"/>
          <c:order val="2"/>
          <c:tx>
            <c:v>Difference between (% of top 10% earners) and (% of bottom 90% earners) voting FF / left</c:v>
          </c:tx>
          <c:spPr>
            <a:ln w="38100" cap="rnd">
              <a:solidFill>
                <a:srgbClr val="FF0000"/>
              </a:solidFill>
              <a:round/>
            </a:ln>
            <a:effectLst/>
          </c:spPr>
          <c:marker>
            <c:symbol val="square"/>
            <c:size val="9"/>
            <c:spPr>
              <a:solidFill>
                <a:srgbClr val="FF0000"/>
              </a:solidFill>
              <a:ln w="9525">
                <a:solidFill>
                  <a:srgbClr val="FF0000"/>
                </a:solidFill>
              </a:ln>
              <a:effectLst/>
            </c:spPr>
          </c:marker>
          <c:cat>
            <c:strRef>
              <c:f>[5]r_votediff!$C$2:$C$7</c:f>
              <c:strCache>
                <c:ptCount val="6"/>
                <c:pt idx="0">
                  <c:v>1973-77</c:v>
                </c:pt>
                <c:pt idx="1">
                  <c:v>1981-89</c:v>
                </c:pt>
                <c:pt idx="2">
                  <c:v>1992-97</c:v>
                </c:pt>
                <c:pt idx="3">
                  <c:v>2002-07</c:v>
                </c:pt>
                <c:pt idx="4">
                  <c:v>2011-16</c:v>
                </c:pt>
                <c:pt idx="5">
                  <c:v>2020</c:v>
                </c:pt>
              </c:strCache>
            </c:strRef>
          </c:cat>
          <c:val>
            <c:numRef>
              <c:f>[5]r_votediff!$AJ$2:$AJ$7</c:f>
              <c:numCache>
                <c:formatCode>General</c:formatCode>
                <c:ptCount val="6"/>
                <c:pt idx="0">
                  <c:v>-5.744448184967041</c:v>
                </c:pt>
                <c:pt idx="1">
                  <c:v>-7.2231502532958984</c:v>
                </c:pt>
                <c:pt idx="2">
                  <c:v>-10.195988655090332</c:v>
                </c:pt>
                <c:pt idx="3">
                  <c:v>-1.6922764778137207</c:v>
                </c:pt>
                <c:pt idx="4">
                  <c:v>-2.0123910903930664</c:v>
                </c:pt>
                <c:pt idx="5">
                  <c:v>-10.739495277404785</c:v>
                </c:pt>
              </c:numCache>
            </c:numRef>
          </c:val>
          <c:smooth val="0"/>
          <c:extLst xmlns:c16r2="http://schemas.microsoft.com/office/drawing/2015/06/chart">
            <c:ext xmlns:c16="http://schemas.microsoft.com/office/drawing/2014/chart" uri="{C3380CC4-5D6E-409C-BE32-E72D297353CC}">
              <c16:uniqueId val="{0000000E-CDDA-4BFA-862C-E09516ACFF36}"/>
            </c:ext>
          </c:extLst>
        </c:ser>
        <c:dLbls>
          <c:showLegendKey val="0"/>
          <c:showVal val="0"/>
          <c:showCatName val="0"/>
          <c:showSerName val="0"/>
          <c:showPercent val="0"/>
          <c:showBubbleSize val="0"/>
        </c:dLbls>
        <c:smooth val="0"/>
        <c:axId val="1322560768"/>
        <c:axId val="1322553696"/>
        <c:extLst xmlns:c16r2="http://schemas.microsoft.com/office/drawing/2015/06/chart"/>
      </c:lineChart>
      <c:catAx>
        <c:axId val="13225607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3696"/>
        <c:crosses val="autoZero"/>
        <c:auto val="1"/>
        <c:lblAlgn val="ctr"/>
        <c:lblOffset val="200"/>
        <c:noMultiLvlLbl val="0"/>
      </c:catAx>
      <c:valAx>
        <c:axId val="1322553696"/>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607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4035648999402E-2"/>
          <c:y val="0.123644268106263"/>
          <c:w val="0.88677979466331502"/>
          <c:h val="0.15596812700577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6.1 - Election results in Italy, 1948-2018</a:t>
            </a:r>
          </a:p>
        </c:rich>
      </c:tx>
      <c:layout/>
      <c:overlay val="0"/>
      <c:spPr>
        <a:noFill/>
        <a:ln>
          <a:noFill/>
        </a:ln>
        <a:effectLst/>
      </c:spPr>
    </c:title>
    <c:autoTitleDeleted val="0"/>
    <c:plotArea>
      <c:layout>
        <c:manualLayout>
          <c:layoutTarget val="inner"/>
          <c:xMode val="edge"/>
          <c:yMode val="edge"/>
          <c:x val="0.103135580491277"/>
          <c:y val="7.7799432074509803E-2"/>
          <c:w val="0.86469310417784895"/>
          <c:h val="0.73218246641268103"/>
        </c:manualLayout>
      </c:layout>
      <c:lineChart>
        <c:grouping val="standard"/>
        <c:varyColors val="0"/>
        <c:ser>
          <c:idx val="0"/>
          <c:order val="0"/>
          <c:tx>
            <c:v>Christian Democracy</c:v>
          </c:tx>
          <c:spPr>
            <a:ln w="38100" cap="rnd">
              <a:solidFill>
                <a:schemeClr val="tx1"/>
              </a:solidFill>
              <a:round/>
            </a:ln>
            <a:effectLst/>
          </c:spPr>
          <c:marker>
            <c:symbol val="circle"/>
            <c:size val="10"/>
            <c:spPr>
              <a:solidFill>
                <a:schemeClr val="tx1"/>
              </a:solidFill>
              <a:ln w="9525">
                <a:solidFill>
                  <a:schemeClr val="tx1"/>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[1]r_elec2!$B$2:$B$19</c:f>
              <c:numCache>
                <c:formatCode>General</c:formatCode>
                <c:ptCount val="18"/>
                <c:pt idx="0">
                  <c:v>0.48509999999999998</c:v>
                </c:pt>
                <c:pt idx="1">
                  <c:v>0.40100000000000002</c:v>
                </c:pt>
                <c:pt idx="2">
                  <c:v>0.42349999999999999</c:v>
                </c:pt>
                <c:pt idx="3">
                  <c:v>0.38279999999999997</c:v>
                </c:pt>
                <c:pt idx="4">
                  <c:v>0.39100000000000001</c:v>
                </c:pt>
                <c:pt idx="5">
                  <c:v>0.38600000000000001</c:v>
                </c:pt>
                <c:pt idx="6">
                  <c:v>0.3871</c:v>
                </c:pt>
                <c:pt idx="7">
                  <c:v>0.38300000000000001</c:v>
                </c:pt>
                <c:pt idx="8">
                  <c:v>0.32899999999999996</c:v>
                </c:pt>
                <c:pt idx="9">
                  <c:v>0.34100000000000003</c:v>
                </c:pt>
                <c:pt idx="10">
                  <c:v>0.29699999999999999</c:v>
                </c:pt>
              </c:numCache>
            </c:numRef>
          </c:val>
          <c:smooth val="0"/>
          <c:extLst xmlns:c16r2="http://schemas.microsoft.com/office/drawing/2015/06/chart">
            <c:ext xmlns:c16="http://schemas.microsoft.com/office/drawing/2014/chart" uri="{C3380CC4-5D6E-409C-BE32-E72D297353CC}">
              <c16:uniqueId val="{00000000-A18B-40FA-BCCA-A271EA972F37}"/>
            </c:ext>
          </c:extLst>
        </c:ser>
        <c:ser>
          <c:idx val="5"/>
          <c:order val="1"/>
          <c:tx>
            <c:v>Conservatives / Liberals (UDC, FI, etc.)</c:v>
          </c:tx>
          <c:spPr>
            <a:ln w="38100" cap="rnd">
              <a:solidFill>
                <a:schemeClr val="bg1">
                  <a:lumMod val="75000"/>
                </a:schemeClr>
              </a:solidFill>
              <a:round/>
            </a:ln>
            <a:effectLst/>
          </c:spPr>
          <c:marker>
            <c:symbol val="square"/>
            <c:size val="9"/>
            <c:spPr>
              <a:solidFill>
                <a:schemeClr val="bg1"/>
              </a:solidFill>
              <a:ln w="9525">
                <a:solidFill>
                  <a:schemeClr val="bg1">
                    <a:lumMod val="75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[1]r_elec2!$K$2:$K$19</c:f>
              <c:numCache>
                <c:formatCode>General</c:formatCode>
                <c:ptCount val="18"/>
                <c:pt idx="11">
                  <c:v>0.38</c:v>
                </c:pt>
                <c:pt idx="12">
                  <c:v>0.39099999999999996</c:v>
                </c:pt>
                <c:pt idx="13">
                  <c:v>0.45950000000000002</c:v>
                </c:pt>
                <c:pt idx="14">
                  <c:v>0.45500000000000002</c:v>
                </c:pt>
                <c:pt idx="15">
                  <c:v>0.43</c:v>
                </c:pt>
                <c:pt idx="16">
                  <c:v>0.33100000000000002</c:v>
                </c:pt>
                <c:pt idx="17">
                  <c:v>0.15300000000000002</c:v>
                </c:pt>
              </c:numCache>
            </c:numRef>
          </c:val>
          <c:smooth val="0"/>
          <c:extLst xmlns:c16r2="http://schemas.microsoft.com/office/drawing/2015/06/chart">
            <c:ext xmlns:c16="http://schemas.microsoft.com/office/drawing/2014/chart" uri="{C3380CC4-5D6E-409C-BE32-E72D297353CC}">
              <c16:uniqueId val="{00000001-A18B-40FA-BCCA-A271EA972F37}"/>
            </c:ext>
          </c:extLst>
        </c:ser>
        <c:ser>
          <c:idx val="7"/>
          <c:order val="2"/>
          <c:tx>
            <c:v>Soc. Democrats (PSU,PSDI)</c:v>
          </c:tx>
          <c:spPr>
            <a:ln w="38100" cap="rnd">
              <a:solidFill>
                <a:schemeClr val="bg2">
                  <a:lumMod val="50000"/>
                </a:schemeClr>
              </a:solidFill>
              <a:prstDash val="sysDash"/>
              <a:round/>
            </a:ln>
            <a:effectLst/>
          </c:spPr>
          <c:marker>
            <c:symbol val="square"/>
            <c:size val="9"/>
            <c:spPr>
              <a:solidFill>
                <a:schemeClr val="bg2">
                  <a:lumMod val="50000"/>
                </a:schemeClr>
              </a:solidFill>
              <a:ln w="9525">
                <a:solidFill>
                  <a:schemeClr val="bg2">
                    <a:lumMod val="50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[1]r_elec2!$L$2:$L$19</c:f>
              <c:numCache>
                <c:formatCode>General</c:formatCode>
                <c:ptCount val="18"/>
                <c:pt idx="0">
                  <c:v>7.0699999999999999E-2</c:v>
                </c:pt>
                <c:pt idx="1">
                  <c:v>0.1721</c:v>
                </c:pt>
                <c:pt idx="2">
                  <c:v>0.18780000000000002</c:v>
                </c:pt>
                <c:pt idx="3">
                  <c:v>0.19939999999999999</c:v>
                </c:pt>
                <c:pt idx="4">
                  <c:v>0.14499999999999999</c:v>
                </c:pt>
                <c:pt idx="5">
                  <c:v>5.0999999999999997E-2</c:v>
                </c:pt>
                <c:pt idx="6">
                  <c:v>3.3799999999999997E-2</c:v>
                </c:pt>
                <c:pt idx="7">
                  <c:v>3.8399999999999997E-2</c:v>
                </c:pt>
                <c:pt idx="8">
                  <c:v>4.0999999999999995E-2</c:v>
                </c:pt>
                <c:pt idx="9">
                  <c:v>2.9600000000000001E-2</c:v>
                </c:pt>
              </c:numCache>
            </c:numRef>
          </c:val>
          <c:smooth val="0"/>
          <c:extLst xmlns:c16r2="http://schemas.microsoft.com/office/drawing/2015/06/chart">
            <c:ext xmlns:c16="http://schemas.microsoft.com/office/drawing/2014/chart" uri="{C3380CC4-5D6E-409C-BE32-E72D297353CC}">
              <c16:uniqueId val="{00000002-A18B-40FA-BCCA-A271EA972F37}"/>
            </c:ext>
          </c:extLst>
        </c:ser>
        <c:ser>
          <c:idx val="9"/>
          <c:order val="3"/>
          <c:tx>
            <c:v>Soc. Dem. / Socialists (PD,PDS,etc.)</c:v>
          </c:tx>
          <c:spPr>
            <a:ln w="38100">
              <a:solidFill>
                <a:schemeClr val="tx1">
                  <a:lumMod val="75000"/>
                  <a:lumOff val="25000"/>
                </a:schemeClr>
              </a:solidFill>
              <a:prstDash val="sysDash"/>
            </a:ln>
          </c:spPr>
          <c:marker>
            <c:symbol val="triangle"/>
            <c:size val="11"/>
            <c:spPr>
              <a:solidFill>
                <a:schemeClr val="tx1">
                  <a:lumMod val="65000"/>
                  <a:lumOff val="35000"/>
                </a:schemeClr>
              </a:solidFill>
              <a:ln>
                <a:no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[1]r_elec2!$N$2:$N$19</c:f>
              <c:numCache>
                <c:formatCode>General</c:formatCode>
                <c:ptCount val="18"/>
                <c:pt idx="10">
                  <c:v>0.32400000000000007</c:v>
                </c:pt>
                <c:pt idx="11">
                  <c:v>0.23</c:v>
                </c:pt>
                <c:pt idx="12">
                  <c:v>0.27900000000000003</c:v>
                </c:pt>
                <c:pt idx="13">
                  <c:v>0.311</c:v>
                </c:pt>
                <c:pt idx="14">
                  <c:v>0.374</c:v>
                </c:pt>
                <c:pt idx="15">
                  <c:v>0.376</c:v>
                </c:pt>
                <c:pt idx="16">
                  <c:v>0.254</c:v>
                </c:pt>
                <c:pt idx="17">
                  <c:v>0.22200000000000003</c:v>
                </c:pt>
              </c:numCache>
            </c:numRef>
          </c:val>
          <c:smooth val="0"/>
          <c:extLst xmlns:c16r2="http://schemas.microsoft.com/office/drawing/2015/06/chart">
            <c:ext xmlns:c16="http://schemas.microsoft.com/office/drawing/2014/chart" uri="{C3380CC4-5D6E-409C-BE32-E72D297353CC}">
              <c16:uniqueId val="{00000003-A18B-40FA-BCCA-A271EA972F37}"/>
            </c:ext>
          </c:extLst>
        </c:ser>
        <c:ser>
          <c:idx val="2"/>
          <c:order val="4"/>
          <c:tx>
            <c:v>Communists / Socialists (PCI,PSI)</c:v>
          </c:tx>
          <c:spPr>
            <a:ln w="38100" cap="rnd">
              <a:solidFill>
                <a:schemeClr val="tx1">
                  <a:lumMod val="50000"/>
                  <a:lumOff val="50000"/>
                </a:schemeClr>
              </a:solidFill>
              <a:round/>
            </a:ln>
            <a:effectLst/>
          </c:spPr>
          <c:marker>
            <c:symbol val="triangle"/>
            <c:size val="11"/>
            <c:spPr>
              <a:solidFill>
                <a:schemeClr val="bg1"/>
              </a:solidFill>
              <a:ln w="9525">
                <a:solidFill>
                  <a:schemeClr val="tx1">
                    <a:lumMod val="50000"/>
                    <a:lumOff val="50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[1]r_elec2!$J$2:$J$19</c:f>
              <c:numCache>
                <c:formatCode>General</c:formatCode>
                <c:ptCount val="18"/>
                <c:pt idx="0">
                  <c:v>0.30980000000000002</c:v>
                </c:pt>
                <c:pt idx="1">
                  <c:v>0.22600000000000001</c:v>
                </c:pt>
                <c:pt idx="2">
                  <c:v>0.2268</c:v>
                </c:pt>
                <c:pt idx="3">
                  <c:v>0.2626</c:v>
                </c:pt>
                <c:pt idx="4">
                  <c:v>0.31299999999999994</c:v>
                </c:pt>
                <c:pt idx="5">
                  <c:v>0.38699999999999996</c:v>
                </c:pt>
                <c:pt idx="6">
                  <c:v>0.44009999999999999</c:v>
                </c:pt>
                <c:pt idx="7">
                  <c:v>0.40190000000000003</c:v>
                </c:pt>
                <c:pt idx="8">
                  <c:v>0.41299999999999998</c:v>
                </c:pt>
                <c:pt idx="9">
                  <c:v>0.41399999999999998</c:v>
                </c:pt>
              </c:numCache>
            </c:numRef>
          </c:val>
          <c:smooth val="0"/>
          <c:extLst xmlns:c16r2="http://schemas.microsoft.com/office/drawing/2015/06/chart">
            <c:ext xmlns:c16="http://schemas.microsoft.com/office/drawing/2014/chart" uri="{C3380CC4-5D6E-409C-BE32-E72D297353CC}">
              <c16:uniqueId val="{00000004-A18B-40FA-BCCA-A271EA972F37}"/>
            </c:ext>
          </c:extLst>
        </c:ser>
        <c:ser>
          <c:idx val="8"/>
          <c:order val="5"/>
          <c:tx>
            <c:v>Communists / Greens</c:v>
          </c:tx>
          <c:spPr>
            <a:ln w="38100">
              <a:solidFill>
                <a:schemeClr val="tx1">
                  <a:lumMod val="85000"/>
                  <a:lumOff val="15000"/>
                </a:schemeClr>
              </a:solidFill>
              <a:prstDash val="solid"/>
            </a:ln>
          </c:spPr>
          <c:marker>
            <c:symbol val="diamond"/>
            <c:size val="12"/>
            <c:spPr>
              <a:solidFill>
                <a:schemeClr val="tx1">
                  <a:lumMod val="85000"/>
                  <a:lumOff val="15000"/>
                </a:schemeClr>
              </a:solidFill>
              <a:ln>
                <a:solidFill>
                  <a:schemeClr val="tx1"/>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[1]r_elec2!$M$2:$M$19</c:f>
              <c:numCache>
                <c:formatCode>General</c:formatCode>
                <c:ptCount val="18"/>
                <c:pt idx="9">
                  <c:v>2.5100000000000001E-2</c:v>
                </c:pt>
                <c:pt idx="10">
                  <c:v>8.3999999999999991E-2</c:v>
                </c:pt>
                <c:pt idx="11">
                  <c:v>8.6999999999999994E-2</c:v>
                </c:pt>
                <c:pt idx="12">
                  <c:v>0.111</c:v>
                </c:pt>
                <c:pt idx="13">
                  <c:v>6.7000000000000004E-2</c:v>
                </c:pt>
                <c:pt idx="14">
                  <c:v>0.10199999999999999</c:v>
                </c:pt>
                <c:pt idx="15">
                  <c:v>3.1E-2</c:v>
                </c:pt>
                <c:pt idx="16">
                  <c:v>5.5E-2</c:v>
                </c:pt>
              </c:numCache>
            </c:numRef>
          </c:val>
          <c:smooth val="0"/>
          <c:extLst xmlns:c16r2="http://schemas.microsoft.com/office/drawing/2015/06/chart">
            <c:ext xmlns:c16="http://schemas.microsoft.com/office/drawing/2014/chart" uri="{C3380CC4-5D6E-409C-BE32-E72D297353CC}">
              <c16:uniqueId val="{00000005-A18B-40FA-BCCA-A271EA972F37}"/>
            </c:ext>
          </c:extLst>
        </c:ser>
        <c:ser>
          <c:idx val="10"/>
          <c:order val="6"/>
          <c:tx>
            <c:v>Italian Social Movement</c:v>
          </c:tx>
          <c:spPr>
            <a:ln w="38100">
              <a:solidFill>
                <a:schemeClr val="bg2">
                  <a:lumMod val="75000"/>
                </a:schemeClr>
              </a:solidFill>
            </a:ln>
          </c:spPr>
          <c:marker>
            <c:symbol val="diamond"/>
            <c:size val="12"/>
            <c:spPr>
              <a:solidFill>
                <a:schemeClr val="bg2">
                  <a:lumMod val="75000"/>
                </a:schemeClr>
              </a:solidFill>
              <a:ln>
                <a:solidFill>
                  <a:schemeClr val="bg2">
                    <a:lumMod val="75000"/>
                  </a:schemeClr>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[1]r_elec2!$F$2:$F$19</c:f>
              <c:numCache>
                <c:formatCode>General</c:formatCode>
                <c:ptCount val="18"/>
                <c:pt idx="0">
                  <c:v>2.01E-2</c:v>
                </c:pt>
                <c:pt idx="1">
                  <c:v>5.8400000000000001E-2</c:v>
                </c:pt>
                <c:pt idx="2">
                  <c:v>4.7600000000000003E-2</c:v>
                </c:pt>
                <c:pt idx="3">
                  <c:v>5.11E-2</c:v>
                </c:pt>
                <c:pt idx="4">
                  <c:v>4.4000000000000004E-2</c:v>
                </c:pt>
                <c:pt idx="5">
                  <c:v>8.6999999999999994E-2</c:v>
                </c:pt>
                <c:pt idx="6">
                  <c:v>6.0999999999999999E-2</c:v>
                </c:pt>
                <c:pt idx="7">
                  <c:v>5.2600000000000001E-2</c:v>
                </c:pt>
                <c:pt idx="8">
                  <c:v>6.8000000000000005E-2</c:v>
                </c:pt>
                <c:pt idx="9">
                  <c:v>5.91E-2</c:v>
                </c:pt>
                <c:pt idx="10">
                  <c:v>5.4000000000000006E-2</c:v>
                </c:pt>
              </c:numCache>
            </c:numRef>
          </c:val>
          <c:smooth val="0"/>
          <c:extLst xmlns:c16r2="http://schemas.microsoft.com/office/drawing/2015/06/chart">
            <c:ext xmlns:c16="http://schemas.microsoft.com/office/drawing/2014/chart" uri="{C3380CC4-5D6E-409C-BE32-E72D297353CC}">
              <c16:uniqueId val="{00000006-A18B-40FA-BCCA-A271EA972F37}"/>
            </c:ext>
          </c:extLst>
        </c:ser>
        <c:ser>
          <c:idx val="6"/>
          <c:order val="7"/>
          <c:tx>
            <c:v>Fratelli d'Italia</c:v>
          </c:tx>
          <c:spPr>
            <a:ln w="38100" cap="rnd">
              <a:solidFill>
                <a:schemeClr val="tx1">
                  <a:lumMod val="65000"/>
                  <a:lumOff val="35000"/>
                </a:schemeClr>
              </a:solidFill>
              <a:prstDash val="sysDash"/>
              <a:round/>
            </a:ln>
            <a:effectLst/>
          </c:spPr>
          <c:marker>
            <c:symbol val="diamond"/>
            <c:size val="12"/>
            <c:spPr>
              <a:pattFill prst="pct40">
                <a:fgClr>
                  <a:schemeClr val="tx1">
                    <a:lumMod val="65000"/>
                    <a:lumOff val="35000"/>
                  </a:schemeClr>
                </a:fgClr>
                <a:bgClr>
                  <a:schemeClr val="bg1"/>
                </a:bgClr>
              </a:pattFill>
              <a:ln w="9525">
                <a:solidFill>
                  <a:schemeClr val="tx1">
                    <a:lumMod val="65000"/>
                    <a:lumOff val="35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[1]r_elec2!$C$2:$C$19</c:f>
              <c:numCache>
                <c:formatCode>General</c:formatCode>
                <c:ptCount val="18"/>
                <c:pt idx="16">
                  <c:v>0.02</c:v>
                </c:pt>
                <c:pt idx="17">
                  <c:v>4.2999999999999997E-2</c:v>
                </c:pt>
              </c:numCache>
            </c:numRef>
          </c:val>
          <c:smooth val="0"/>
          <c:extLst xmlns:c16r2="http://schemas.microsoft.com/office/drawing/2015/06/chart">
            <c:ext xmlns:c16="http://schemas.microsoft.com/office/drawing/2014/chart" uri="{C3380CC4-5D6E-409C-BE32-E72D297353CC}">
              <c16:uniqueId val="{00000007-A18B-40FA-BCCA-A271EA972F37}"/>
            </c:ext>
          </c:extLst>
        </c:ser>
        <c:ser>
          <c:idx val="1"/>
          <c:order val="8"/>
          <c:tx>
            <c:v>Lega Nord</c:v>
          </c:tx>
          <c:spPr>
            <a:ln w="38100" cap="rnd">
              <a:solidFill>
                <a:schemeClr val="bg1">
                  <a:lumMod val="50000"/>
                </a:schemeClr>
              </a:solidFill>
              <a:round/>
            </a:ln>
            <a:effectLst/>
          </c:spPr>
          <c:marker>
            <c:symbol val="circle"/>
            <c:size val="10"/>
            <c:spPr>
              <a:solidFill>
                <a:schemeClr val="bg1"/>
              </a:solidFill>
              <a:ln w="9525">
                <a:solidFill>
                  <a:schemeClr val="bg1">
                    <a:lumMod val="50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[1]r_elec2!$D$2:$D$19</c:f>
              <c:numCache>
                <c:formatCode>General</c:formatCode>
                <c:ptCount val="18"/>
                <c:pt idx="10">
                  <c:v>8.6999999999999994E-2</c:v>
                </c:pt>
                <c:pt idx="11">
                  <c:v>8.6999999999999994E-2</c:v>
                </c:pt>
                <c:pt idx="12">
                  <c:v>0.10099999999999999</c:v>
                </c:pt>
                <c:pt idx="13">
                  <c:v>3.9E-2</c:v>
                </c:pt>
                <c:pt idx="14">
                  <c:v>4.5999999999999999E-2</c:v>
                </c:pt>
                <c:pt idx="15">
                  <c:v>8.3000000000000004E-2</c:v>
                </c:pt>
                <c:pt idx="16">
                  <c:v>4.0999999999999995E-2</c:v>
                </c:pt>
                <c:pt idx="17">
                  <c:v>0.17399999999999999</c:v>
                </c:pt>
              </c:numCache>
            </c:numRef>
          </c:val>
          <c:smooth val="0"/>
          <c:extLst xmlns:c16r2="http://schemas.microsoft.com/office/drawing/2015/06/chart">
            <c:ext xmlns:c16="http://schemas.microsoft.com/office/drawing/2014/chart" uri="{C3380CC4-5D6E-409C-BE32-E72D297353CC}">
              <c16:uniqueId val="{00000008-A18B-40FA-BCCA-A271EA972F37}"/>
            </c:ext>
          </c:extLst>
        </c:ser>
        <c:ser>
          <c:idx val="3"/>
          <c:order val="9"/>
          <c:tx>
            <c:v>Five Star Movement (M5S)</c:v>
          </c:tx>
          <c:spPr>
            <a:ln w="28575" cap="rnd">
              <a:solidFill>
                <a:schemeClr val="tx1">
                  <a:lumMod val="85000"/>
                  <a:lumOff val="15000"/>
                </a:schemeClr>
              </a:solidFill>
              <a:round/>
            </a:ln>
            <a:effectLst/>
          </c:spPr>
          <c:marker>
            <c:symbol val="circle"/>
            <c:size val="10"/>
            <c:spPr>
              <a:pattFill prst="pct40">
                <a:fgClr>
                  <a:schemeClr val="tx1">
                    <a:lumMod val="85000"/>
                    <a:lumOff val="15000"/>
                  </a:schemeClr>
                </a:fgClr>
                <a:bgClr>
                  <a:schemeClr val="bg1"/>
                </a:bgClr>
              </a:pattFill>
              <a:ln w="9525">
                <a:solidFill>
                  <a:schemeClr val="tx1">
                    <a:lumMod val="85000"/>
                    <a:lumOff val="15000"/>
                  </a:schemeClr>
                </a:solidFill>
              </a:ln>
              <a:effectLst/>
            </c:spPr>
          </c:marker>
          <c:dPt>
            <c:idx val="17"/>
            <c:bubble3D val="0"/>
            <c:spPr>
              <a:ln w="38100" cap="rnd">
                <a:solidFill>
                  <a:schemeClr val="tx1">
                    <a:lumMod val="85000"/>
                    <a:lumOff val="15000"/>
                  </a:schemeClr>
                </a:solidFill>
                <a:round/>
              </a:ln>
              <a:effectLst/>
            </c:spPr>
            <c:extLst xmlns:c16r2="http://schemas.microsoft.com/office/drawing/2015/06/chart">
              <c:ext xmlns:c16="http://schemas.microsoft.com/office/drawing/2014/chart" uri="{C3380CC4-5D6E-409C-BE32-E72D297353CC}">
                <c16:uniqueId val="{0000000A-A18B-40FA-BCCA-A271EA972F37}"/>
              </c:ext>
            </c:extLst>
          </c:dPt>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[1]r_elec2!$E$2:$E$19</c:f>
              <c:numCache>
                <c:formatCode>General</c:formatCode>
                <c:ptCount val="18"/>
                <c:pt idx="16">
                  <c:v>0.25600000000000001</c:v>
                </c:pt>
                <c:pt idx="17">
                  <c:v>0.32899999999999996</c:v>
                </c:pt>
              </c:numCache>
            </c:numRef>
          </c:val>
          <c:smooth val="0"/>
          <c:extLst xmlns:c16r2="http://schemas.microsoft.com/office/drawing/2015/06/chart">
            <c:ext xmlns:c16="http://schemas.microsoft.com/office/drawing/2014/chart" uri="{C3380CC4-5D6E-409C-BE32-E72D297353CC}">
              <c16:uniqueId val="{0000000B-A18B-40FA-BCCA-A271EA972F37}"/>
            </c:ext>
          </c:extLst>
        </c:ser>
        <c:dLbls>
          <c:showLegendKey val="0"/>
          <c:showVal val="0"/>
          <c:showCatName val="0"/>
          <c:showSerName val="0"/>
          <c:showPercent val="0"/>
          <c:showBubbleSize val="0"/>
        </c:dLbls>
        <c:marker val="1"/>
        <c:smooth val="0"/>
        <c:axId val="1322555872"/>
        <c:axId val="1322547712"/>
        <c:extLst xmlns:c16r2="http://schemas.microsoft.com/office/drawing/2015/06/chart"/>
      </c:lineChart>
      <c:dateAx>
        <c:axId val="1322555872"/>
        <c:scaling>
          <c:orientation val="minMax"/>
          <c:max val="20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47712"/>
        <c:crosses val="autoZero"/>
        <c:auto val="0"/>
        <c:lblOffset val="100"/>
        <c:baseTimeUnit val="days"/>
        <c:majorUnit val="5"/>
        <c:majorTimeUnit val="days"/>
        <c:minorUnit val="1"/>
      </c:dateAx>
      <c:valAx>
        <c:axId val="1322547712"/>
        <c:scaling>
          <c:orientation val="minMax"/>
          <c:max val="0.9"/>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9.245932811373650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5872"/>
        <c:crosses val="autoZero"/>
        <c:crossBetween val="midCat"/>
      </c:valAx>
      <c:spPr>
        <a:noFill/>
        <a:ln>
          <a:solidFill>
            <a:sysClr val="windowText" lastClr="000000"/>
          </a:solidFill>
        </a:ln>
        <a:effectLst/>
      </c:spPr>
    </c:plotArea>
    <c:legend>
      <c:legendPos val="b"/>
      <c:layout>
        <c:manualLayout>
          <c:xMode val="edge"/>
          <c:yMode val="edge"/>
          <c:x val="0.1132987740964"/>
          <c:y val="8.9345119363543807E-2"/>
          <c:w val="0.844350135424905"/>
          <c:h val="0.27027489715948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6.2 - The emergence of a multi-elite</a:t>
            </a:r>
            <a:r>
              <a:rPr lang="en-US" baseline="0"/>
              <a:t> party system</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aseline="0"/>
              <a:t>in Italy</a:t>
            </a:r>
            <a:r>
              <a:rPr lang="en-US"/>
              <a:t>, 1953-2018</a:t>
            </a:r>
          </a:p>
        </c:rich>
      </c:tx>
      <c:layout/>
      <c:overlay val="0"/>
      <c:spPr>
        <a:noFill/>
        <a:ln>
          <a:noFill/>
        </a:ln>
        <a:effectLst/>
      </c:spPr>
    </c:title>
    <c:autoTitleDeleted val="0"/>
    <c:plotArea>
      <c:layout>
        <c:manualLayout>
          <c:layoutTarget val="inner"/>
          <c:xMode val="edge"/>
          <c:yMode val="edge"/>
          <c:x val="5.3032261885851702E-2"/>
          <c:y val="0.113361671389493"/>
          <c:w val="0.90363229580889004"/>
          <c:h val="0.59265911651567804"/>
        </c:manualLayout>
      </c:layout>
      <c:lineChart>
        <c:grouping val="standard"/>
        <c:varyColors val="0"/>
        <c:ser>
          <c:idx val="1"/>
          <c:order val="0"/>
          <c:tx>
            <c:v>Difference between (% of university graduates) and (% of non-univ. graduates) voting left / M5S</c:v>
          </c:tx>
          <c:spPr>
            <a:ln w="38100" cap="rnd">
              <a:solidFill>
                <a:schemeClr val="tx1"/>
              </a:solidFill>
              <a:prstDash val="dash"/>
              <a:round/>
            </a:ln>
            <a:effectLst/>
          </c:spPr>
          <c:marker>
            <c:symbol val="circle"/>
            <c:size val="11"/>
            <c:spPr>
              <a:noFill/>
              <a:ln w="9525">
                <a:solidFill>
                  <a:schemeClr val="tx1"/>
                </a:solidFill>
              </a:ln>
              <a:effectLst/>
            </c:spPr>
          </c:marker>
          <c:cat>
            <c:strRef>
              <c:f>[1]r_votediff!$C$2:$C$7</c:f>
              <c:strCache>
                <c:ptCount val="6"/>
                <c:pt idx="0">
                  <c:v>1953-58</c:v>
                </c:pt>
                <c:pt idx="1">
                  <c:v>1968-72</c:v>
                </c:pt>
                <c:pt idx="2">
                  <c:v>1983-87</c:v>
                </c:pt>
                <c:pt idx="3">
                  <c:v>1992-96</c:v>
                </c:pt>
                <c:pt idx="4">
                  <c:v>2001-08</c:v>
                </c:pt>
                <c:pt idx="5">
                  <c:v>2013-18</c:v>
                </c:pt>
              </c:strCache>
            </c:strRef>
          </c:cat>
          <c:val>
            <c:numRef>
              <c:f>[1]r_votediff!$F$2:$F$7</c:f>
              <c:numCache>
                <c:formatCode>General</c:formatCode>
                <c:ptCount val="6"/>
                <c:pt idx="0">
                  <c:v>-15.339669227600098</c:v>
                </c:pt>
                <c:pt idx="1">
                  <c:v>-3.6971490383148193</c:v>
                </c:pt>
                <c:pt idx="2">
                  <c:v>1.6955292224884033</c:v>
                </c:pt>
                <c:pt idx="3">
                  <c:v>2.8568832874298096</c:v>
                </c:pt>
                <c:pt idx="4">
                  <c:v>6.6186280250549316</c:v>
                </c:pt>
                <c:pt idx="5">
                  <c:v>3.3799741268157959</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0-2CC3-4A26-AA98-EAD62A33F2BF}"/>
            </c:ext>
          </c:extLst>
        </c:ser>
        <c:ser>
          <c:idx val="3"/>
          <c:order val="1"/>
          <c:tx>
            <c:v>Difference between (% of university graduates) and (% of non-univ. graduates) voting left</c:v>
          </c:tx>
          <c:spPr>
            <a:ln w="38100">
              <a:solidFill>
                <a:schemeClr val="tx1"/>
              </a:solidFill>
              <a:prstDash val="solid"/>
            </a:ln>
          </c:spPr>
          <c:marker>
            <c:symbol val="circle"/>
            <c:size val="11"/>
            <c:spPr>
              <a:solidFill>
                <a:schemeClr val="tx1"/>
              </a:solidFill>
              <a:ln>
                <a:noFill/>
              </a:ln>
            </c:spPr>
          </c:marker>
          <c:cat>
            <c:strRef>
              <c:f>[1]r_votediff!$C$2:$C$7</c:f>
              <c:strCache>
                <c:ptCount val="6"/>
                <c:pt idx="0">
                  <c:v>1953-58</c:v>
                </c:pt>
                <c:pt idx="1">
                  <c:v>1968-72</c:v>
                </c:pt>
                <c:pt idx="2">
                  <c:v>1983-87</c:v>
                </c:pt>
                <c:pt idx="3">
                  <c:v>1992-96</c:v>
                </c:pt>
                <c:pt idx="4">
                  <c:v>2001-08</c:v>
                </c:pt>
                <c:pt idx="5">
                  <c:v>2013-18</c:v>
                </c:pt>
              </c:strCache>
            </c:strRef>
          </c:cat>
          <c:val>
            <c:numRef>
              <c:f>[1]r_votediff3!$F$2:$F$7</c:f>
              <c:numCache>
                <c:formatCode>General</c:formatCode>
                <c:ptCount val="6"/>
                <c:pt idx="0">
                  <c:v>-15.339669227600098</c:v>
                </c:pt>
                <c:pt idx="1">
                  <c:v>-3.6971490383148193</c:v>
                </c:pt>
                <c:pt idx="2">
                  <c:v>1.6955292224884033</c:v>
                </c:pt>
                <c:pt idx="3">
                  <c:v>2.8568832874298096</c:v>
                </c:pt>
                <c:pt idx="4">
                  <c:v>6.6186280250549316</c:v>
                </c:pt>
                <c:pt idx="5">
                  <c:v>6.9795055389404297</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2-2CC3-4A26-AA98-EAD62A33F2BF}"/>
            </c:ext>
          </c:extLst>
        </c:ser>
        <c:ser>
          <c:idx val="2"/>
          <c:order val="2"/>
          <c:tx>
            <c:v>Difference between (% of top 10% earners) and (% of bottom 90% earners) voting left / M5S</c:v>
          </c:tx>
          <c:spPr>
            <a:ln w="38100" cap="rnd">
              <a:solidFill>
                <a:schemeClr val="tx1">
                  <a:lumMod val="50000"/>
                  <a:lumOff val="50000"/>
                </a:schemeClr>
              </a:solidFill>
              <a:prstDash val="sysDot"/>
              <a:round/>
            </a:ln>
            <a:effectLst/>
          </c:spPr>
          <c:marker>
            <c:symbol val="x"/>
            <c:size val="11"/>
            <c:spPr>
              <a:solidFill>
                <a:schemeClr val="accent3"/>
              </a:solidFill>
              <a:ln w="9525">
                <a:solidFill>
                  <a:schemeClr val="accent3"/>
                </a:solidFill>
                <a:prstDash val="sysDot"/>
              </a:ln>
              <a:effectLst/>
            </c:spPr>
          </c:marker>
          <c:cat>
            <c:strRef>
              <c:f>[1]r_votediff!$C$2:$C$7</c:f>
              <c:strCache>
                <c:ptCount val="6"/>
                <c:pt idx="0">
                  <c:v>1953-58</c:v>
                </c:pt>
                <c:pt idx="1">
                  <c:v>1968-72</c:v>
                </c:pt>
                <c:pt idx="2">
                  <c:v>1983-87</c:v>
                </c:pt>
                <c:pt idx="3">
                  <c:v>1992-96</c:v>
                </c:pt>
                <c:pt idx="4">
                  <c:v>2001-08</c:v>
                </c:pt>
                <c:pt idx="5">
                  <c:v>2013-18</c:v>
                </c:pt>
              </c:strCache>
            </c:strRef>
          </c:cat>
          <c:val>
            <c:numRef>
              <c:f>[1]r_votediff!$AG$2:$AG$7</c:f>
              <c:numCache>
                <c:formatCode>General</c:formatCode>
                <c:ptCount val="6"/>
                <c:pt idx="0">
                  <c:v>1.4850564002990723</c:v>
                </c:pt>
                <c:pt idx="1">
                  <c:v>-4.1760778427124023</c:v>
                </c:pt>
                <c:pt idx="2">
                  <c:v>-1.2687101364135742</c:v>
                </c:pt>
                <c:pt idx="3">
                  <c:v>0</c:v>
                </c:pt>
                <c:pt idx="4">
                  <c:v>-4.1905355453491211</c:v>
                </c:pt>
                <c:pt idx="5">
                  <c:v>-6.0238785743713379</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3-2CC3-4A26-AA98-EAD62A33F2BF}"/>
            </c:ext>
          </c:extLst>
        </c:ser>
        <c:ser>
          <c:idx val="4"/>
          <c:order val="3"/>
          <c:tx>
            <c:v>Difference between (% of top 10% earners) and (% of bottom 90% earners) voting left</c:v>
          </c:tx>
          <c:spPr>
            <a:ln w="38100">
              <a:solidFill>
                <a:schemeClr val="tx1">
                  <a:lumMod val="50000"/>
                  <a:lumOff val="50000"/>
                </a:schemeClr>
              </a:solidFill>
              <a:prstDash val="solid"/>
            </a:ln>
          </c:spPr>
          <c:marker>
            <c:symbol val="square"/>
            <c:size val="9"/>
            <c:spPr>
              <a:solidFill>
                <a:schemeClr val="bg1"/>
              </a:solidFill>
              <a:ln>
                <a:solidFill>
                  <a:schemeClr val="tx1">
                    <a:lumMod val="50000"/>
                    <a:lumOff val="50000"/>
                  </a:schemeClr>
                </a:solidFill>
                <a:prstDash val="solid"/>
              </a:ln>
            </c:spPr>
          </c:marker>
          <c:cat>
            <c:strRef>
              <c:f>[1]r_votediff!$C$2:$C$7</c:f>
              <c:strCache>
                <c:ptCount val="6"/>
                <c:pt idx="0">
                  <c:v>1953-58</c:v>
                </c:pt>
                <c:pt idx="1">
                  <c:v>1968-72</c:v>
                </c:pt>
                <c:pt idx="2">
                  <c:v>1983-87</c:v>
                </c:pt>
                <c:pt idx="3">
                  <c:v>1992-96</c:v>
                </c:pt>
                <c:pt idx="4">
                  <c:v>2001-08</c:v>
                </c:pt>
                <c:pt idx="5">
                  <c:v>2013-18</c:v>
                </c:pt>
              </c:strCache>
            </c:strRef>
          </c:cat>
          <c:val>
            <c:numRef>
              <c:f>[1]r_votediff3!$AG$2:$AG$7</c:f>
              <c:numCache>
                <c:formatCode>General</c:formatCode>
                <c:ptCount val="6"/>
                <c:pt idx="0">
                  <c:v>1.4850564002990723</c:v>
                </c:pt>
                <c:pt idx="1">
                  <c:v>-4.1760778427124023</c:v>
                </c:pt>
                <c:pt idx="2">
                  <c:v>-1.2687101364135742</c:v>
                </c:pt>
                <c:pt idx="3">
                  <c:v>0</c:v>
                </c:pt>
                <c:pt idx="4">
                  <c:v>-4.1905355453491211</c:v>
                </c:pt>
                <c:pt idx="5">
                  <c:v>-8.0698719024658203</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4-2CC3-4A26-AA98-EAD62A33F2BF}"/>
            </c:ext>
          </c:extLst>
        </c:ser>
        <c:dLbls>
          <c:showLegendKey val="0"/>
          <c:showVal val="0"/>
          <c:showCatName val="0"/>
          <c:showSerName val="0"/>
          <c:showPercent val="0"/>
          <c:showBubbleSize val="0"/>
        </c:dLbls>
        <c:marker val="1"/>
        <c:smooth val="0"/>
        <c:axId val="1322548256"/>
        <c:axId val="1322548800"/>
      </c:lineChart>
      <c:catAx>
        <c:axId val="13225482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48800"/>
        <c:crosses val="autoZero"/>
        <c:auto val="1"/>
        <c:lblAlgn val="ctr"/>
        <c:lblOffset val="200"/>
        <c:noMultiLvlLbl val="0"/>
      </c:catAx>
      <c:valAx>
        <c:axId val="1322548800"/>
        <c:scaling>
          <c:orientation val="minMax"/>
          <c:max val="18"/>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48256"/>
        <c:crosses val="autoZero"/>
        <c:crossBetween val="midCat"/>
        <c:majorUnit val="2"/>
      </c:valAx>
      <c:spPr>
        <a:noFill/>
        <a:ln>
          <a:solidFill>
            <a:sysClr val="windowText" lastClr="000000"/>
          </a:solidFill>
        </a:ln>
        <a:effectLst/>
      </c:spPr>
    </c:plotArea>
    <c:legend>
      <c:legendPos val="b"/>
      <c:layout>
        <c:manualLayout>
          <c:xMode val="edge"/>
          <c:yMode val="edge"/>
          <c:x val="6.0707140175546598E-2"/>
          <c:y val="0.123658351506751"/>
          <c:w val="0.88601747222537097"/>
          <c:h val="0.163870656830728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6.3 - Election results in Spain, 1977-2019</a:t>
            </a:r>
          </a:p>
        </c:rich>
      </c:tx>
      <c:layout>
        <c:manualLayout>
          <c:xMode val="edge"/>
          <c:yMode val="edge"/>
          <c:x val="0.25447187517328501"/>
          <c:y val="1.6766390305260798E-2"/>
        </c:manualLayout>
      </c:layout>
      <c:overlay val="0"/>
      <c:spPr>
        <a:noFill/>
        <a:ln>
          <a:noFill/>
        </a:ln>
        <a:effectLst/>
      </c:spPr>
    </c:title>
    <c:autoTitleDeleted val="0"/>
    <c:plotArea>
      <c:layout>
        <c:manualLayout>
          <c:layoutTarget val="inner"/>
          <c:xMode val="edge"/>
          <c:yMode val="edge"/>
          <c:x val="0.12360281514527199"/>
          <c:y val="8.4082668421078699E-2"/>
          <c:w val="0.84691644048153703"/>
          <c:h val="0.74055882365541204"/>
        </c:manualLayout>
      </c:layout>
      <c:lineChart>
        <c:grouping val="standard"/>
        <c:varyColors val="0"/>
        <c:ser>
          <c:idx val="0"/>
          <c:order val="0"/>
          <c:tx>
            <c:v>Socialist Party (PSOE)</c:v>
          </c:tx>
          <c:spPr>
            <a:ln w="38100" cap="rnd">
              <a:solidFill>
                <a:schemeClr val="tx1">
                  <a:alpha val="70000"/>
                </a:schemeClr>
              </a:solidFill>
              <a:round/>
            </a:ln>
            <a:effectLst/>
          </c:spPr>
          <c:marker>
            <c:symbol val="circle"/>
            <c:size val="10"/>
            <c:spPr>
              <a:solidFill>
                <a:schemeClr val="tx1"/>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[3]r_elec!$A$2:$A$16</c:f>
              <c:numCache>
                <c:formatCode>General</c:formatCode>
                <c:ptCount val="15"/>
                <c:pt idx="0">
                  <c:v>0.34409999999999996</c:v>
                </c:pt>
                <c:pt idx="1">
                  <c:v>0.31269999999999998</c:v>
                </c:pt>
                <c:pt idx="2">
                  <c:v>0.48330000000000001</c:v>
                </c:pt>
                <c:pt idx="3">
                  <c:v>0.44319999999999998</c:v>
                </c:pt>
                <c:pt idx="4">
                  <c:v>0.40200000000000002</c:v>
                </c:pt>
                <c:pt idx="5">
                  <c:v>0.39600000000000002</c:v>
                </c:pt>
                <c:pt idx="6">
                  <c:v>0.38150000000000001</c:v>
                </c:pt>
                <c:pt idx="7">
                  <c:v>0.34909999999999997</c:v>
                </c:pt>
                <c:pt idx="8">
                  <c:v>0.43270000000000003</c:v>
                </c:pt>
                <c:pt idx="9">
                  <c:v>0.44429999999999997</c:v>
                </c:pt>
                <c:pt idx="10">
                  <c:v>0.29160000000000003</c:v>
                </c:pt>
                <c:pt idx="11">
                  <c:v>0.22159999999999999</c:v>
                </c:pt>
                <c:pt idx="12">
                  <c:v>0.22839999999999999</c:v>
                </c:pt>
                <c:pt idx="13">
                  <c:v>0.28670000000000001</c:v>
                </c:pt>
                <c:pt idx="14">
                  <c:v>0.28000000000000003</c:v>
                </c:pt>
              </c:numCache>
            </c:numRef>
          </c:val>
          <c:smooth val="0"/>
          <c:extLst xmlns:c16r2="http://schemas.microsoft.com/office/drawing/2015/06/chart">
            <c:ext xmlns:c16="http://schemas.microsoft.com/office/drawing/2014/chart" uri="{C3380CC4-5D6E-409C-BE32-E72D297353CC}">
              <c16:uniqueId val="{00000000-DBBD-46FC-9F5C-5A352E682B32}"/>
            </c:ext>
          </c:extLst>
        </c:ser>
        <c:ser>
          <c:idx val="1"/>
          <c:order val="1"/>
          <c:tx>
            <c:v>People's Party (PP)</c:v>
          </c:tx>
          <c:spPr>
            <a:ln w="38100" cap="rnd">
              <a:solidFill>
                <a:schemeClr val="bg1">
                  <a:lumMod val="65000"/>
                  <a:alpha val="70000"/>
                </a:schemeClr>
              </a:solidFill>
              <a:round/>
            </a:ln>
            <a:effectLst/>
          </c:spPr>
          <c:marker>
            <c:symbol val="diamond"/>
            <c:size val="12"/>
            <c:spPr>
              <a:solidFill>
                <a:schemeClr val="bg1"/>
              </a:solidFill>
              <a:ln w="9525">
                <a:solidFill>
                  <a:schemeClr val="bg1">
                    <a:lumMod val="65000"/>
                  </a:schemeClr>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[3]r_elec!$B$2:$B$16</c:f>
              <c:numCache>
                <c:formatCode>General</c:formatCode>
                <c:ptCount val="15"/>
                <c:pt idx="0">
                  <c:v>8.231999999999999E-2</c:v>
                </c:pt>
                <c:pt idx="1">
                  <c:v>5.917E-2</c:v>
                </c:pt>
                <c:pt idx="2">
                  <c:v>0.26479999999999998</c:v>
                </c:pt>
                <c:pt idx="3">
                  <c:v>0.26129999999999998</c:v>
                </c:pt>
                <c:pt idx="4">
                  <c:v>0.26179999999999998</c:v>
                </c:pt>
                <c:pt idx="5">
                  <c:v>0.35499999999999998</c:v>
                </c:pt>
                <c:pt idx="6">
                  <c:v>0.39319999999999999</c:v>
                </c:pt>
                <c:pt idx="7">
                  <c:v>0.4551</c:v>
                </c:pt>
                <c:pt idx="8">
                  <c:v>0.38319999999999999</c:v>
                </c:pt>
                <c:pt idx="9">
                  <c:v>0.40450000000000003</c:v>
                </c:pt>
                <c:pt idx="10">
                  <c:v>0.45250000000000001</c:v>
                </c:pt>
                <c:pt idx="11">
                  <c:v>0.28920000000000001</c:v>
                </c:pt>
                <c:pt idx="12">
                  <c:v>0.3332</c:v>
                </c:pt>
                <c:pt idx="13">
                  <c:v>0.16690000000000002</c:v>
                </c:pt>
                <c:pt idx="14">
                  <c:v>0.21230000000000002</c:v>
                </c:pt>
              </c:numCache>
            </c:numRef>
          </c:val>
          <c:smooth val="0"/>
          <c:extLst xmlns:c16r2="http://schemas.microsoft.com/office/drawing/2015/06/chart">
            <c:ext xmlns:c16="http://schemas.microsoft.com/office/drawing/2014/chart" uri="{C3380CC4-5D6E-409C-BE32-E72D297353CC}">
              <c16:uniqueId val="{00000001-DBBD-46FC-9F5C-5A352E682B32}"/>
            </c:ext>
          </c:extLst>
        </c:ser>
        <c:ser>
          <c:idx val="2"/>
          <c:order val="2"/>
          <c:tx>
            <c:v>Ciudadanos</c:v>
          </c:tx>
          <c:spPr>
            <a:ln w="38100" cap="rnd">
              <a:solidFill>
                <a:schemeClr val="tx1">
                  <a:lumMod val="85000"/>
                  <a:lumOff val="15000"/>
                  <a:alpha val="70000"/>
                </a:schemeClr>
              </a:solidFill>
              <a:prstDash val="sysDash"/>
              <a:round/>
            </a:ln>
            <a:effectLst/>
          </c:spPr>
          <c:marker>
            <c:symbol val="square"/>
            <c:size val="9"/>
            <c:spPr>
              <a:solidFill>
                <a:schemeClr val="tx1">
                  <a:lumMod val="75000"/>
                  <a:lumOff val="25000"/>
                </a:schemeClr>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[3]r_elec!$D$2:$D$16</c:f>
              <c:numCache>
                <c:formatCode>General</c:formatCode>
                <c:ptCount val="15"/>
                <c:pt idx="11">
                  <c:v>0.1404</c:v>
                </c:pt>
                <c:pt idx="12">
                  <c:v>0.1318</c:v>
                </c:pt>
                <c:pt idx="13">
                  <c:v>0.15859999999999999</c:v>
                </c:pt>
                <c:pt idx="14">
                  <c:v>6.7900000000000002E-2</c:v>
                </c:pt>
              </c:numCache>
            </c:numRef>
          </c:val>
          <c:smooth val="0"/>
          <c:extLst xmlns:c16r2="http://schemas.microsoft.com/office/drawing/2015/06/chart">
            <c:ext xmlns:c16="http://schemas.microsoft.com/office/drawing/2014/chart" uri="{C3380CC4-5D6E-409C-BE32-E72D297353CC}">
              <c16:uniqueId val="{00000003-DBBD-46FC-9F5C-5A352E682B32}"/>
            </c:ext>
          </c:extLst>
        </c:ser>
        <c:ser>
          <c:idx val="3"/>
          <c:order val="3"/>
          <c:tx>
            <c:v>Podemos</c:v>
          </c:tx>
          <c:spPr>
            <a:ln w="38100" cap="rnd">
              <a:solidFill>
                <a:schemeClr val="tx1">
                  <a:lumMod val="75000"/>
                  <a:lumOff val="25000"/>
                  <a:alpha val="70000"/>
                </a:schemeClr>
              </a:solidFill>
              <a:round/>
            </a:ln>
            <a:effectLst/>
          </c:spPr>
          <c:marker>
            <c:symbol val="triangle"/>
            <c:size val="11"/>
            <c:spPr>
              <a:solidFill>
                <a:schemeClr val="bg1"/>
              </a:solidFill>
              <a:ln w="9525">
                <a:solidFill>
                  <a:schemeClr val="tx1">
                    <a:lumMod val="75000"/>
                    <a:lumOff val="25000"/>
                  </a:schemeClr>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[3]r_elec!$C$2:$C$16</c:f>
              <c:numCache>
                <c:formatCode>General</c:formatCode>
                <c:ptCount val="15"/>
                <c:pt idx="11">
                  <c:v>0.20829999999999999</c:v>
                </c:pt>
                <c:pt idx="12">
                  <c:v>0.1777</c:v>
                </c:pt>
                <c:pt idx="13">
                  <c:v>0.14319999999999999</c:v>
                </c:pt>
                <c:pt idx="14">
                  <c:v>0.12839999999999999</c:v>
                </c:pt>
              </c:numCache>
            </c:numRef>
          </c:val>
          <c:smooth val="0"/>
          <c:extLst xmlns:c16r2="http://schemas.microsoft.com/office/drawing/2015/06/chart">
            <c:ext xmlns:c16="http://schemas.microsoft.com/office/drawing/2014/chart" uri="{C3380CC4-5D6E-409C-BE32-E72D297353CC}">
              <c16:uniqueId val="{00000002-DBBD-46FC-9F5C-5A352E682B32}"/>
            </c:ext>
          </c:extLst>
        </c:ser>
        <c:ser>
          <c:idx val="4"/>
          <c:order val="4"/>
          <c:tx>
            <c:v>UCD</c:v>
          </c:tx>
          <c:spPr>
            <a:ln w="38100" cap="rnd">
              <a:solidFill>
                <a:schemeClr val="bg1">
                  <a:lumMod val="75000"/>
                  <a:alpha val="70000"/>
                </a:schemeClr>
              </a:solidFill>
              <a:round/>
            </a:ln>
            <a:effectLst/>
          </c:spPr>
          <c:marker>
            <c:symbol val="diamond"/>
            <c:size val="12"/>
            <c:spPr>
              <a:solidFill>
                <a:schemeClr val="bg1">
                  <a:lumMod val="75000"/>
                </a:schemeClr>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[3]r_elec!$F$2:$F$16</c:f>
              <c:numCache>
                <c:formatCode>General</c:formatCode>
                <c:ptCount val="15"/>
                <c:pt idx="0">
                  <c:v>0.34520000000000001</c:v>
                </c:pt>
                <c:pt idx="1">
                  <c:v>0.34979999999999994</c:v>
                </c:pt>
                <c:pt idx="2">
                  <c:v>6.8010000000000001E-2</c:v>
                </c:pt>
              </c:numCache>
            </c:numRef>
          </c:val>
          <c:smooth val="0"/>
          <c:extLst xmlns:c16r2="http://schemas.microsoft.com/office/drawing/2015/06/chart">
            <c:ext xmlns:c16="http://schemas.microsoft.com/office/drawing/2014/chart" uri="{C3380CC4-5D6E-409C-BE32-E72D297353CC}">
              <c16:uniqueId val="{00000005-DBBD-46FC-9F5C-5A352E682B32}"/>
            </c:ext>
          </c:extLst>
        </c:ser>
        <c:ser>
          <c:idx val="5"/>
          <c:order val="5"/>
          <c:tx>
            <c:v>Nationalists / Regionalists</c:v>
          </c:tx>
          <c:spPr>
            <a:ln w="38100" cap="rnd">
              <a:solidFill>
                <a:schemeClr val="bg2">
                  <a:lumMod val="50000"/>
                  <a:alpha val="70000"/>
                </a:schemeClr>
              </a:solidFill>
              <a:round/>
            </a:ln>
            <a:effectLst/>
          </c:spPr>
          <c:marker>
            <c:symbol val="triangle"/>
            <c:size val="11"/>
            <c:spPr>
              <a:solidFill>
                <a:schemeClr val="bg2">
                  <a:lumMod val="50000"/>
                </a:schemeClr>
              </a:solidFill>
              <a:ln w="9525">
                <a:solidFill>
                  <a:schemeClr val="bg2">
                    <a:lumMod val="50000"/>
                  </a:schemeClr>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[3]r_elec!$G$2:$G$16</c:f>
              <c:numCache>
                <c:formatCode>General</c:formatCode>
                <c:ptCount val="15"/>
                <c:pt idx="0">
                  <c:v>2.2560000000000004E-2</c:v>
                </c:pt>
                <c:pt idx="1">
                  <c:v>6.4979999999999996E-2</c:v>
                </c:pt>
                <c:pt idx="2">
                  <c:v>8.2019999999999996E-2</c:v>
                </c:pt>
                <c:pt idx="3">
                  <c:v>0.11439000000000001</c:v>
                </c:pt>
                <c:pt idx="4">
                  <c:v>0.11654000000000005</c:v>
                </c:pt>
                <c:pt idx="5">
                  <c:v>0.10835999999999998</c:v>
                </c:pt>
                <c:pt idx="6">
                  <c:v>0.10577</c:v>
                </c:pt>
                <c:pt idx="7">
                  <c:v>0.11457000000000002</c:v>
                </c:pt>
                <c:pt idx="8">
                  <c:v>0.11297000000000003</c:v>
                </c:pt>
                <c:pt idx="9">
                  <c:v>7.7340000000000006E-2</c:v>
                </c:pt>
                <c:pt idx="10">
                  <c:v>9.1270000000000004E-2</c:v>
                </c:pt>
                <c:pt idx="11">
                  <c:v>4.487E-2</c:v>
                </c:pt>
                <c:pt idx="12">
                  <c:v>6.6699999999999995E-2</c:v>
                </c:pt>
                <c:pt idx="13">
                  <c:v>0.10889999999999998</c:v>
                </c:pt>
                <c:pt idx="14">
                  <c:v>0.1105</c:v>
                </c:pt>
              </c:numCache>
            </c:numRef>
          </c:val>
          <c:smooth val="0"/>
          <c:extLst xmlns:c16r2="http://schemas.microsoft.com/office/drawing/2015/06/chart">
            <c:ext xmlns:c16="http://schemas.microsoft.com/office/drawing/2014/chart" uri="{C3380CC4-5D6E-409C-BE32-E72D297353CC}">
              <c16:uniqueId val="{00000006-DBBD-46FC-9F5C-5A352E682B32}"/>
            </c:ext>
          </c:extLst>
        </c:ser>
        <c:ser>
          <c:idx val="7"/>
          <c:order val="6"/>
          <c:tx>
            <c:v>Other left-wing parties</c:v>
          </c:tx>
          <c:spPr>
            <a:ln w="38100" cap="rnd">
              <a:solidFill>
                <a:schemeClr val="tx1">
                  <a:lumMod val="85000"/>
                  <a:lumOff val="15000"/>
                  <a:alpha val="70000"/>
                </a:schemeClr>
              </a:solidFill>
              <a:prstDash val="sysDash"/>
              <a:round/>
            </a:ln>
            <a:effectLst/>
          </c:spPr>
          <c:marker>
            <c:symbol val="square"/>
            <c:size val="9"/>
            <c:spPr>
              <a:solidFill>
                <a:schemeClr val="bg1"/>
              </a:solidFill>
              <a:ln w="9525">
                <a:solidFill>
                  <a:schemeClr val="tx1">
                    <a:lumMod val="85000"/>
                    <a:lumOff val="15000"/>
                  </a:schemeClr>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[3]r_elec!$H$2:$H$16</c:f>
              <c:numCache>
                <c:formatCode>General</c:formatCode>
                <c:ptCount val="15"/>
                <c:pt idx="0">
                  <c:v>9.3539999999999998E-2</c:v>
                </c:pt>
                <c:pt idx="1">
                  <c:v>0.1081</c:v>
                </c:pt>
                <c:pt idx="2">
                  <c:v>4.4320000000000005E-2</c:v>
                </c:pt>
                <c:pt idx="3">
                  <c:v>6.1589999999999999E-2</c:v>
                </c:pt>
                <c:pt idx="4">
                  <c:v>9.5170000000000018E-2</c:v>
                </c:pt>
                <c:pt idx="5">
                  <c:v>9.8030000000000006E-2</c:v>
                </c:pt>
                <c:pt idx="6">
                  <c:v>0.10919000000000001</c:v>
                </c:pt>
                <c:pt idx="7">
                  <c:v>5.6250000000000001E-2</c:v>
                </c:pt>
                <c:pt idx="8">
                  <c:v>5.0900000000000001E-2</c:v>
                </c:pt>
                <c:pt idx="9">
                  <c:v>4.0079999999999998E-2</c:v>
                </c:pt>
                <c:pt idx="10">
                  <c:v>8.3760000000000001E-2</c:v>
                </c:pt>
                <c:pt idx="11">
                  <c:v>4.7240000000000004E-2</c:v>
                </c:pt>
                <c:pt idx="12">
                  <c:v>1.3269999999999999E-2</c:v>
                </c:pt>
                <c:pt idx="13">
                  <c:v>1.2500000000000001E-2</c:v>
                </c:pt>
                <c:pt idx="14">
                  <c:v>3.4499999999999996E-2</c:v>
                </c:pt>
              </c:numCache>
            </c:numRef>
          </c:val>
          <c:smooth val="0"/>
          <c:extLst xmlns:c16r2="http://schemas.microsoft.com/office/drawing/2015/06/chart">
            <c:ext xmlns:c16="http://schemas.microsoft.com/office/drawing/2014/chart" uri="{C3380CC4-5D6E-409C-BE32-E72D297353CC}">
              <c16:uniqueId val="{00000007-DBBD-46FC-9F5C-5A352E682B32}"/>
            </c:ext>
          </c:extLst>
        </c:ser>
        <c:ser>
          <c:idx val="6"/>
          <c:order val="7"/>
          <c:tx>
            <c:v>VOX</c:v>
          </c:tx>
          <c:spPr>
            <a:ln w="38100" cap="rnd">
              <a:solidFill>
                <a:schemeClr val="tx1">
                  <a:lumMod val="50000"/>
                  <a:lumOff val="50000"/>
                  <a:alpha val="70000"/>
                </a:schemeClr>
              </a:solidFill>
              <a:round/>
            </a:ln>
            <a:effectLst/>
          </c:spPr>
          <c:marker>
            <c:symbol val="circle"/>
            <c:size val="10"/>
            <c:spPr>
              <a:solidFill>
                <a:schemeClr val="tx1">
                  <a:lumMod val="50000"/>
                  <a:lumOff val="50000"/>
                </a:schemeClr>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[3]r_elec!$E$2:$E$16</c:f>
              <c:numCache>
                <c:formatCode>General</c:formatCode>
                <c:ptCount val="15"/>
                <c:pt idx="11">
                  <c:v>2.32E-3</c:v>
                </c:pt>
                <c:pt idx="12">
                  <c:v>0</c:v>
                </c:pt>
                <c:pt idx="13">
                  <c:v>0.1026</c:v>
                </c:pt>
                <c:pt idx="14">
                  <c:v>0.15090000000000001</c:v>
                </c:pt>
              </c:numCache>
            </c:numRef>
          </c:val>
          <c:smooth val="0"/>
          <c:extLst xmlns:c16r2="http://schemas.microsoft.com/office/drawing/2015/06/chart">
            <c:ext xmlns:c16="http://schemas.microsoft.com/office/drawing/2014/chart" uri="{C3380CC4-5D6E-409C-BE32-E72D297353CC}">
              <c16:uniqueId val="{00000004-DBBD-46FC-9F5C-5A352E682B32}"/>
            </c:ext>
          </c:extLst>
        </c:ser>
        <c:dLbls>
          <c:showLegendKey val="0"/>
          <c:showVal val="0"/>
          <c:showCatName val="0"/>
          <c:showSerName val="0"/>
          <c:showPercent val="0"/>
          <c:showBubbleSize val="0"/>
        </c:dLbls>
        <c:marker val="1"/>
        <c:smooth val="0"/>
        <c:axId val="1322561856"/>
        <c:axId val="1322549344"/>
        <c:extLst xmlns:c16r2="http://schemas.microsoft.com/office/drawing/2015/06/chart"/>
      </c:lineChart>
      <c:dateAx>
        <c:axId val="1322561856"/>
        <c:scaling>
          <c:orientation val="minMax"/>
          <c:min val="1977"/>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49344"/>
        <c:crosses val="autoZero"/>
        <c:auto val="0"/>
        <c:lblOffset val="100"/>
        <c:baseTimeUnit val="days"/>
        <c:majorUnit val="3"/>
        <c:majorTimeUnit val="days"/>
        <c:minorUnit val="1"/>
      </c:dateAx>
      <c:valAx>
        <c:axId val="1322549344"/>
        <c:scaling>
          <c:orientation val="minMax"/>
          <c:max val="0.7"/>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2.5655156649681401E-2"/>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61856"/>
        <c:crosses val="autoZero"/>
        <c:crossBetween val="midCat"/>
      </c:valAx>
      <c:spPr>
        <a:noFill/>
        <a:ln>
          <a:solidFill>
            <a:schemeClr val="tx1"/>
          </a:solidFill>
        </a:ln>
        <a:effectLst/>
      </c:spPr>
    </c:plotArea>
    <c:legend>
      <c:legendPos val="b"/>
      <c:layout>
        <c:manualLayout>
          <c:xMode val="edge"/>
          <c:yMode val="edge"/>
          <c:x val="0.13379479678588199"/>
          <c:y val="0.104015305012745"/>
          <c:w val="0.81837700205497999"/>
          <c:h val="0.1621857071142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6.4 - Towards a multi-elite</a:t>
            </a:r>
            <a:r>
              <a:rPr lang="en-US" baseline="0"/>
              <a:t> party system in Spain</a:t>
            </a:r>
            <a:r>
              <a:rPr lang="en-US"/>
              <a:t>, 1982-2019</a:t>
            </a:r>
          </a:p>
        </c:rich>
      </c:tx>
      <c:layout>
        <c:manualLayout>
          <c:xMode val="edge"/>
          <c:yMode val="edge"/>
          <c:x val="0.14971276765077299"/>
          <c:y val="4.1891082196735402E-2"/>
        </c:manualLayout>
      </c:layout>
      <c:overlay val="0"/>
      <c:spPr>
        <a:noFill/>
        <a:ln>
          <a:noFill/>
        </a:ln>
        <a:effectLst/>
      </c:spPr>
    </c:title>
    <c:autoTitleDeleted val="0"/>
    <c:plotArea>
      <c:layout>
        <c:manualLayout>
          <c:layoutTarget val="inner"/>
          <c:xMode val="edge"/>
          <c:yMode val="edge"/>
          <c:x val="5.3032261885851702E-2"/>
          <c:y val="0.123844009029286"/>
          <c:w val="0.90363229580889004"/>
          <c:h val="0.592695695214419"/>
        </c:manualLayout>
      </c:layout>
      <c:lineChart>
        <c:grouping val="standard"/>
        <c:varyColors val="0"/>
        <c:ser>
          <c:idx val="1"/>
          <c:order val="0"/>
          <c:tx>
            <c:v>Difference between (% of university graduates) and (% of non-univ. graduates) voting left</c:v>
          </c:tx>
          <c:spPr>
            <a:ln w="38100" cap="rnd">
              <a:solidFill>
                <a:schemeClr val="tx1"/>
              </a:solidFill>
              <a:round/>
            </a:ln>
            <a:effectLst/>
          </c:spPr>
          <c:marker>
            <c:symbol val="circle"/>
            <c:size val="10"/>
            <c:spPr>
              <a:solidFill>
                <a:schemeClr val="tx1"/>
              </a:solidFill>
              <a:ln w="9525">
                <a:noFill/>
              </a:ln>
              <a:effectLst/>
            </c:spPr>
          </c:marker>
          <c:cat>
            <c:strRef>
              <c:f>[3]r_votediff!$B$3:$B$6</c:f>
              <c:strCache>
                <c:ptCount val="4"/>
                <c:pt idx="0">
                  <c:v>1982-89</c:v>
                </c:pt>
                <c:pt idx="1">
                  <c:v>1993-2000</c:v>
                </c:pt>
                <c:pt idx="2">
                  <c:v>2004-11</c:v>
                </c:pt>
                <c:pt idx="3">
                  <c:v>2015-19</c:v>
                </c:pt>
              </c:strCache>
            </c:strRef>
          </c:cat>
          <c:val>
            <c:numRef>
              <c:f>[3]r_votediff!$E$3:$E$6</c:f>
              <c:numCache>
                <c:formatCode>General</c:formatCode>
                <c:ptCount val="4"/>
                <c:pt idx="0">
                  <c:v>-12.468586921691895</c:v>
                </c:pt>
                <c:pt idx="1">
                  <c:v>-9.4340019226074219</c:v>
                </c:pt>
                <c:pt idx="2">
                  <c:v>-4.0794391632080078</c:v>
                </c:pt>
                <c:pt idx="3">
                  <c:v>-1.2019416093826294</c:v>
                </c:pt>
              </c:numCache>
            </c:numRef>
          </c:val>
          <c:smooth val="0"/>
          <c:extLst xmlns:c16r2="http://schemas.microsoft.com/office/drawing/2015/06/chart">
            <c:ext xmlns:c16="http://schemas.microsoft.com/office/drawing/2014/chart" uri="{C3380CC4-5D6E-409C-BE32-E72D297353CC}">
              <c16:uniqueId val="{00000001-758C-4D12-9B7A-F7C8A1357A5E}"/>
            </c:ext>
          </c:extLst>
        </c:ser>
        <c:ser>
          <c:idx val="2"/>
          <c:order val="1"/>
          <c:tx>
            <c:v>Difference between (% of top 10% earners) and (% of bottom 90% earners) voting left</c:v>
          </c:tx>
          <c:spPr>
            <a:ln w="38100" cap="rnd">
              <a:solidFill>
                <a:schemeClr val="bg2">
                  <a:lumMod val="50000"/>
                </a:schemeClr>
              </a:solidFill>
              <a:round/>
            </a:ln>
            <a:effectLst/>
          </c:spPr>
          <c:marker>
            <c:symbol val="square"/>
            <c:size val="9"/>
            <c:spPr>
              <a:solidFill>
                <a:schemeClr val="bg1"/>
              </a:solidFill>
              <a:ln w="9525">
                <a:solidFill>
                  <a:schemeClr val="bg2">
                    <a:lumMod val="50000"/>
                  </a:schemeClr>
                </a:solidFill>
              </a:ln>
              <a:effectLst/>
            </c:spPr>
          </c:marker>
          <c:cat>
            <c:strRef>
              <c:f>[3]r_votediff!$B$3:$B$6</c:f>
              <c:strCache>
                <c:ptCount val="4"/>
                <c:pt idx="0">
                  <c:v>1982-89</c:v>
                </c:pt>
                <c:pt idx="1">
                  <c:v>1993-2000</c:v>
                </c:pt>
                <c:pt idx="2">
                  <c:v>2004-11</c:v>
                </c:pt>
                <c:pt idx="3">
                  <c:v>2015-19</c:v>
                </c:pt>
              </c:strCache>
            </c:strRef>
          </c:cat>
          <c:val>
            <c:numRef>
              <c:f>[3]r_votediff!$AI$3:$AI$6</c:f>
              <c:numCache>
                <c:formatCode>General</c:formatCode>
                <c:ptCount val="4"/>
                <c:pt idx="0">
                  <c:v>-14.893209457397461</c:v>
                </c:pt>
                <c:pt idx="1">
                  <c:v>-4.1428136825561523</c:v>
                </c:pt>
                <c:pt idx="2">
                  <c:v>-7.7740182876586914</c:v>
                </c:pt>
                <c:pt idx="3">
                  <c:v>-6.7163543701171875</c:v>
                </c:pt>
              </c:numCache>
            </c:numRef>
          </c:val>
          <c:smooth val="0"/>
          <c:extLst xmlns:c16r2="http://schemas.microsoft.com/office/drawing/2015/06/chart">
            <c:ext xmlns:c16="http://schemas.microsoft.com/office/drawing/2014/chart" uri="{C3380CC4-5D6E-409C-BE32-E72D297353CC}">
              <c16:uniqueId val="{00000002-758C-4D12-9B7A-F7C8A1357A5E}"/>
            </c:ext>
          </c:extLst>
        </c:ser>
        <c:dLbls>
          <c:showLegendKey val="0"/>
          <c:showVal val="0"/>
          <c:showCatName val="0"/>
          <c:showSerName val="0"/>
          <c:showPercent val="0"/>
          <c:showBubbleSize val="0"/>
        </c:dLbls>
        <c:marker val="1"/>
        <c:smooth val="0"/>
        <c:axId val="1322549888"/>
        <c:axId val="1322561312"/>
        <c:extLst xmlns:c16r2="http://schemas.microsoft.com/office/drawing/2015/06/chart"/>
      </c:lineChart>
      <c:catAx>
        <c:axId val="13225498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61312"/>
        <c:crosses val="autoZero"/>
        <c:auto val="1"/>
        <c:lblAlgn val="ctr"/>
        <c:lblOffset val="200"/>
        <c:noMultiLvlLbl val="0"/>
      </c:catAx>
      <c:valAx>
        <c:axId val="1322561312"/>
        <c:scaling>
          <c:orientation val="minMax"/>
          <c:max val="14"/>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49888"/>
        <c:crosses val="autoZero"/>
        <c:crossBetween val="midCat"/>
        <c:majorUnit val="2"/>
      </c:valAx>
      <c:spPr>
        <a:noFill/>
        <a:ln w="9525">
          <a:solidFill>
            <a:sysClr val="windowText" lastClr="000000"/>
          </a:solidFill>
        </a:ln>
        <a:effectLst/>
      </c:spPr>
    </c:plotArea>
    <c:legend>
      <c:legendPos val="b"/>
      <c:layout>
        <c:manualLayout>
          <c:xMode val="edge"/>
          <c:yMode val="edge"/>
          <c:x val="5.9307756145755598E-2"/>
          <c:y val="0.13618362015805499"/>
          <c:w val="0.88959702741146296"/>
          <c:h val="0.17062316739696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6.5 - Nationalist vote, education, and income</a:t>
            </a:r>
            <a:endParaRPr lang="en-US" baseline="0"/>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aseline="0"/>
              <a:t>in Catalonia, Spain</a:t>
            </a:r>
            <a:r>
              <a:rPr lang="en-US"/>
              <a:t>, 1982-2019</a:t>
            </a:r>
          </a:p>
        </c:rich>
      </c:tx>
      <c:layout/>
      <c:overlay val="0"/>
      <c:spPr>
        <a:noFill/>
        <a:ln>
          <a:noFill/>
        </a:ln>
        <a:effectLst/>
      </c:spPr>
    </c:title>
    <c:autoTitleDeleted val="0"/>
    <c:plotArea>
      <c:layout>
        <c:manualLayout>
          <c:layoutTarget val="inner"/>
          <c:xMode val="edge"/>
          <c:yMode val="edge"/>
          <c:x val="5.3032261885851702E-2"/>
          <c:y val="0.123844009029286"/>
          <c:w val="0.90363229580889004"/>
          <c:h val="0.63448224499621497"/>
        </c:manualLayout>
      </c:layout>
      <c:lineChart>
        <c:grouping val="standard"/>
        <c:varyColors val="0"/>
        <c:ser>
          <c:idx val="1"/>
          <c:order val="0"/>
          <c:tx>
            <c:v>Difference between (% of top 10% educated) and (% of bottom 90% educated) voting nationalist</c:v>
          </c:tx>
          <c:spPr>
            <a:ln w="38100" cap="rnd">
              <a:solidFill>
                <a:schemeClr val="tx1"/>
              </a:solidFill>
              <a:round/>
            </a:ln>
            <a:effectLst/>
          </c:spPr>
          <c:marker>
            <c:symbol val="circle"/>
            <c:size val="10"/>
            <c:spPr>
              <a:solidFill>
                <a:schemeClr val="tx1"/>
              </a:solidFill>
              <a:ln w="9525">
                <a:noFill/>
              </a:ln>
              <a:effectLst/>
            </c:spPr>
          </c:marker>
          <c:cat>
            <c:strRef>
              <c:f>[3]r_votediff_cat!$B$3:$B$6</c:f>
              <c:strCache>
                <c:ptCount val="4"/>
                <c:pt idx="0">
                  <c:v>1982-89</c:v>
                </c:pt>
                <c:pt idx="1">
                  <c:v>1993-1996</c:v>
                </c:pt>
                <c:pt idx="2">
                  <c:v>2000-2011</c:v>
                </c:pt>
                <c:pt idx="3">
                  <c:v>2015-19</c:v>
                </c:pt>
              </c:strCache>
            </c:strRef>
          </c:cat>
          <c:val>
            <c:numRef>
              <c:f>[3]r_votediff_cat!$Z$3:$Z$6</c:f>
              <c:numCache>
                <c:formatCode>General</c:formatCode>
                <c:ptCount val="4"/>
                <c:pt idx="0">
                  <c:v>10.937179565429687</c:v>
                </c:pt>
                <c:pt idx="1">
                  <c:v>11.04212474822998</c:v>
                </c:pt>
                <c:pt idx="2">
                  <c:v>6.8358516693115234</c:v>
                </c:pt>
                <c:pt idx="3">
                  <c:v>8.1656513214111328</c:v>
                </c:pt>
              </c:numCache>
            </c:numRef>
          </c:val>
          <c:smooth val="0"/>
          <c:extLst xmlns:c16r2="http://schemas.microsoft.com/office/drawing/2015/06/chart">
            <c:ext xmlns:c16="http://schemas.microsoft.com/office/drawing/2014/chart" uri="{C3380CC4-5D6E-409C-BE32-E72D297353CC}">
              <c16:uniqueId val="{00000001-CCDD-4CB7-80D3-B06C2EDF5C8D}"/>
            </c:ext>
          </c:extLst>
        </c:ser>
        <c:ser>
          <c:idx val="2"/>
          <c:order val="1"/>
          <c:tx>
            <c:v>Difference between (% of top 10% earners) and (% of bottom 90% earners) voting nationalist</c:v>
          </c:tx>
          <c:spPr>
            <a:ln w="38100" cap="rnd">
              <a:solidFill>
                <a:schemeClr val="bg2">
                  <a:lumMod val="50000"/>
                </a:schemeClr>
              </a:solidFill>
              <a:round/>
            </a:ln>
            <a:effectLst/>
          </c:spPr>
          <c:marker>
            <c:symbol val="square"/>
            <c:size val="9"/>
            <c:spPr>
              <a:solidFill>
                <a:schemeClr val="bg1"/>
              </a:solidFill>
              <a:ln w="9525">
                <a:solidFill>
                  <a:schemeClr val="bg2">
                    <a:lumMod val="50000"/>
                  </a:schemeClr>
                </a:solidFill>
              </a:ln>
              <a:effectLst/>
            </c:spPr>
          </c:marker>
          <c:cat>
            <c:strRef>
              <c:f>[3]r_votediff_cat!$B$3:$B$6</c:f>
              <c:strCache>
                <c:ptCount val="4"/>
                <c:pt idx="0">
                  <c:v>1982-89</c:v>
                </c:pt>
                <c:pt idx="1">
                  <c:v>1993-1996</c:v>
                </c:pt>
                <c:pt idx="2">
                  <c:v>2000-2011</c:v>
                </c:pt>
                <c:pt idx="3">
                  <c:v>2015-19</c:v>
                </c:pt>
              </c:strCache>
            </c:strRef>
          </c:cat>
          <c:val>
            <c:numRef>
              <c:f>[3]r_votediff_cat!$AI$3:$AI$6</c:f>
              <c:numCache>
                <c:formatCode>General</c:formatCode>
                <c:ptCount val="4"/>
                <c:pt idx="0">
                  <c:v>26.74028205871582</c:v>
                </c:pt>
                <c:pt idx="2">
                  <c:v>4.6424551010131836</c:v>
                </c:pt>
                <c:pt idx="3">
                  <c:v>5.066131591796875</c:v>
                </c:pt>
              </c:numCache>
            </c:numRef>
          </c:val>
          <c:smooth val="0"/>
          <c:extLst xmlns:c16r2="http://schemas.microsoft.com/office/drawing/2015/06/chart">
            <c:ext xmlns:c16="http://schemas.microsoft.com/office/drawing/2014/chart" uri="{C3380CC4-5D6E-409C-BE32-E72D297353CC}">
              <c16:uniqueId val="{00000002-CCDD-4CB7-80D3-B06C2EDF5C8D}"/>
            </c:ext>
          </c:extLst>
        </c:ser>
        <c:dLbls>
          <c:showLegendKey val="0"/>
          <c:showVal val="0"/>
          <c:showCatName val="0"/>
          <c:showSerName val="0"/>
          <c:showPercent val="0"/>
          <c:showBubbleSize val="0"/>
        </c:dLbls>
        <c:marker val="1"/>
        <c:smooth val="0"/>
        <c:axId val="1322550976"/>
        <c:axId val="1322553152"/>
        <c:extLst xmlns:c16r2="http://schemas.microsoft.com/office/drawing/2015/06/chart"/>
      </c:lineChart>
      <c:catAx>
        <c:axId val="13225509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3152"/>
        <c:crosses val="autoZero"/>
        <c:auto val="1"/>
        <c:lblAlgn val="ctr"/>
        <c:lblOffset val="200"/>
        <c:noMultiLvlLbl val="0"/>
      </c:catAx>
      <c:valAx>
        <c:axId val="1322553152"/>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0976"/>
        <c:crosses val="autoZero"/>
        <c:crossBetween val="midCat"/>
        <c:majorUnit val="5"/>
      </c:valAx>
      <c:spPr>
        <a:noFill/>
        <a:ln>
          <a:solidFill>
            <a:sysClr val="windowText" lastClr="000000"/>
          </a:solidFill>
        </a:ln>
        <a:effectLst/>
      </c:spPr>
    </c:plotArea>
    <c:legend>
      <c:legendPos val="b"/>
      <c:layout>
        <c:manualLayout>
          <c:xMode val="edge"/>
          <c:yMode val="edge"/>
          <c:x val="5.93481416322241E-2"/>
          <c:y val="0.13413145190697601"/>
          <c:w val="0.88814532753122899"/>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solidFill>
                  <a:srgbClr val="000000"/>
                </a:solidFill>
              </a:rPr>
              <a:t>Figure 6.6 - Election</a:t>
            </a:r>
            <a:r>
              <a:rPr lang="en-US" sz="1680" b="1" baseline="0">
                <a:solidFill>
                  <a:srgbClr val="000000"/>
                </a:solidFill>
              </a:rPr>
              <a:t> results in </a:t>
            </a:r>
            <a:r>
              <a:rPr lang="en-US" sz="1680" b="1">
                <a:solidFill>
                  <a:srgbClr val="000000"/>
                </a:solidFill>
              </a:rPr>
              <a:t>Portugal, 1975-2019</a:t>
            </a:r>
          </a:p>
        </c:rich>
      </c:tx>
      <c:layout/>
      <c:overlay val="0"/>
      <c:spPr>
        <a:noFill/>
        <a:ln>
          <a:noFill/>
        </a:ln>
        <a:effectLst/>
      </c:spPr>
    </c:title>
    <c:autoTitleDeleted val="0"/>
    <c:plotArea>
      <c:layout>
        <c:manualLayout>
          <c:layoutTarget val="inner"/>
          <c:xMode val="edge"/>
          <c:yMode val="edge"/>
          <c:x val="9.35041806483706E-2"/>
          <c:y val="8.4082668421078699E-2"/>
          <c:w val="0.87700005437453898"/>
          <c:h val="0.73636759680915098"/>
        </c:manualLayout>
      </c:layout>
      <c:lineChart>
        <c:grouping val="standard"/>
        <c:varyColors val="0"/>
        <c:ser>
          <c:idx val="0"/>
          <c:order val="0"/>
          <c:tx>
            <c:v>Socialist Party</c:v>
          </c:tx>
          <c:spPr>
            <a:ln w="38100" cap="rnd">
              <a:solidFill>
                <a:schemeClr val="tx1"/>
              </a:solidFill>
              <a:round/>
            </a:ln>
            <a:effectLst/>
          </c:spPr>
          <c:marker>
            <c:symbol val="circle"/>
            <c:size val="10"/>
            <c:spPr>
              <a:solidFill>
                <a:schemeClr val="tx1"/>
              </a:solidFill>
              <a:ln w="9525">
                <a:noFill/>
              </a:ln>
              <a:effectLst/>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[4]r_elec!$B$2:$B$17</c:f>
              <c:numCache>
                <c:formatCode>General</c:formatCode>
                <c:ptCount val="16"/>
                <c:pt idx="0">
                  <c:v>0.37869999999999998</c:v>
                </c:pt>
                <c:pt idx="1">
                  <c:v>0.34889999999999999</c:v>
                </c:pt>
                <c:pt idx="2">
                  <c:v>0.27329999999999999</c:v>
                </c:pt>
                <c:pt idx="3">
                  <c:v>0.27760000000000001</c:v>
                </c:pt>
                <c:pt idx="4">
                  <c:v>0.36109999999999998</c:v>
                </c:pt>
                <c:pt idx="5">
                  <c:v>0.2077</c:v>
                </c:pt>
                <c:pt idx="6">
                  <c:v>0.22239999999999999</c:v>
                </c:pt>
                <c:pt idx="7">
                  <c:v>0.2913</c:v>
                </c:pt>
                <c:pt idx="8">
                  <c:v>0.43759999999999999</c:v>
                </c:pt>
                <c:pt idx="9">
                  <c:v>0.44060000000000005</c:v>
                </c:pt>
                <c:pt idx="10">
                  <c:v>0.37790000000000001</c:v>
                </c:pt>
                <c:pt idx="11">
                  <c:v>0.45030000000000003</c:v>
                </c:pt>
                <c:pt idx="12">
                  <c:v>0.36559999999999993</c:v>
                </c:pt>
                <c:pt idx="13">
                  <c:v>0.28050000000000003</c:v>
                </c:pt>
                <c:pt idx="14">
                  <c:v>0.32319999999999999</c:v>
                </c:pt>
                <c:pt idx="15">
                  <c:v>0.38200000000000001</c:v>
                </c:pt>
              </c:numCache>
            </c:numRef>
          </c:val>
          <c:smooth val="0"/>
          <c:extLst xmlns:c16r2="http://schemas.microsoft.com/office/drawing/2015/06/chart">
            <c:ext xmlns:c16="http://schemas.microsoft.com/office/drawing/2014/chart" uri="{C3380CC4-5D6E-409C-BE32-E72D297353CC}">
              <c16:uniqueId val="{00000000-C97E-48C0-9002-B5570672A236}"/>
            </c:ext>
          </c:extLst>
        </c:ser>
        <c:ser>
          <c:idx val="3"/>
          <c:order val="1"/>
          <c:tx>
            <c:v>Social Democratic Party / CDS - People's Party</c:v>
          </c:tx>
          <c:spPr>
            <a:ln w="38100">
              <a:solidFill>
                <a:schemeClr val="tx1">
                  <a:lumMod val="65000"/>
                  <a:lumOff val="35000"/>
                </a:schemeClr>
              </a:solidFill>
            </a:ln>
          </c:spPr>
          <c:marker>
            <c:symbol val="triangle"/>
            <c:size val="11"/>
            <c:spPr>
              <a:solidFill>
                <a:schemeClr val="bg1"/>
              </a:solidFill>
              <a:ln>
                <a:solidFill>
                  <a:schemeClr val="tx1">
                    <a:lumMod val="65000"/>
                    <a:lumOff val="35000"/>
                  </a:schemeClr>
                </a:solidFill>
              </a:ln>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[4]r_elec!$F$2:$F$17</c:f>
              <c:numCache>
                <c:formatCode>General</c:formatCode>
                <c:ptCount val="16"/>
                <c:pt idx="0">
                  <c:v>0.34570000000000001</c:v>
                </c:pt>
                <c:pt idx="1">
                  <c:v>0.40850000000000003</c:v>
                </c:pt>
                <c:pt idx="2">
                  <c:v>0.45260000000000006</c:v>
                </c:pt>
                <c:pt idx="3">
                  <c:v>0.47589999999999999</c:v>
                </c:pt>
                <c:pt idx="4">
                  <c:v>0.40279999999999999</c:v>
                </c:pt>
                <c:pt idx="5">
                  <c:v>0.39829999999999999</c:v>
                </c:pt>
                <c:pt idx="6">
                  <c:v>0.55069999999999997</c:v>
                </c:pt>
                <c:pt idx="7">
                  <c:v>0.55469999999999997</c:v>
                </c:pt>
                <c:pt idx="8">
                  <c:v>0.43269999999999997</c:v>
                </c:pt>
                <c:pt idx="9">
                  <c:v>0.40970000000000001</c:v>
                </c:pt>
                <c:pt idx="10">
                  <c:v>0.49160000000000004</c:v>
                </c:pt>
                <c:pt idx="11">
                  <c:v>0.36009999999999998</c:v>
                </c:pt>
                <c:pt idx="12">
                  <c:v>0.39810000000000012</c:v>
                </c:pt>
                <c:pt idx="13">
                  <c:v>0.50629999999999997</c:v>
                </c:pt>
                <c:pt idx="14">
                  <c:v>0.38840000000000002</c:v>
                </c:pt>
                <c:pt idx="15">
                  <c:v>0.34437000000000006</c:v>
                </c:pt>
              </c:numCache>
            </c:numRef>
          </c:val>
          <c:smooth val="0"/>
          <c:extLst xmlns:c16r2="http://schemas.microsoft.com/office/drawing/2015/06/chart">
            <c:ext xmlns:c16="http://schemas.microsoft.com/office/drawing/2014/chart" uri="{C3380CC4-5D6E-409C-BE32-E72D297353CC}">
              <c16:uniqueId val="{00000004-C97E-48C0-9002-B5570672A236}"/>
            </c:ext>
          </c:extLst>
        </c:ser>
        <c:ser>
          <c:idx val="6"/>
          <c:order val="2"/>
          <c:tx>
            <c:v>Greens / Communists</c:v>
          </c:tx>
          <c:spPr>
            <a:ln w="38100" cap="rnd">
              <a:solidFill>
                <a:schemeClr val="tx1">
                  <a:lumMod val="85000"/>
                  <a:lumOff val="15000"/>
                </a:schemeClr>
              </a:solidFill>
              <a:prstDash val="sysDash"/>
              <a:round/>
            </a:ln>
            <a:effectLst/>
          </c:spPr>
          <c:marker>
            <c:symbol val="diamond"/>
            <c:size val="12"/>
            <c:spPr>
              <a:solidFill>
                <a:schemeClr val="tx1">
                  <a:lumMod val="65000"/>
                  <a:lumOff val="35000"/>
                </a:schemeClr>
              </a:solidFill>
              <a:ln w="9525">
                <a:noFill/>
              </a:ln>
              <a:effectLst/>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[4]r_elec!$C$2:$C$17</c:f>
              <c:numCache>
                <c:formatCode>General</c:formatCode>
                <c:ptCount val="16"/>
                <c:pt idx="0">
                  <c:v>0.1246</c:v>
                </c:pt>
                <c:pt idx="1">
                  <c:v>0.14679999999999999</c:v>
                </c:pt>
                <c:pt idx="2">
                  <c:v>0.19690000000000002</c:v>
                </c:pt>
                <c:pt idx="3">
                  <c:v>0.1734</c:v>
                </c:pt>
                <c:pt idx="4">
                  <c:v>0.18440000000000001</c:v>
                </c:pt>
                <c:pt idx="5">
                  <c:v>0.1583</c:v>
                </c:pt>
                <c:pt idx="6">
                  <c:v>0.12509999999999999</c:v>
                </c:pt>
                <c:pt idx="7">
                  <c:v>9.6499999999999989E-2</c:v>
                </c:pt>
                <c:pt idx="8">
                  <c:v>9.2699999999999991E-2</c:v>
                </c:pt>
                <c:pt idx="9">
                  <c:v>9.7299999999999998E-2</c:v>
                </c:pt>
                <c:pt idx="10">
                  <c:v>7.6000000000000012E-2</c:v>
                </c:pt>
                <c:pt idx="11">
                  <c:v>8.3799999999999986E-2</c:v>
                </c:pt>
                <c:pt idx="12">
                  <c:v>8.7900000000000006E-2</c:v>
                </c:pt>
                <c:pt idx="13">
                  <c:v>9.0200000000000002E-2</c:v>
                </c:pt>
                <c:pt idx="14">
                  <c:v>9.3599999999999989E-2</c:v>
                </c:pt>
                <c:pt idx="15">
                  <c:v>6.6600000000000006E-2</c:v>
                </c:pt>
              </c:numCache>
            </c:numRef>
          </c:val>
          <c:smooth val="0"/>
          <c:extLst xmlns:c16r2="http://schemas.microsoft.com/office/drawing/2015/06/chart">
            <c:ext xmlns:c16="http://schemas.microsoft.com/office/drawing/2014/chart" uri="{C3380CC4-5D6E-409C-BE32-E72D297353CC}">
              <c16:uniqueId val="{00000001-C97E-48C0-9002-B5570672A236}"/>
            </c:ext>
          </c:extLst>
        </c:ser>
        <c:ser>
          <c:idx val="2"/>
          <c:order val="3"/>
          <c:tx>
            <c:v>Democratic Renewal Party</c:v>
          </c:tx>
          <c:spPr>
            <a:ln w="38100">
              <a:solidFill>
                <a:schemeClr val="bg2">
                  <a:lumMod val="75000"/>
                </a:schemeClr>
              </a:solidFill>
            </a:ln>
          </c:spPr>
          <c:marker>
            <c:symbol val="circle"/>
            <c:size val="9"/>
            <c:spPr>
              <a:solidFill>
                <a:schemeClr val="bg2">
                  <a:lumMod val="75000"/>
                </a:schemeClr>
              </a:solidFill>
              <a:ln>
                <a:noFill/>
              </a:ln>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[4]r_elec!$E$2:$E$17</c:f>
              <c:numCache>
                <c:formatCode>General</c:formatCode>
                <c:ptCount val="16"/>
                <c:pt idx="5">
                  <c:v>0.17919999999999997</c:v>
                </c:pt>
                <c:pt idx="6">
                  <c:v>4.9100000000000005E-2</c:v>
                </c:pt>
                <c:pt idx="7">
                  <c:v>6.0999999999999995E-3</c:v>
                </c:pt>
              </c:numCache>
            </c:numRef>
          </c:val>
          <c:smooth val="0"/>
          <c:extLst xmlns:c16r2="http://schemas.microsoft.com/office/drawing/2015/06/chart">
            <c:ext xmlns:c16="http://schemas.microsoft.com/office/drawing/2014/chart" uri="{C3380CC4-5D6E-409C-BE32-E72D297353CC}">
              <c16:uniqueId val="{00000003-C97E-48C0-9002-B5570672A236}"/>
            </c:ext>
          </c:extLst>
        </c:ser>
        <c:ser>
          <c:idx val="1"/>
          <c:order val="4"/>
          <c:tx>
            <c:v>Left Bloc</c:v>
          </c:tx>
          <c:spPr>
            <a:ln w="38100">
              <a:solidFill>
                <a:schemeClr val="bg1">
                  <a:lumMod val="65000"/>
                </a:schemeClr>
              </a:solidFill>
            </a:ln>
          </c:spPr>
          <c:marker>
            <c:symbol val="square"/>
            <c:size val="9"/>
            <c:spPr>
              <a:solidFill>
                <a:schemeClr val="bg1"/>
              </a:solidFill>
              <a:ln>
                <a:solidFill>
                  <a:schemeClr val="bg1">
                    <a:lumMod val="65000"/>
                  </a:schemeClr>
                </a:solidFill>
              </a:ln>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[4]r_elec!$D$2:$D$17</c:f>
              <c:numCache>
                <c:formatCode>General</c:formatCode>
                <c:ptCount val="16"/>
                <c:pt idx="9">
                  <c:v>2.4399999999999998E-2</c:v>
                </c:pt>
                <c:pt idx="10">
                  <c:v>2.81E-2</c:v>
                </c:pt>
                <c:pt idx="11">
                  <c:v>6.3500000000000001E-2</c:v>
                </c:pt>
                <c:pt idx="12">
                  <c:v>9.8100000000000007E-2</c:v>
                </c:pt>
                <c:pt idx="13">
                  <c:v>5.1699999999999996E-2</c:v>
                </c:pt>
                <c:pt idx="14">
                  <c:v>0.10190000000000002</c:v>
                </c:pt>
                <c:pt idx="15">
                  <c:v>0.10009999999999999</c:v>
                </c:pt>
              </c:numCache>
            </c:numRef>
          </c:val>
          <c:smooth val="0"/>
          <c:extLst xmlns:c16r2="http://schemas.microsoft.com/office/drawing/2015/06/chart">
            <c:ext xmlns:c16="http://schemas.microsoft.com/office/drawing/2014/chart" uri="{C3380CC4-5D6E-409C-BE32-E72D297353CC}">
              <c16:uniqueId val="{00000002-C97E-48C0-9002-B5570672A236}"/>
            </c:ext>
          </c:extLst>
        </c:ser>
        <c:dLbls>
          <c:showLegendKey val="0"/>
          <c:showVal val="0"/>
          <c:showCatName val="0"/>
          <c:showSerName val="0"/>
          <c:showPercent val="0"/>
          <c:showBubbleSize val="0"/>
        </c:dLbls>
        <c:marker val="1"/>
        <c:smooth val="0"/>
        <c:axId val="1322550432"/>
        <c:axId val="1322556416"/>
        <c:extLst xmlns:c16r2="http://schemas.microsoft.com/office/drawing/2015/06/chart">
          <c:ext xmlns:c15="http://schemas.microsoft.com/office/drawing/2012/chart" uri="{02D57815-91ED-43cb-92C2-25804820EDAC}">
            <c15:filteredLineSeries>
              <c15:ser>
                <c:idx val="4"/>
                <c:order val="5"/>
                <c:tx>
                  <c:v>Other left</c:v>
                </c:tx>
                <c:spPr>
                  <a:ln w="28575">
                    <a:solidFill>
                      <a:schemeClr val="accent3"/>
                    </a:solidFill>
                  </a:ln>
                </c:spPr>
                <c:marker>
                  <c:symbol val="circle"/>
                  <c:size val="9"/>
                  <c:spPr>
                    <a:solidFill>
                      <a:schemeClr val="accent3"/>
                    </a:solidFill>
                    <a:ln>
                      <a:solidFill>
                        <a:schemeClr val="accent3"/>
                      </a:solidFill>
                    </a:ln>
                  </c:spPr>
                </c:marker>
                <c:val>
                  <c:numRef>
                    <c:extLst xmlns:c16r2="http://schemas.microsoft.com/office/drawing/2015/06/chart">
                      <c:ext uri="{02D57815-91ED-43cb-92C2-25804820EDAC}">
                        <c15:formulaRef>
                          <c15:sqref>[7]r_elec!$G$2:$G$17</c15:sqref>
                        </c15:formulaRef>
                      </c:ext>
                    </c:extLst>
                    <c:numCache>
                      <c:formatCode>General</c:formatCode>
                      <c:ptCount val="16"/>
                      <c:pt idx="0">
                        <c:v>7.3700000000000015E-2</c:v>
                      </c:pt>
                      <c:pt idx="1">
                        <c:v>2.6799999999999997E-2</c:v>
                      </c:pt>
                      <c:pt idx="2">
                        <c:v>1.61E-2</c:v>
                      </c:pt>
                      <c:pt idx="3">
                        <c:v>2.58E-2</c:v>
                      </c:pt>
                      <c:pt idx="4">
                        <c:v>1.4199999999999999E-2</c:v>
                      </c:pt>
                      <c:pt idx="5">
                        <c:v>1.1600000000000001E-2</c:v>
                      </c:pt>
                      <c:pt idx="6">
                        <c:v>1.6399999999999998E-2</c:v>
                      </c:pt>
                      <c:pt idx="7">
                        <c:v>1.4299999999999997E-2</c:v>
                      </c:pt>
                      <c:pt idx="8">
                        <c:v>8.6000000000000017E-3</c:v>
                      </c:pt>
                      <c:pt idx="9">
                        <c:v>2.3E-3</c:v>
                      </c:pt>
                      <c:pt idx="10">
                        <c:v>8.0000000000000004E-4</c:v>
                      </c:pt>
                      <c:pt idx="11">
                        <c:v>1.2999999999999999E-3</c:v>
                      </c:pt>
                      <c:pt idx="12">
                        <c:v>1.6999999999999999E-3</c:v>
                      </c:pt>
                      <c:pt idx="13">
                        <c:v>1.5600000000000003E-2</c:v>
                      </c:pt>
                      <c:pt idx="14">
                        <c:v>2.7900000000000001E-2</c:v>
                      </c:pt>
                      <c:pt idx="15">
                        <c:v>3.49E-2</c:v>
                      </c:pt>
                    </c:numCache>
                  </c:numRef>
                </c:val>
                <c:smooth val="0"/>
                <c:extLst xmlns:c16r2="http://schemas.microsoft.com/office/drawing/2015/06/chart">
                  <c:ext xmlns:c16="http://schemas.microsoft.com/office/drawing/2014/chart" uri="{C3380CC4-5D6E-409C-BE32-E72D297353CC}">
                    <c16:uniqueId val="{00000005-C97E-48C0-9002-B5570672A236}"/>
                  </c:ext>
                </c:extLst>
              </c15:ser>
            </c15:filteredLineSeries>
            <c15:filteredLineSeries>
              <c15:ser>
                <c:idx val="5"/>
                <c:order val="6"/>
                <c:tx>
                  <c:v>Other right</c:v>
                </c:tx>
                <c:spPr>
                  <a:ln w="28575">
                    <a:solidFill>
                      <a:schemeClr val="accent6"/>
                    </a:solidFill>
                  </a:ln>
                </c:spPr>
                <c:marker>
                  <c:symbol val="circle"/>
                  <c:size val="9"/>
                  <c:spPr>
                    <a:solidFill>
                      <a:schemeClr val="accent6"/>
                    </a:solidFill>
                    <a:ln>
                      <a:solidFill>
                        <a:schemeClr val="accent6"/>
                      </a:solidFill>
                    </a:ln>
                  </c:spPr>
                </c:marker>
                <c:val>
                  <c:numRef>
                    <c:extLst xmlns:c16r2="http://schemas.microsoft.com/office/drawing/2015/06/chart" xmlns:c15="http://schemas.microsoft.com/office/drawing/2012/chart">
                      <c:ext xmlns:c15="http://schemas.microsoft.com/office/drawing/2012/chart" uri="{02D57815-91ED-43cb-92C2-25804820EDAC}">
                        <c15:formulaRef>
                          <c15:sqref>[7]r_elec!$H$2:$H$17</c15:sqref>
                        </c15:formulaRef>
                      </c:ext>
                    </c:extLst>
                    <c:numCache>
                      <c:formatCode>General</c:formatCode>
                      <c:ptCount val="16"/>
                      <c:pt idx="0">
                        <c:v>7.9000000000000008E-3</c:v>
                      </c:pt>
                      <c:pt idx="1">
                        <c:v>2.2099999999999998E-2</c:v>
                      </c:pt>
                      <c:pt idx="2">
                        <c:v>3.39E-2</c:v>
                      </c:pt>
                      <c:pt idx="3">
                        <c:v>2.4299999999999999E-2</c:v>
                      </c:pt>
                      <c:pt idx="4">
                        <c:v>1.1699999999999999E-2</c:v>
                      </c:pt>
                      <c:pt idx="5">
                        <c:v>1.9900000000000001E-2</c:v>
                      </c:pt>
                      <c:pt idx="6">
                        <c:v>1.4499999999999999E-2</c:v>
                      </c:pt>
                      <c:pt idx="7">
                        <c:v>1.7899999999999999E-2</c:v>
                      </c:pt>
                      <c:pt idx="8">
                        <c:v>9.1999999999999998E-3</c:v>
                      </c:pt>
                      <c:pt idx="9">
                        <c:v>5.7999999999999996E-3</c:v>
                      </c:pt>
                      <c:pt idx="10">
                        <c:v>5.7999999999999996E-3</c:v>
                      </c:pt>
                      <c:pt idx="11">
                        <c:v>1.1599999999999999E-2</c:v>
                      </c:pt>
                      <c:pt idx="12">
                        <c:v>1.7799999999999996E-2</c:v>
                      </c:pt>
                      <c:pt idx="13">
                        <c:v>1.47E-2</c:v>
                      </c:pt>
                      <c:pt idx="14">
                        <c:v>2.76E-2</c:v>
                      </c:pt>
                      <c:pt idx="15">
                        <c:v>1.3500000000000002E-2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C97E-48C0-9002-B5570672A236}"/>
                  </c:ext>
                </c:extLst>
              </c15:ser>
            </c15:filteredLineSeries>
            <c15:filteredLineSeries>
              <c15:ser>
                <c:idx val="7"/>
                <c:order val="7"/>
                <c:tx>
                  <c:v>Other</c:v>
                </c:tx>
                <c:spPr>
                  <a:ln w="28575">
                    <a:solidFill>
                      <a:srgbClr val="008000"/>
                    </a:solidFill>
                  </a:ln>
                </c:spPr>
                <c:marker>
                  <c:symbol val="circle"/>
                  <c:size val="9"/>
                  <c:spPr>
                    <a:solidFill>
                      <a:srgbClr val="008000"/>
                    </a:solidFill>
                    <a:ln>
                      <a:solidFill>
                        <a:srgbClr val="008000"/>
                      </a:solidFill>
                    </a:ln>
                  </c:spPr>
                </c:marker>
                <c:val>
                  <c:numRef>
                    <c:extLst xmlns:c16r2="http://schemas.microsoft.com/office/drawing/2015/06/chart" xmlns:c15="http://schemas.microsoft.com/office/drawing/2012/chart">
                      <c:ext xmlns:c15="http://schemas.microsoft.com/office/drawing/2012/chart" uri="{02D57815-91ED-43cb-92C2-25804820EDAC}">
                        <c15:formulaRef>
                          <c15:sqref>[7]r_elec!$I$2:$I$17</c15:sqref>
                        </c15:formulaRef>
                      </c:ext>
                    </c:extLst>
                    <c:numCache>
                      <c:formatCode>General</c:formatCode>
                      <c:ptCount val="16"/>
                      <c:pt idx="0">
                        <c:v>6.9400000000000073E-2</c:v>
                      </c:pt>
                      <c:pt idx="1">
                        <c:v>4.6899999999999997E-2</c:v>
                      </c:pt>
                      <c:pt idx="2">
                        <c:v>2.7200000000000002E-2</c:v>
                      </c:pt>
                      <c:pt idx="3">
                        <c:v>2.300000000000002E-2</c:v>
                      </c:pt>
                      <c:pt idx="4">
                        <c:v>2.5800000000000156E-2</c:v>
                      </c:pt>
                      <c:pt idx="5">
                        <c:v>2.5000000000000022E-2</c:v>
                      </c:pt>
                      <c:pt idx="6">
                        <c:v>2.1800000000000153E-2</c:v>
                      </c:pt>
                      <c:pt idx="7">
                        <c:v>1.9200000000000106E-2</c:v>
                      </c:pt>
                      <c:pt idx="8">
                        <c:v>1.9199999999999995E-2</c:v>
                      </c:pt>
                      <c:pt idx="9">
                        <c:v>1.9899999999999973E-2</c:v>
                      </c:pt>
                      <c:pt idx="10">
                        <c:v>1.9800000000000095E-2</c:v>
                      </c:pt>
                      <c:pt idx="11">
                        <c:v>2.9399999999999982E-2</c:v>
                      </c:pt>
                      <c:pt idx="12">
                        <c:v>3.0799999999999939E-2</c:v>
                      </c:pt>
                      <c:pt idx="13">
                        <c:v>4.1000000000000036E-2</c:v>
                      </c:pt>
                      <c:pt idx="14">
                        <c:v>3.7399999999999989E-2</c:v>
                      </c:pt>
                      <c:pt idx="15">
                        <c:v>5.8530000000000026E-2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C97E-48C0-9002-B5570672A236}"/>
                  </c:ext>
                </c:extLst>
              </c15:ser>
            </c15:filteredLineSeries>
          </c:ext>
        </c:extLst>
      </c:lineChart>
      <c:dateAx>
        <c:axId val="1322550432"/>
        <c:scaling>
          <c:orientation val="minMax"/>
          <c:max val="20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vert="horz"/>
          <a:lstStyle/>
          <a:p>
            <a:pPr>
              <a:defRPr/>
            </a:pPr>
            <a:endParaRPr lang="fr-FR"/>
          </a:p>
        </c:txPr>
        <c:crossAx val="1322556416"/>
        <c:crosses val="autoZero"/>
        <c:auto val="0"/>
        <c:lblOffset val="100"/>
        <c:baseTimeUnit val="days"/>
        <c:majorUnit val="5"/>
        <c:majorTimeUnit val="days"/>
      </c:dateAx>
      <c:valAx>
        <c:axId val="1322556416"/>
        <c:scaling>
          <c:orientation val="minMax"/>
          <c:max val="0.8"/>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6.5110549898868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0432"/>
        <c:crosses val="autoZero"/>
        <c:crossBetween val="midCat"/>
      </c:valAx>
      <c:spPr>
        <a:noFill/>
        <a:ln>
          <a:solidFill>
            <a:sysClr val="windowText" lastClr="000000"/>
          </a:solidFill>
        </a:ln>
        <a:effectLst/>
      </c:spPr>
    </c:plotArea>
    <c:legend>
      <c:legendPos val="b"/>
      <c:layout>
        <c:manualLayout>
          <c:xMode val="edge"/>
          <c:yMode val="edge"/>
          <c:x val="0.10783750449314899"/>
          <c:y val="9.9862303732486404E-2"/>
          <c:w val="0.83518296574829298"/>
          <c:h val="0.172215314743225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solidFill>
                  <a:srgbClr val="000000"/>
                </a:solidFill>
              </a:rPr>
              <a:t>Figure 6.7 - The absence of multi-elite party</a:t>
            </a:r>
            <a:r>
              <a:rPr lang="en-US" sz="1680" baseline="0">
                <a:solidFill>
                  <a:srgbClr val="000000"/>
                </a:solidFill>
              </a:rPr>
              <a:t> system</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aseline="0">
                <a:solidFill>
                  <a:srgbClr val="000000"/>
                </a:solidFill>
              </a:rPr>
              <a:t>in Portugal</a:t>
            </a:r>
            <a:r>
              <a:rPr lang="en-US" sz="1680">
                <a:solidFill>
                  <a:srgbClr val="000000"/>
                </a:solidFill>
              </a:rPr>
              <a:t>, 1983-2019</a:t>
            </a:r>
          </a:p>
        </c:rich>
      </c:tx>
      <c:layout/>
      <c:overlay val="0"/>
      <c:spPr>
        <a:noFill/>
        <a:ln>
          <a:noFill/>
        </a:ln>
        <a:effectLst/>
      </c:spPr>
    </c:title>
    <c:autoTitleDeleted val="0"/>
    <c:plotArea>
      <c:layout>
        <c:manualLayout>
          <c:layoutTarget val="inner"/>
          <c:xMode val="edge"/>
          <c:yMode val="edge"/>
          <c:x val="5.30322814033065E-2"/>
          <c:y val="0.1173811368534"/>
          <c:w val="0.90363229580889004"/>
          <c:h val="0.62828288933898302"/>
        </c:manualLayout>
      </c:layout>
      <c:lineChart>
        <c:grouping val="standard"/>
        <c:varyColors val="0"/>
        <c:ser>
          <c:idx val="1"/>
          <c:order val="0"/>
          <c:tx>
            <c:v>Difference between (% of university graduates) and (% of non-univ. graduates) voting left</c:v>
          </c:tx>
          <c:spPr>
            <a:ln w="38100" cap="rnd">
              <a:solidFill>
                <a:schemeClr val="tx1"/>
              </a:solidFill>
              <a:round/>
            </a:ln>
            <a:effectLst/>
          </c:spPr>
          <c:marker>
            <c:symbol val="circle"/>
            <c:size val="10"/>
            <c:spPr>
              <a:solidFill>
                <a:schemeClr val="tx1"/>
              </a:solidFill>
              <a:ln w="9525">
                <a:noFill/>
              </a:ln>
              <a:effectLst/>
            </c:spPr>
          </c:marker>
          <c:cat>
            <c:strRef>
              <c:f>[4]r_votediff!$C$2:$C$7</c:f>
              <c:strCache>
                <c:ptCount val="6"/>
                <c:pt idx="0">
                  <c:v>1983-87</c:v>
                </c:pt>
                <c:pt idx="1">
                  <c:v>1991-95</c:v>
                </c:pt>
                <c:pt idx="2">
                  <c:v>2002-09</c:v>
                </c:pt>
                <c:pt idx="3">
                  <c:v>2015-19</c:v>
                </c:pt>
              </c:strCache>
            </c:strRef>
          </c:cat>
          <c:val>
            <c:numRef>
              <c:f>[4]r_votediff!$X$2:$X$5</c:f>
              <c:numCache>
                <c:formatCode>General</c:formatCode>
                <c:ptCount val="4"/>
                <c:pt idx="0">
                  <c:v>-7.9346599578857422</c:v>
                </c:pt>
                <c:pt idx="1">
                  <c:v>-8.5591106414794922</c:v>
                </c:pt>
                <c:pt idx="2">
                  <c:v>-8.1336154937744141</c:v>
                </c:pt>
                <c:pt idx="3">
                  <c:v>-14.496103286743164</c:v>
                </c:pt>
              </c:numCache>
            </c:numRef>
          </c:val>
          <c:smooth val="0"/>
          <c:extLst xmlns:c16r2="http://schemas.microsoft.com/office/drawing/2015/06/chart">
            <c:ext xmlns:c16="http://schemas.microsoft.com/office/drawing/2014/chart" uri="{C3380CC4-5D6E-409C-BE32-E72D297353CC}">
              <c16:uniqueId val="{00000001-7BF4-4756-B8FA-6668D809C312}"/>
            </c:ext>
          </c:extLst>
        </c:ser>
        <c:ser>
          <c:idx val="2"/>
          <c:order val="1"/>
          <c:tx>
            <c:v>Difference between (% of top 10% earners) and (% of bottom 90% earners) voting left</c:v>
          </c:tx>
          <c:spPr>
            <a:ln w="38100" cap="rnd">
              <a:solidFill>
                <a:schemeClr val="bg2">
                  <a:lumMod val="50000"/>
                </a:schemeClr>
              </a:solidFill>
              <a:round/>
            </a:ln>
            <a:effectLst/>
          </c:spPr>
          <c:marker>
            <c:symbol val="square"/>
            <c:size val="9"/>
            <c:spPr>
              <a:solidFill>
                <a:schemeClr val="bg1"/>
              </a:solidFill>
              <a:ln w="9525">
                <a:solidFill>
                  <a:schemeClr val="bg2">
                    <a:lumMod val="50000"/>
                  </a:schemeClr>
                </a:solidFill>
              </a:ln>
              <a:effectLst/>
            </c:spPr>
          </c:marker>
          <c:cat>
            <c:strRef>
              <c:f>[4]r_votediff!$C$2:$C$7</c:f>
              <c:strCache>
                <c:ptCount val="6"/>
                <c:pt idx="0">
                  <c:v>1983-87</c:v>
                </c:pt>
                <c:pt idx="1">
                  <c:v>1991-95</c:v>
                </c:pt>
                <c:pt idx="2">
                  <c:v>2002-09</c:v>
                </c:pt>
                <c:pt idx="3">
                  <c:v>2015-19</c:v>
                </c:pt>
              </c:strCache>
            </c:strRef>
          </c:cat>
          <c:val>
            <c:numRef>
              <c:f>[4]r_votediff!$AG$2:$AG$5</c:f>
              <c:numCache>
                <c:formatCode>General</c:formatCode>
                <c:ptCount val="4"/>
                <c:pt idx="0">
                  <c:v>-15.83103084564209</c:v>
                </c:pt>
                <c:pt idx="1">
                  <c:v>-10.31837272644043</c:v>
                </c:pt>
                <c:pt idx="2">
                  <c:v>-10.651640892028809</c:v>
                </c:pt>
                <c:pt idx="3">
                  <c:v>-6.9583578109741211</c:v>
                </c:pt>
              </c:numCache>
            </c:numRef>
          </c:val>
          <c:smooth val="0"/>
          <c:extLst xmlns:c16r2="http://schemas.microsoft.com/office/drawing/2015/06/chart">
            <c:ext xmlns:c16="http://schemas.microsoft.com/office/drawing/2014/chart" uri="{C3380CC4-5D6E-409C-BE32-E72D297353CC}">
              <c16:uniqueId val="{00000002-7BF4-4756-B8FA-6668D809C312}"/>
            </c:ext>
          </c:extLst>
        </c:ser>
        <c:dLbls>
          <c:showLegendKey val="0"/>
          <c:showVal val="0"/>
          <c:showCatName val="0"/>
          <c:showSerName val="0"/>
          <c:showPercent val="0"/>
          <c:showBubbleSize val="0"/>
        </c:dLbls>
        <c:marker val="1"/>
        <c:smooth val="0"/>
        <c:axId val="1322552064"/>
        <c:axId val="1322551520"/>
      </c:lineChart>
      <c:catAx>
        <c:axId val="13225520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1520"/>
        <c:crosses val="autoZero"/>
        <c:auto val="1"/>
        <c:lblAlgn val="ctr"/>
        <c:lblOffset val="200"/>
        <c:noMultiLvlLbl val="0"/>
      </c:catAx>
      <c:valAx>
        <c:axId val="1322551520"/>
        <c:scaling>
          <c:orientation val="minMax"/>
          <c:max val="1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2064"/>
        <c:crosses val="autoZero"/>
        <c:crossBetween val="midCat"/>
        <c:majorUnit val="2"/>
      </c:valAx>
      <c:spPr>
        <a:noFill/>
        <a:ln>
          <a:solidFill>
            <a:sysClr val="windowText" lastClr="000000"/>
          </a:solidFill>
        </a:ln>
        <a:effectLst/>
      </c:spPr>
    </c:plotArea>
    <c:legend>
      <c:legendPos val="b"/>
      <c:layout>
        <c:manualLayout>
          <c:xMode val="edge"/>
          <c:yMode val="edge"/>
          <c:x val="6.21178483059346E-2"/>
          <c:y val="0.12974762148242999"/>
          <c:w val="0.88540638390878801"/>
          <c:h val="0.17063338560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t>Figure 6.8 - Class voting in Portugal, 1983-2019</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itle>
    <c:autoTitleDeleted val="0"/>
    <c:plotArea>
      <c:layout>
        <c:manualLayout>
          <c:layoutTarget val="inner"/>
          <c:xMode val="edge"/>
          <c:yMode val="edge"/>
          <c:x val="5.3032261885851702E-2"/>
          <c:y val="7.77201507770727E-2"/>
          <c:w val="0.90363229580889004"/>
          <c:h val="0.66802025158578904"/>
        </c:manualLayout>
      </c:layout>
      <c:lineChart>
        <c:grouping val="standard"/>
        <c:varyColors val="0"/>
        <c:ser>
          <c:idx val="0"/>
          <c:order val="0"/>
          <c:tx>
            <c:v>zero</c:v>
          </c:tx>
          <c:spPr>
            <a:ln w="28575" cap="rnd">
              <a:solidFill>
                <a:sysClr val="windowText" lastClr="000000"/>
              </a:solidFill>
              <a:round/>
            </a:ln>
            <a:effectLst/>
          </c:spPr>
          <c:marker>
            <c:symbol val="none"/>
          </c:marker>
          <c:cat>
            <c:strRef>
              <c:f>[4]r_votediff!$C$2:$C$5</c:f>
              <c:strCache>
                <c:ptCount val="4"/>
                <c:pt idx="0">
                  <c:v>1983-87</c:v>
                </c:pt>
                <c:pt idx="1">
                  <c:v>1991-95</c:v>
                </c:pt>
                <c:pt idx="2">
                  <c:v>2002-09</c:v>
                </c:pt>
                <c:pt idx="3">
                  <c:v>2015-19</c:v>
                </c:pt>
              </c:strCache>
            </c:strRef>
          </c:cat>
          <c:val>
            <c:numRef>
              <c:f>[1]r_votediff!$B$2:$B$5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B3BA-4B13-B98E-72019E8298C1}"/>
            </c:ext>
          </c:extLst>
        </c:ser>
        <c:ser>
          <c:idx val="1"/>
          <c:order val="1"/>
          <c:tx>
            <c:v>Difference between (% of working/lower class) and (% of other voters) voting left</c:v>
          </c:tx>
          <c:spPr>
            <a:ln w="38100" cap="rnd">
              <a:solidFill>
                <a:schemeClr val="tx1">
                  <a:lumMod val="75000"/>
                  <a:lumOff val="25000"/>
                </a:schemeClr>
              </a:solidFill>
              <a:round/>
            </a:ln>
            <a:effectLst/>
          </c:spPr>
          <c:marker>
            <c:symbol val="circle"/>
            <c:size val="10"/>
            <c:spPr>
              <a:solidFill>
                <a:schemeClr val="tx1">
                  <a:lumMod val="65000"/>
                  <a:lumOff val="35000"/>
                </a:schemeClr>
              </a:solidFill>
              <a:ln w="9525">
                <a:noFill/>
              </a:ln>
              <a:effectLst/>
            </c:spPr>
          </c:marker>
          <c:cat>
            <c:strRef>
              <c:f>[4]r_votediff!$C$2:$C$5</c:f>
              <c:strCache>
                <c:ptCount val="4"/>
                <c:pt idx="0">
                  <c:v>1983-87</c:v>
                </c:pt>
                <c:pt idx="1">
                  <c:v>1991-95</c:v>
                </c:pt>
                <c:pt idx="2">
                  <c:v>2002-09</c:v>
                </c:pt>
                <c:pt idx="3">
                  <c:v>2015-19</c:v>
                </c:pt>
              </c:strCache>
            </c:strRef>
          </c:cat>
          <c:val>
            <c:numRef>
              <c:f>[4]r_votediff!$CJ$2:$CJ$5</c:f>
              <c:numCache>
                <c:formatCode>General</c:formatCode>
                <c:ptCount val="4"/>
                <c:pt idx="0">
                  <c:v>10.103632926940918</c:v>
                </c:pt>
                <c:pt idx="1">
                  <c:v>3.2675724029541016</c:v>
                </c:pt>
                <c:pt idx="3">
                  <c:v>12.562812805175781</c:v>
                </c:pt>
              </c:numCache>
            </c:numRef>
          </c:val>
          <c:smooth val="0"/>
          <c:extLst xmlns:c16r2="http://schemas.microsoft.com/office/drawing/2015/06/chart">
            <c:ext xmlns:c16="http://schemas.microsoft.com/office/drawing/2014/chart" uri="{C3380CC4-5D6E-409C-BE32-E72D297353CC}">
              <c16:uniqueId val="{00000001-B3BA-4B13-B98E-72019E8298C1}"/>
            </c:ext>
          </c:extLst>
        </c:ser>
        <c:ser>
          <c:idx val="2"/>
          <c:order val="2"/>
          <c:tx>
            <c:v>After controlling for income, education</c:v>
          </c:tx>
          <c:spPr>
            <a:ln w="38100" cap="rnd">
              <a:solidFill>
                <a:schemeClr val="tx1"/>
              </a:solidFill>
              <a:round/>
            </a:ln>
            <a:effectLst/>
          </c:spPr>
          <c:marker>
            <c:symbol val="square"/>
            <c:size val="9"/>
            <c:spPr>
              <a:solidFill>
                <a:schemeClr val="bg1"/>
              </a:solidFill>
              <a:ln w="9525">
                <a:solidFill>
                  <a:schemeClr val="tx1"/>
                </a:solidFill>
              </a:ln>
              <a:effectLst/>
            </c:spPr>
          </c:marker>
          <c:cat>
            <c:strRef>
              <c:f>[4]r_votediff!$C$2:$C$5</c:f>
              <c:strCache>
                <c:ptCount val="4"/>
                <c:pt idx="0">
                  <c:v>1983-87</c:v>
                </c:pt>
                <c:pt idx="1">
                  <c:v>1991-95</c:v>
                </c:pt>
                <c:pt idx="2">
                  <c:v>2002-09</c:v>
                </c:pt>
                <c:pt idx="3">
                  <c:v>2015-19</c:v>
                </c:pt>
              </c:strCache>
            </c:strRef>
          </c:cat>
          <c:val>
            <c:numRef>
              <c:f>[4]r_votediff!$CK$2:$CK$5</c:f>
              <c:numCache>
                <c:formatCode>General</c:formatCode>
                <c:ptCount val="4"/>
                <c:pt idx="0">
                  <c:v>18.962276458740234</c:v>
                </c:pt>
                <c:pt idx="1">
                  <c:v>10.800466537475586</c:v>
                </c:pt>
                <c:pt idx="3">
                  <c:v>8.9249372482299805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B3BA-4B13-B98E-72019E8298C1}"/>
            </c:ext>
          </c:extLst>
        </c:ser>
        <c:ser>
          <c:idx val="3"/>
          <c:order val="3"/>
          <c:tx>
            <c:v>After controlling for income, education, age, gender, religion, church attendance, employment status, marital status, union membership, region, location</c:v>
          </c:tx>
          <c:spPr>
            <a:ln w="38100" cap="rnd">
              <a:solidFill>
                <a:schemeClr val="bg1">
                  <a:lumMod val="65000"/>
                </a:schemeClr>
              </a:solidFill>
              <a:round/>
            </a:ln>
            <a:effectLst/>
          </c:spPr>
          <c:marker>
            <c:symbol val="triangle"/>
            <c:size val="11"/>
            <c:spPr>
              <a:solidFill>
                <a:schemeClr val="bg1">
                  <a:lumMod val="65000"/>
                </a:schemeClr>
              </a:solidFill>
              <a:ln w="9525">
                <a:noFill/>
              </a:ln>
              <a:effectLst/>
            </c:spPr>
          </c:marker>
          <c:cat>
            <c:strRef>
              <c:f>[4]r_votediff!$C$2:$C$5</c:f>
              <c:strCache>
                <c:ptCount val="4"/>
                <c:pt idx="0">
                  <c:v>1983-87</c:v>
                </c:pt>
                <c:pt idx="1">
                  <c:v>1991-95</c:v>
                </c:pt>
                <c:pt idx="2">
                  <c:v>2002-09</c:v>
                </c:pt>
                <c:pt idx="3">
                  <c:v>2015-19</c:v>
                </c:pt>
              </c:strCache>
            </c:strRef>
          </c:cat>
          <c:val>
            <c:numRef>
              <c:f>[4]r_votediff!$CL$2:$CL$5</c:f>
              <c:numCache>
                <c:formatCode>General</c:formatCode>
                <c:ptCount val="4"/>
                <c:pt idx="0">
                  <c:v>18.928104400634766</c:v>
                </c:pt>
                <c:pt idx="1">
                  <c:v>9.3908519744873047</c:v>
                </c:pt>
                <c:pt idx="3">
                  <c:v>7.1334495544433594</c:v>
                </c:pt>
              </c:numCache>
            </c:numRef>
          </c:val>
          <c:smooth val="0"/>
          <c:extLst xmlns:c16r2="http://schemas.microsoft.com/office/drawing/2015/06/chart">
            <c:ext xmlns:c16="http://schemas.microsoft.com/office/drawing/2014/chart" uri="{C3380CC4-5D6E-409C-BE32-E72D297353CC}">
              <c16:uniqueId val="{00000003-B3BA-4B13-B98E-72019E8298C1}"/>
            </c:ext>
          </c:extLst>
        </c:ser>
        <c:dLbls>
          <c:showLegendKey val="0"/>
          <c:showVal val="0"/>
          <c:showCatName val="0"/>
          <c:showSerName val="0"/>
          <c:showPercent val="0"/>
          <c:showBubbleSize val="0"/>
        </c:dLbls>
        <c:smooth val="0"/>
        <c:axId val="1322554240"/>
        <c:axId val="1322552608"/>
        <c:extLst xmlns:c16r2="http://schemas.microsoft.com/office/drawing/2015/06/chart"/>
      </c:lineChart>
      <c:catAx>
        <c:axId val="13225542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2608"/>
        <c:crosses val="autoZero"/>
        <c:auto val="1"/>
        <c:lblAlgn val="ctr"/>
        <c:lblOffset val="200"/>
        <c:noMultiLvlLbl val="0"/>
      </c:catAx>
      <c:valAx>
        <c:axId val="1322552608"/>
        <c:scaling>
          <c:orientation val="minMax"/>
          <c:max val="3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424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21791520032202E-2"/>
          <c:y val="8.9201675565050695E-2"/>
          <c:w val="0.88267561229737102"/>
          <c:h val="0.21023297074386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6.9 - Election results in Ireland, 1948-2020</a:t>
            </a:r>
          </a:p>
        </c:rich>
      </c:tx>
      <c:layout/>
      <c:overlay val="0"/>
      <c:spPr>
        <a:noFill/>
        <a:ln>
          <a:noFill/>
        </a:ln>
        <a:effectLst/>
      </c:spPr>
    </c:title>
    <c:autoTitleDeleted val="0"/>
    <c:plotArea>
      <c:layout>
        <c:manualLayout>
          <c:layoutTarget val="inner"/>
          <c:xMode val="edge"/>
          <c:yMode val="edge"/>
          <c:x val="0.100341375202088"/>
          <c:y val="8.4082668421078699E-2"/>
          <c:w val="0.87016285982082198"/>
          <c:h val="0.73218246641268103"/>
        </c:manualLayout>
      </c:layout>
      <c:lineChart>
        <c:grouping val="standard"/>
        <c:varyColors val="0"/>
        <c:ser>
          <c:idx val="0"/>
          <c:order val="0"/>
          <c:tx>
            <c:v>Fianna Fáil</c:v>
          </c:tx>
          <c:spPr>
            <a:ln w="38100" cap="rnd">
              <a:solidFill>
                <a:schemeClr val="tx1"/>
              </a:solidFill>
              <a:round/>
            </a:ln>
            <a:effectLst/>
          </c:spPr>
          <c:marker>
            <c:symbol val="circle"/>
            <c:size val="10"/>
            <c:spPr>
              <a:solidFill>
                <a:schemeClr val="tx1"/>
              </a:solidFill>
              <a:ln w="9525">
                <a:solidFill>
                  <a:schemeClr val="tx1"/>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[5]r_elec!$B$2:$B$30</c:f>
              <c:numCache>
                <c:formatCode>General</c:formatCode>
                <c:ptCount val="29"/>
                <c:pt idx="0">
                  <c:v>0.41899999999999998</c:v>
                </c:pt>
                <c:pt idx="1">
                  <c:v>0.46299999999999997</c:v>
                </c:pt>
                <c:pt idx="2">
                  <c:v>0.434</c:v>
                </c:pt>
                <c:pt idx="3">
                  <c:v>0.48299999999999998</c:v>
                </c:pt>
                <c:pt idx="4">
                  <c:v>0.43799999999999994</c:v>
                </c:pt>
                <c:pt idx="5">
                  <c:v>0.47700000000000004</c:v>
                </c:pt>
                <c:pt idx="6">
                  <c:v>0.45700000000000002</c:v>
                </c:pt>
                <c:pt idx="7">
                  <c:v>0.46200000000000002</c:v>
                </c:pt>
                <c:pt idx="8">
                  <c:v>0.50600000000000001</c:v>
                </c:pt>
                <c:pt idx="9">
                  <c:v>0.45299999999999996</c:v>
                </c:pt>
                <c:pt idx="10">
                  <c:v>0.47299999999999998</c:v>
                </c:pt>
                <c:pt idx="11">
                  <c:v>0.441</c:v>
                </c:pt>
                <c:pt idx="12">
                  <c:v>0.441</c:v>
                </c:pt>
                <c:pt idx="13">
                  <c:v>0.39100000000000001</c:v>
                </c:pt>
                <c:pt idx="14">
                  <c:v>0.39299999999999996</c:v>
                </c:pt>
                <c:pt idx="15">
                  <c:v>0.41499999999999998</c:v>
                </c:pt>
                <c:pt idx="16">
                  <c:v>0.41560000000000002</c:v>
                </c:pt>
                <c:pt idx="17">
                  <c:v>0.1744</c:v>
                </c:pt>
                <c:pt idx="18">
                  <c:v>0.24309999999999998</c:v>
                </c:pt>
                <c:pt idx="19">
                  <c:v>0.2218</c:v>
                </c:pt>
              </c:numCache>
            </c:numRef>
          </c:val>
          <c:smooth val="0"/>
          <c:extLst xmlns:c16r2="http://schemas.microsoft.com/office/drawing/2015/06/chart">
            <c:ext xmlns:c16="http://schemas.microsoft.com/office/drawing/2014/chart" uri="{C3380CC4-5D6E-409C-BE32-E72D297353CC}">
              <c16:uniqueId val="{00000000-2303-48BD-8257-F134DBDE7CBC}"/>
            </c:ext>
          </c:extLst>
        </c:ser>
        <c:ser>
          <c:idx val="6"/>
          <c:order val="1"/>
          <c:tx>
            <c:v>Fine Gael</c:v>
          </c:tx>
          <c:spPr>
            <a:ln w="38100" cap="rnd">
              <a:solidFill>
                <a:schemeClr val="bg1">
                  <a:lumMod val="75000"/>
                </a:schemeClr>
              </a:solidFill>
              <a:round/>
            </a:ln>
            <a:effectLst/>
          </c:spPr>
          <c:marker>
            <c:symbol val="square"/>
            <c:size val="9"/>
            <c:spPr>
              <a:solidFill>
                <a:schemeClr val="bg1">
                  <a:lumMod val="75000"/>
                </a:schemeClr>
              </a:solidFill>
              <a:ln w="9525">
                <a:no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[5]r_elec!$C$2:$C$30</c:f>
              <c:numCache>
                <c:formatCode>General</c:formatCode>
                <c:ptCount val="29"/>
                <c:pt idx="0">
                  <c:v>0.19800000000000001</c:v>
                </c:pt>
                <c:pt idx="1">
                  <c:v>0.25800000000000001</c:v>
                </c:pt>
                <c:pt idx="2">
                  <c:v>0.32</c:v>
                </c:pt>
                <c:pt idx="3">
                  <c:v>0.26600000000000001</c:v>
                </c:pt>
                <c:pt idx="4">
                  <c:v>0.32</c:v>
                </c:pt>
                <c:pt idx="5">
                  <c:v>0.34100000000000003</c:v>
                </c:pt>
                <c:pt idx="6">
                  <c:v>0.34100000000000003</c:v>
                </c:pt>
                <c:pt idx="7">
                  <c:v>0.35100000000000003</c:v>
                </c:pt>
                <c:pt idx="8">
                  <c:v>0.30499999999999999</c:v>
                </c:pt>
                <c:pt idx="9">
                  <c:v>0.36499999999999999</c:v>
                </c:pt>
                <c:pt idx="10">
                  <c:v>0.373</c:v>
                </c:pt>
                <c:pt idx="11">
                  <c:v>0.27100000000000002</c:v>
                </c:pt>
                <c:pt idx="12">
                  <c:v>0.29299999999999998</c:v>
                </c:pt>
                <c:pt idx="13">
                  <c:v>0.245</c:v>
                </c:pt>
                <c:pt idx="14">
                  <c:v>0.27899999999999997</c:v>
                </c:pt>
                <c:pt idx="15">
                  <c:v>0.22500000000000001</c:v>
                </c:pt>
                <c:pt idx="16">
                  <c:v>0.2732</c:v>
                </c:pt>
                <c:pt idx="17">
                  <c:v>0.36099999999999999</c:v>
                </c:pt>
                <c:pt idx="18">
                  <c:v>0.25469999999999998</c:v>
                </c:pt>
                <c:pt idx="19">
                  <c:v>0.20860000000000001</c:v>
                </c:pt>
              </c:numCache>
            </c:numRef>
          </c:val>
          <c:smooth val="0"/>
          <c:extLst xmlns:c16r2="http://schemas.microsoft.com/office/drawing/2015/06/chart">
            <c:ext xmlns:c16="http://schemas.microsoft.com/office/drawing/2014/chart" uri="{C3380CC4-5D6E-409C-BE32-E72D297353CC}">
              <c16:uniqueId val="{00000001-2303-48BD-8257-F134DBDE7CBC}"/>
            </c:ext>
          </c:extLst>
        </c:ser>
        <c:ser>
          <c:idx val="1"/>
          <c:order val="2"/>
          <c:tx>
            <c:v>Labour Party</c:v>
          </c:tx>
          <c:spPr>
            <a:ln w="38100" cap="rnd">
              <a:solidFill>
                <a:schemeClr val="bg2">
                  <a:lumMod val="50000"/>
                </a:schemeClr>
              </a:solidFill>
              <a:round/>
            </a:ln>
            <a:effectLst/>
          </c:spPr>
          <c:marker>
            <c:symbol val="triangle"/>
            <c:size val="11"/>
            <c:spPr>
              <a:solidFill>
                <a:schemeClr val="bg1"/>
              </a:solidFill>
              <a:ln w="9525">
                <a:solidFill>
                  <a:schemeClr val="bg2">
                    <a:lumMod val="50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[5]r_elec!$D$2:$D$30</c:f>
              <c:numCache>
                <c:formatCode>General</c:formatCode>
                <c:ptCount val="29"/>
                <c:pt idx="0">
                  <c:v>8.6999999999999994E-2</c:v>
                </c:pt>
                <c:pt idx="1">
                  <c:v>0.114</c:v>
                </c:pt>
                <c:pt idx="2">
                  <c:v>0.121</c:v>
                </c:pt>
                <c:pt idx="3">
                  <c:v>9.0999999999999998E-2</c:v>
                </c:pt>
                <c:pt idx="4">
                  <c:v>0.11599999999999999</c:v>
                </c:pt>
                <c:pt idx="5">
                  <c:v>0.154</c:v>
                </c:pt>
                <c:pt idx="6">
                  <c:v>0.17</c:v>
                </c:pt>
                <c:pt idx="7">
                  <c:v>0.13699999999999998</c:v>
                </c:pt>
                <c:pt idx="8">
                  <c:v>0.11599999999999999</c:v>
                </c:pt>
                <c:pt idx="9">
                  <c:v>9.9000000000000005E-2</c:v>
                </c:pt>
                <c:pt idx="10">
                  <c:v>9.0999999999999998E-2</c:v>
                </c:pt>
                <c:pt idx="11">
                  <c:v>6.4000000000000001E-2</c:v>
                </c:pt>
                <c:pt idx="12">
                  <c:v>9.5000000000000001E-2</c:v>
                </c:pt>
                <c:pt idx="13">
                  <c:v>0.193</c:v>
                </c:pt>
                <c:pt idx="14">
                  <c:v>0.10400000000000001</c:v>
                </c:pt>
                <c:pt idx="15">
                  <c:v>0.10800000000000001</c:v>
                </c:pt>
                <c:pt idx="16">
                  <c:v>0.1013</c:v>
                </c:pt>
                <c:pt idx="17">
                  <c:v>0.19450000000000001</c:v>
                </c:pt>
                <c:pt idx="18">
                  <c:v>6.6000000000000003E-2</c:v>
                </c:pt>
                <c:pt idx="19">
                  <c:v>4.3799999999999999E-2</c:v>
                </c:pt>
              </c:numCache>
            </c:numRef>
          </c:val>
          <c:smooth val="0"/>
          <c:extLst xmlns:c16r2="http://schemas.microsoft.com/office/drawing/2015/06/chart">
            <c:ext xmlns:c16="http://schemas.microsoft.com/office/drawing/2014/chart" uri="{C3380CC4-5D6E-409C-BE32-E72D297353CC}">
              <c16:uniqueId val="{00000002-2303-48BD-8257-F134DBDE7CBC}"/>
            </c:ext>
          </c:extLst>
        </c:ser>
        <c:ser>
          <c:idx val="3"/>
          <c:order val="3"/>
          <c:tx>
            <c:v>Sinn Féin</c:v>
          </c:tx>
          <c:spPr>
            <a:ln w="38100" cap="rnd">
              <a:solidFill>
                <a:schemeClr val="bg2">
                  <a:lumMod val="25000"/>
                </a:schemeClr>
              </a:solidFill>
              <a:round/>
            </a:ln>
            <a:effectLst/>
          </c:spPr>
          <c:marker>
            <c:symbol val="diamond"/>
            <c:size val="12"/>
            <c:spPr>
              <a:solidFill>
                <a:schemeClr val="bg2">
                  <a:lumMod val="25000"/>
                </a:schemeClr>
              </a:solidFill>
              <a:ln w="9525">
                <a:no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[5]r_elec!$E$2:$E$30</c:f>
              <c:numCache>
                <c:formatCode>General</c:formatCode>
                <c:ptCount val="29"/>
                <c:pt idx="2">
                  <c:v>1E-3</c:v>
                </c:pt>
                <c:pt idx="3">
                  <c:v>5.2999999999999999E-2</c:v>
                </c:pt>
                <c:pt idx="4">
                  <c:v>3.1E-2</c:v>
                </c:pt>
                <c:pt idx="7">
                  <c:v>1.1000000000000001E-2</c:v>
                </c:pt>
                <c:pt idx="8">
                  <c:v>1.7000000000000001E-2</c:v>
                </c:pt>
                <c:pt idx="9">
                  <c:v>1.7000000000000001E-2</c:v>
                </c:pt>
                <c:pt idx="10">
                  <c:v>2.3E-2</c:v>
                </c:pt>
                <c:pt idx="11">
                  <c:v>1.9E-2</c:v>
                </c:pt>
                <c:pt idx="12">
                  <c:v>1.2E-2</c:v>
                </c:pt>
                <c:pt idx="13">
                  <c:v>1.6E-2</c:v>
                </c:pt>
                <c:pt idx="14">
                  <c:v>2.5000000000000001E-2</c:v>
                </c:pt>
                <c:pt idx="15">
                  <c:v>6.5000000000000002E-2</c:v>
                </c:pt>
                <c:pt idx="16">
                  <c:v>6.9400000000000003E-2</c:v>
                </c:pt>
                <c:pt idx="17">
                  <c:v>9.9399999999999988E-2</c:v>
                </c:pt>
                <c:pt idx="18">
                  <c:v>0.13819999999999999</c:v>
                </c:pt>
                <c:pt idx="19">
                  <c:v>0.24530000000000002</c:v>
                </c:pt>
              </c:numCache>
            </c:numRef>
          </c:val>
          <c:smooth val="0"/>
          <c:extLst xmlns:c16r2="http://schemas.microsoft.com/office/drawing/2015/06/chart">
            <c:ext xmlns:c16="http://schemas.microsoft.com/office/drawing/2014/chart" uri="{C3380CC4-5D6E-409C-BE32-E72D297353CC}">
              <c16:uniqueId val="{00000003-2303-48BD-8257-F134DBDE7CBC}"/>
            </c:ext>
          </c:extLst>
        </c:ser>
        <c:ser>
          <c:idx val="2"/>
          <c:order val="4"/>
          <c:tx>
            <c:v>Green Party</c:v>
          </c:tx>
          <c:spPr>
            <a:ln w="31750" cap="rnd">
              <a:solidFill>
                <a:schemeClr val="bg1">
                  <a:lumMod val="50000"/>
                </a:schemeClr>
              </a:solidFill>
              <a:round/>
            </a:ln>
            <a:effectLst/>
          </c:spPr>
          <c:marker>
            <c:symbol val="circle"/>
            <c:size val="10"/>
            <c:spPr>
              <a:solidFill>
                <a:schemeClr val="bg1"/>
              </a:solidFill>
              <a:ln w="9525">
                <a:solidFill>
                  <a:schemeClr val="bg1">
                    <a:lumMod val="50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[5]r_elec!$F$2:$F$30</c:f>
              <c:numCache>
                <c:formatCode>General</c:formatCode>
                <c:ptCount val="29"/>
                <c:pt idx="11">
                  <c:v>4.0000000000000001E-3</c:v>
                </c:pt>
                <c:pt idx="12">
                  <c:v>1.4999999999999999E-2</c:v>
                </c:pt>
                <c:pt idx="13">
                  <c:v>1.3999999999999999E-2</c:v>
                </c:pt>
                <c:pt idx="14">
                  <c:v>2.7999999999999997E-2</c:v>
                </c:pt>
                <c:pt idx="15">
                  <c:v>3.7999999999999999E-2</c:v>
                </c:pt>
                <c:pt idx="16">
                  <c:v>4.6900000000000004E-2</c:v>
                </c:pt>
                <c:pt idx="17">
                  <c:v>1.8500000000000003E-2</c:v>
                </c:pt>
                <c:pt idx="18">
                  <c:v>2.7099999999999999E-2</c:v>
                </c:pt>
                <c:pt idx="19">
                  <c:v>7.1300000000000002E-2</c:v>
                </c:pt>
              </c:numCache>
            </c:numRef>
          </c:val>
          <c:smooth val="0"/>
          <c:extLst xmlns:c16r2="http://schemas.microsoft.com/office/drawing/2015/06/chart">
            <c:ext xmlns:c16="http://schemas.microsoft.com/office/drawing/2014/chart" uri="{C3380CC4-5D6E-409C-BE32-E72D297353CC}">
              <c16:uniqueId val="{00000004-2303-48BD-8257-F134DBDE7CBC}"/>
            </c:ext>
          </c:extLst>
        </c:ser>
        <c:dLbls>
          <c:showLegendKey val="0"/>
          <c:showVal val="0"/>
          <c:showCatName val="0"/>
          <c:showSerName val="0"/>
          <c:showPercent val="0"/>
          <c:showBubbleSize val="0"/>
        </c:dLbls>
        <c:marker val="1"/>
        <c:smooth val="0"/>
        <c:axId val="1322554784"/>
        <c:axId val="1322555328"/>
        <c:extLst xmlns:c16r2="http://schemas.microsoft.com/office/drawing/2015/06/chart">
          <c:ext xmlns:c15="http://schemas.microsoft.com/office/drawing/2012/chart" uri="{02D57815-91ED-43cb-92C2-25804820EDAC}">
            <c15:filteredLineSeries>
              <c15:ser>
                <c:idx val="4"/>
                <c:order val="5"/>
                <c:tx>
                  <c:v>Other left</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[7]r_elec!$A$2:$A$30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c:ext uri="{02D57815-91ED-43cb-92C2-25804820EDAC}">
                        <c15:formulaRef>
                          <c15:sqref>[7]r_elec!$G$2:$G$30</c15:sqref>
                        </c15:formulaRef>
                      </c:ext>
                    </c:extLst>
                    <c:numCache>
                      <c:formatCode>General</c:formatCode>
                      <c:ptCount val="29"/>
                      <c:pt idx="0">
                        <c:v>0.214</c:v>
                      </c:pt>
                      <c:pt idx="1">
                        <c:v>7.0000000000000007E-2</c:v>
                      </c:pt>
                      <c:pt idx="2">
                        <c:v>6.9000000000000006E-2</c:v>
                      </c:pt>
                      <c:pt idx="3">
                        <c:v>4.0999999999999995E-2</c:v>
                      </c:pt>
                      <c:pt idx="4">
                        <c:v>2.6000000000000002E-2</c:v>
                      </c:pt>
                      <c:pt idx="5">
                        <c:v>8.0000000000000002E-3</c:v>
                      </c:pt>
                      <c:pt idx="8">
                        <c:v>1E-3</c:v>
                      </c:pt>
                      <c:pt idx="9">
                        <c:v>2.8999999999999998E-2</c:v>
                      </c:pt>
                      <c:pt idx="10">
                        <c:v>0.01</c:v>
                      </c:pt>
                      <c:pt idx="11">
                        <c:v>4.2000000000000003E-2</c:v>
                      </c:pt>
                      <c:pt idx="12">
                        <c:v>5.5999999999999994E-2</c:v>
                      </c:pt>
                      <c:pt idx="13">
                        <c:v>3.5000000000000003E-2</c:v>
                      </c:pt>
                      <c:pt idx="14">
                        <c:v>3.6000000000000004E-2</c:v>
                      </c:pt>
                      <c:pt idx="15">
                        <c:v>0.01</c:v>
                      </c:pt>
                      <c:pt idx="16">
                        <c:v>1.24E-2</c:v>
                      </c:pt>
                      <c:pt idx="17">
                        <c:v>2.5799999999999997E-2</c:v>
                      </c:pt>
                      <c:pt idx="18">
                        <c:v>6.9399999999999989E-2</c:v>
                      </c:pt>
                      <c:pt idx="19">
                        <c:v>5.5299999999999995E-2</c:v>
                      </c:pt>
                    </c:numCache>
                  </c:numRef>
                </c:val>
                <c:smooth val="0"/>
                <c:extLst xmlns:c16r2="http://schemas.microsoft.com/office/drawing/2015/06/chart">
                  <c:ext xmlns:c16="http://schemas.microsoft.com/office/drawing/2014/chart" uri="{C3380CC4-5D6E-409C-BE32-E72D297353CC}">
                    <c16:uniqueId val="{00000005-2303-48BD-8257-F134DBDE7CBC}"/>
                  </c:ext>
                </c:extLst>
              </c15:ser>
            </c15:filteredLineSeries>
            <c15:filteredLineSeries>
              <c15:ser>
                <c:idx val="5"/>
                <c:order val="6"/>
                <c:tx>
                  <c:v>Other right</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[7]r_elec!$A$2:$A$30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[7]r_elec!$H$2:$H$30</c15:sqref>
                        </c15:formulaRef>
                      </c:ext>
                    </c:extLst>
                    <c:numCache>
                      <c:formatCode>General</c:formatCode>
                      <c:ptCount val="29"/>
                      <c:pt idx="7">
                        <c:v>9.0000000000000011E-3</c:v>
                      </c:pt>
                      <c:pt idx="11">
                        <c:v>0.11800000000000001</c:v>
                      </c:pt>
                      <c:pt idx="12">
                        <c:v>5.5E-2</c:v>
                      </c:pt>
                      <c:pt idx="13">
                        <c:v>4.9000000000000002E-2</c:v>
                      </c:pt>
                      <c:pt idx="14">
                        <c:v>6.3E-2</c:v>
                      </c:pt>
                      <c:pt idx="15">
                        <c:v>4.2999999999999997E-2</c:v>
                      </c:pt>
                      <c:pt idx="16">
                        <c:v>2.7300000000000001E-2</c:v>
                      </c:pt>
                      <c:pt idx="18">
                        <c:v>2.18E-2</c:v>
                      </c:pt>
                      <c:pt idx="19">
                        <c:v>1.9E-2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2303-48BD-8257-F134DBDE7CBC}"/>
                  </c:ext>
                </c:extLst>
              </c15:ser>
            </c15:filteredLineSeries>
            <c15:filteredLineSeries>
              <c15:ser>
                <c:idx val="7"/>
                <c:order val="7"/>
                <c:tx>
                  <c:v>Other</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[7]r_elec!$A$2:$A$30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[7]r_elec!$I$2:$I$30</c15:sqref>
                        </c15:formulaRef>
                      </c:ext>
                    </c:extLst>
                    <c:numCache>
                      <c:formatCode>General</c:formatCode>
                      <c:ptCount val="29"/>
                      <c:pt idx="0">
                        <c:v>8.2000000000000031E-2</c:v>
                      </c:pt>
                      <c:pt idx="1">
                        <c:v>9.5000000000000001E-2</c:v>
                      </c:pt>
                      <c:pt idx="2">
                        <c:v>5.5000000000000139E-2</c:v>
                      </c:pt>
                      <c:pt idx="3">
                        <c:v>6.5999999999999948E-2</c:v>
                      </c:pt>
                      <c:pt idx="4">
                        <c:v>6.90000000000002E-2</c:v>
                      </c:pt>
                      <c:pt idx="5">
                        <c:v>1.9999999999999858E-2</c:v>
                      </c:pt>
                      <c:pt idx="6">
                        <c:v>3.199999999999989E-2</c:v>
                      </c:pt>
                      <c:pt idx="7">
                        <c:v>2.9999999999999857E-2</c:v>
                      </c:pt>
                      <c:pt idx="8">
                        <c:v>5.5000000000000139E-2</c:v>
                      </c:pt>
                      <c:pt idx="9">
                        <c:v>3.6999999999999887E-2</c:v>
                      </c:pt>
                      <c:pt idx="10">
                        <c:v>3.0000000000000141E-2</c:v>
                      </c:pt>
                      <c:pt idx="11">
                        <c:v>4.09999999999998E-2</c:v>
                      </c:pt>
                      <c:pt idx="12">
                        <c:v>3.2999999999999974E-2</c:v>
                      </c:pt>
                      <c:pt idx="13">
                        <c:v>5.6999999999999884E-2</c:v>
                      </c:pt>
                      <c:pt idx="14">
                        <c:v>7.2000000000000022E-2</c:v>
                      </c:pt>
                      <c:pt idx="15">
                        <c:v>9.6000000000000085E-2</c:v>
                      </c:pt>
                      <c:pt idx="16">
                        <c:v>5.3900000000000003E-2</c:v>
                      </c:pt>
                      <c:pt idx="17">
                        <c:v>0.12640000000000015</c:v>
                      </c:pt>
                      <c:pt idx="18">
                        <c:v>0.1797</c:v>
                      </c:pt>
                      <c:pt idx="19">
                        <c:v>0.1349000000000001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2303-48BD-8257-F134DBDE7CBC}"/>
                  </c:ext>
                </c:extLst>
              </c15:ser>
            </c15:filteredLineSeries>
          </c:ext>
        </c:extLst>
      </c:lineChart>
      <c:dateAx>
        <c:axId val="1322554784"/>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5328"/>
        <c:crosses val="autoZero"/>
        <c:auto val="0"/>
        <c:lblOffset val="100"/>
        <c:baseTimeUnit val="days"/>
        <c:majorUnit val="5"/>
        <c:majorTimeUnit val="days"/>
        <c:minorUnit val="1"/>
      </c:dateAx>
      <c:valAx>
        <c:axId val="1322555328"/>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6.5110549898868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4784"/>
        <c:crosses val="autoZero"/>
        <c:crossBetween val="midCat"/>
      </c:valAx>
      <c:spPr>
        <a:noFill/>
        <a:ln>
          <a:solidFill>
            <a:sysClr val="windowText" lastClr="000000"/>
          </a:solidFill>
        </a:ln>
        <a:effectLst/>
      </c:spPr>
    </c:plotArea>
    <c:legend>
      <c:legendPos val="b"/>
      <c:layout>
        <c:manualLayout>
          <c:xMode val="edge"/>
          <c:yMode val="edge"/>
          <c:x val="0.10918456094388899"/>
          <c:y val="9.7727879566593401E-2"/>
          <c:w val="0.84094833503545396"/>
          <c:h val="0.1148218134090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6.2 - The emergence of a</a:t>
            </a:r>
            <a:r>
              <a:rPr lang="en-US" baseline="0"/>
              <a:t> multi-elite party system</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aseline="0"/>
              <a:t>in Italy</a:t>
            </a:r>
            <a:r>
              <a:rPr lang="en-US"/>
              <a:t>, 1953-2018</a:t>
            </a:r>
          </a:p>
        </c:rich>
      </c:tx>
      <c:layout/>
      <c:overlay val="0"/>
      <c:spPr>
        <a:noFill/>
        <a:ln>
          <a:noFill/>
        </a:ln>
        <a:effectLst/>
      </c:spPr>
    </c:title>
    <c:autoTitleDeleted val="0"/>
    <c:plotArea>
      <c:layout>
        <c:manualLayout>
          <c:layoutTarget val="inner"/>
          <c:xMode val="edge"/>
          <c:yMode val="edge"/>
          <c:x val="5.3032261885851702E-2"/>
          <c:y val="0.113361671389493"/>
          <c:w val="0.90363229580889004"/>
          <c:h val="0.59265911651567804"/>
        </c:manualLayout>
      </c:layout>
      <c:lineChart>
        <c:grouping val="standard"/>
        <c:varyColors val="0"/>
        <c:ser>
          <c:idx val="1"/>
          <c:order val="0"/>
          <c:tx>
            <c:v>Difference between (% of university graduates) and (% of non-univ. graduates) voting left / M5S</c:v>
          </c:tx>
          <c:spPr>
            <a:ln w="38100" cap="rnd">
              <a:solidFill>
                <a:schemeClr val="accent5"/>
              </a:solidFill>
              <a:round/>
            </a:ln>
            <a:effectLst/>
          </c:spPr>
          <c:marker>
            <c:symbol val="circle"/>
            <c:size val="9"/>
            <c:spPr>
              <a:solidFill>
                <a:schemeClr val="accent5"/>
              </a:solidFill>
              <a:ln w="9525">
                <a:solidFill>
                  <a:schemeClr val="accent5"/>
                </a:solidFill>
              </a:ln>
              <a:effectLst/>
            </c:spPr>
          </c:marker>
          <c:cat>
            <c:strRef>
              <c:f>[2]r_votediff!$C$2:$C$7</c:f>
              <c:strCache>
                <c:ptCount val="6"/>
                <c:pt idx="0">
                  <c:v>1953-58</c:v>
                </c:pt>
                <c:pt idx="1">
                  <c:v>1968-72</c:v>
                </c:pt>
                <c:pt idx="2">
                  <c:v>1983-87</c:v>
                </c:pt>
                <c:pt idx="3">
                  <c:v>1992-96</c:v>
                </c:pt>
                <c:pt idx="4">
                  <c:v>2001-08</c:v>
                </c:pt>
                <c:pt idx="5">
                  <c:v>2013-18</c:v>
                </c:pt>
              </c:strCache>
            </c:strRef>
          </c:cat>
          <c:val>
            <c:numRef>
              <c:f>[2]r_votediff!$F$2:$F$7</c:f>
              <c:numCache>
                <c:formatCode>General</c:formatCode>
                <c:ptCount val="6"/>
                <c:pt idx="0">
                  <c:v>-15.339669227600098</c:v>
                </c:pt>
                <c:pt idx="1">
                  <c:v>-3.6971490383148193</c:v>
                </c:pt>
                <c:pt idx="2">
                  <c:v>1.6955292224884033</c:v>
                </c:pt>
                <c:pt idx="3">
                  <c:v>2.8568832874298096</c:v>
                </c:pt>
                <c:pt idx="4">
                  <c:v>6.6186280250549316</c:v>
                </c:pt>
                <c:pt idx="5">
                  <c:v>3.3799741268157959</c:v>
                </c:pt>
              </c:numCache>
              <c:extLst/>
            </c:numRef>
          </c:val>
          <c:smooth val="0"/>
          <c:extLst xmlns:c16r2="http://schemas.microsoft.com/office/drawing/2015/06/chart">
            <c:ext xmlns:c16="http://schemas.microsoft.com/office/drawing/2014/chart" uri="{C3380CC4-5D6E-409C-BE32-E72D297353CC}">
              <c16:uniqueId val="{00000001-0459-40ED-82F9-DB2A14714B76}"/>
            </c:ext>
          </c:extLst>
        </c:ser>
        <c:ser>
          <c:idx val="0"/>
          <c:order val="1"/>
          <c:tx>
            <c:v>zero</c:v>
          </c:tx>
          <c:spPr>
            <a:ln w="28575" cap="rnd">
              <a:solidFill>
                <a:sysClr val="windowText" lastClr="000000"/>
              </a:solidFill>
              <a:round/>
            </a:ln>
            <a:effectLst/>
          </c:spPr>
          <c:marker>
            <c:symbol val="none"/>
          </c:marker>
          <c:cat>
            <c:strRef>
              <c:f>[2]r_votediff!$C$2:$C$7</c:f>
              <c:strCache>
                <c:ptCount val="6"/>
                <c:pt idx="0">
                  <c:v>1953-58</c:v>
                </c:pt>
                <c:pt idx="1">
                  <c:v>1968-72</c:v>
                </c:pt>
                <c:pt idx="2">
                  <c:v>1983-87</c:v>
                </c:pt>
                <c:pt idx="3">
                  <c:v>1992-96</c:v>
                </c:pt>
                <c:pt idx="4">
                  <c:v>2001-08</c:v>
                </c:pt>
                <c:pt idx="5">
                  <c:v>2013-18</c:v>
                </c:pt>
              </c:strCache>
            </c:strRef>
          </c:cat>
          <c:val>
            <c:numRef>
              <c:f>[2]r_votediff!$B$2:$B$7</c:f>
              <c:numCache>
                <c:formatCode>General</c:formatCode>
                <c:ptCount val="6"/>
                <c:pt idx="0">
                  <c:v>0</c:v>
                </c:pt>
                <c:pt idx="1">
                  <c:v>0</c:v>
                </c:pt>
                <c:pt idx="2">
                  <c:v>0</c:v>
                </c:pt>
                <c:pt idx="3">
                  <c:v>0</c:v>
                </c:pt>
                <c:pt idx="4">
                  <c:v>0</c:v>
                </c:pt>
                <c:pt idx="5">
                  <c:v>0</c:v>
                </c:pt>
              </c:numCache>
              <c:extLst/>
            </c:numRef>
          </c:val>
          <c:smooth val="0"/>
          <c:extLst xmlns:c16r2="http://schemas.microsoft.com/office/drawing/2015/06/chart">
            <c:ext xmlns:c16="http://schemas.microsoft.com/office/drawing/2014/chart" uri="{C3380CC4-5D6E-409C-BE32-E72D297353CC}">
              <c16:uniqueId val="{00000000-0459-40ED-82F9-DB2A14714B76}"/>
            </c:ext>
          </c:extLst>
        </c:ser>
        <c:ser>
          <c:idx val="3"/>
          <c:order val="2"/>
          <c:tx>
            <c:v>Difference between (% of university graduates) and (% of non-univ. graduates) voting left</c:v>
          </c:tx>
          <c:spPr>
            <a:ln>
              <a:solidFill>
                <a:schemeClr val="accent5"/>
              </a:solidFill>
              <a:prstDash val="sysDash"/>
            </a:ln>
          </c:spPr>
          <c:marker>
            <c:symbol val="circle"/>
            <c:size val="10"/>
            <c:spPr>
              <a:solidFill>
                <a:schemeClr val="accent5"/>
              </a:solidFill>
              <a:ln>
                <a:solidFill>
                  <a:schemeClr val="accent5"/>
                </a:solidFill>
              </a:ln>
            </c:spPr>
          </c:marker>
          <c:cat>
            <c:strRef>
              <c:f>[2]r_votediff!$C$2:$C$7</c:f>
              <c:strCache>
                <c:ptCount val="6"/>
                <c:pt idx="0">
                  <c:v>1953-58</c:v>
                </c:pt>
                <c:pt idx="1">
                  <c:v>1968-72</c:v>
                </c:pt>
                <c:pt idx="2">
                  <c:v>1983-87</c:v>
                </c:pt>
                <c:pt idx="3">
                  <c:v>1992-96</c:v>
                </c:pt>
                <c:pt idx="4">
                  <c:v>2001-08</c:v>
                </c:pt>
                <c:pt idx="5">
                  <c:v>2013-18</c:v>
                </c:pt>
              </c:strCache>
            </c:strRef>
          </c:cat>
          <c:val>
            <c:numRef>
              <c:f>[2]r_votediff3!$F$2:$F$7</c:f>
              <c:numCache>
                <c:formatCode>General</c:formatCode>
                <c:ptCount val="6"/>
                <c:pt idx="0">
                  <c:v>-15.339669227600098</c:v>
                </c:pt>
                <c:pt idx="1">
                  <c:v>-3.6971490383148193</c:v>
                </c:pt>
                <c:pt idx="2">
                  <c:v>1.6955292224884033</c:v>
                </c:pt>
                <c:pt idx="3">
                  <c:v>2.8568832874298096</c:v>
                </c:pt>
                <c:pt idx="4">
                  <c:v>6.6186280250549316</c:v>
                </c:pt>
                <c:pt idx="5">
                  <c:v>6.9795055389404297</c:v>
                </c:pt>
              </c:numCache>
              <c:extLst/>
            </c:numRef>
          </c:val>
          <c:smooth val="0"/>
          <c:extLst xmlns:c16r2="http://schemas.microsoft.com/office/drawing/2015/06/chart">
            <c:ext xmlns:c16="http://schemas.microsoft.com/office/drawing/2014/chart" uri="{C3380CC4-5D6E-409C-BE32-E72D297353CC}">
              <c16:uniqueId val="{00000000-94FF-4AAA-AFD2-EAED882D532C}"/>
            </c:ext>
          </c:extLst>
        </c:ser>
        <c:ser>
          <c:idx val="2"/>
          <c:order val="3"/>
          <c:tx>
            <c:v>Difference between (% of top 10% earners) and (% of bottom 90% earners) voting left / M5S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[2]r_votediff!$C$2:$C$7</c:f>
              <c:strCache>
                <c:ptCount val="6"/>
                <c:pt idx="0">
                  <c:v>1953-58</c:v>
                </c:pt>
                <c:pt idx="1">
                  <c:v>1968-72</c:v>
                </c:pt>
                <c:pt idx="2">
                  <c:v>1983-87</c:v>
                </c:pt>
                <c:pt idx="3">
                  <c:v>1992-96</c:v>
                </c:pt>
                <c:pt idx="4">
                  <c:v>2001-08</c:v>
                </c:pt>
                <c:pt idx="5">
                  <c:v>2013-18</c:v>
                </c:pt>
              </c:strCache>
            </c:strRef>
          </c:cat>
          <c:val>
            <c:numRef>
              <c:f>[2]r_votediff!$AG$2:$AG$7</c:f>
              <c:numCache>
                <c:formatCode>General</c:formatCode>
                <c:ptCount val="6"/>
                <c:pt idx="0">
                  <c:v>1.4850564002990723</c:v>
                </c:pt>
                <c:pt idx="1">
                  <c:v>-4.1760778427124023</c:v>
                </c:pt>
                <c:pt idx="2">
                  <c:v>-1.2687101364135742</c:v>
                </c:pt>
                <c:pt idx="3">
                  <c:v>0</c:v>
                </c:pt>
                <c:pt idx="4">
                  <c:v>-4.1905355453491211</c:v>
                </c:pt>
                <c:pt idx="5">
                  <c:v>-6.0238785743713379</c:v>
                </c:pt>
              </c:numCache>
              <c:extLst/>
            </c:numRef>
          </c:val>
          <c:smooth val="0"/>
          <c:extLst xmlns:c16r2="http://schemas.microsoft.com/office/drawing/2015/06/chart">
            <c:ext xmlns:c16="http://schemas.microsoft.com/office/drawing/2014/chart" uri="{C3380CC4-5D6E-409C-BE32-E72D297353CC}">
              <c16:uniqueId val="{00000002-0459-40ED-82F9-DB2A14714B76}"/>
            </c:ext>
          </c:extLst>
        </c:ser>
        <c:ser>
          <c:idx val="4"/>
          <c:order val="4"/>
          <c:tx>
            <c:v>Difference between (% of top 10% earners) and (% of bottom 90% earners) voting left</c:v>
          </c:tx>
          <c:spPr>
            <a:ln w="38100">
              <a:solidFill>
                <a:srgbClr val="FF0000"/>
              </a:solidFill>
              <a:prstDash val="sysDash"/>
            </a:ln>
          </c:spPr>
          <c:marker>
            <c:symbol val="square"/>
            <c:size val="9"/>
            <c:spPr>
              <a:solidFill>
                <a:srgbClr val="FF0000"/>
              </a:solidFill>
              <a:ln>
                <a:solidFill>
                  <a:srgbClr val="FF0000"/>
                </a:solidFill>
              </a:ln>
            </c:spPr>
          </c:marker>
          <c:cat>
            <c:strRef>
              <c:f>[2]r_votediff!$C$2:$C$7</c:f>
              <c:strCache>
                <c:ptCount val="6"/>
                <c:pt idx="0">
                  <c:v>1953-58</c:v>
                </c:pt>
                <c:pt idx="1">
                  <c:v>1968-72</c:v>
                </c:pt>
                <c:pt idx="2">
                  <c:v>1983-87</c:v>
                </c:pt>
                <c:pt idx="3">
                  <c:v>1992-96</c:v>
                </c:pt>
                <c:pt idx="4">
                  <c:v>2001-08</c:v>
                </c:pt>
                <c:pt idx="5">
                  <c:v>2013-18</c:v>
                </c:pt>
              </c:strCache>
            </c:strRef>
          </c:cat>
          <c:val>
            <c:numRef>
              <c:f>[2]r_votediff3!$AG$2:$AG$7</c:f>
              <c:numCache>
                <c:formatCode>General</c:formatCode>
                <c:ptCount val="6"/>
                <c:pt idx="0">
                  <c:v>1.4850564002990723</c:v>
                </c:pt>
                <c:pt idx="1">
                  <c:v>-4.1760778427124023</c:v>
                </c:pt>
                <c:pt idx="2">
                  <c:v>-1.2687101364135742</c:v>
                </c:pt>
                <c:pt idx="3">
                  <c:v>0</c:v>
                </c:pt>
                <c:pt idx="4">
                  <c:v>-4.1905355453491211</c:v>
                </c:pt>
                <c:pt idx="5">
                  <c:v>-8.0698719024658203</c:v>
                </c:pt>
              </c:numCache>
              <c:extLst/>
            </c:numRef>
          </c:val>
          <c:smooth val="0"/>
          <c:extLst xmlns:c16r2="http://schemas.microsoft.com/office/drawing/2015/06/chart">
            <c:ext xmlns:c16="http://schemas.microsoft.com/office/drawing/2014/chart" uri="{C3380CC4-5D6E-409C-BE32-E72D297353CC}">
              <c16:uniqueId val="{00000001-94FF-4AAA-AFD2-EAED882D532C}"/>
            </c:ext>
          </c:extLst>
        </c:ser>
        <c:dLbls>
          <c:showLegendKey val="0"/>
          <c:showVal val="0"/>
          <c:showCatName val="0"/>
          <c:showSerName val="0"/>
          <c:showPercent val="0"/>
          <c:showBubbleSize val="0"/>
        </c:dLbls>
        <c:marker val="1"/>
        <c:smooth val="0"/>
        <c:axId val="1335506560"/>
        <c:axId val="1335513088"/>
      </c:lineChart>
      <c:catAx>
        <c:axId val="13355065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13088"/>
        <c:crosses val="autoZero"/>
        <c:auto val="1"/>
        <c:lblAlgn val="ctr"/>
        <c:lblOffset val="200"/>
        <c:noMultiLvlLbl val="0"/>
      </c:catAx>
      <c:valAx>
        <c:axId val="1335513088"/>
        <c:scaling>
          <c:orientation val="minMax"/>
          <c:max val="18"/>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6560"/>
        <c:crosses val="autoZero"/>
        <c:crossBetween val="midCat"/>
        <c:majorUnit val="2"/>
      </c:valAx>
      <c:spPr>
        <a:noFill/>
        <a:ln>
          <a:solidFill>
            <a:sysClr val="windowText" lastClr="000000"/>
          </a:solidFill>
        </a:ln>
        <a:effectLst/>
      </c:spPr>
    </c:plotArea>
    <c:legend>
      <c:legendPos val="b"/>
      <c:legendEntry>
        <c:idx val="1"/>
        <c:delete val="1"/>
      </c:legendEntry>
      <c:layout>
        <c:manualLayout>
          <c:xMode val="edge"/>
          <c:yMode val="edge"/>
          <c:x val="5.9340495313452798E-2"/>
          <c:y val="0.121560004109944"/>
          <c:w val="0.89011906947397201"/>
          <c:h val="0.1701606463950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6.10 - The absence of multi-elite party system</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in</a:t>
            </a:r>
            <a:r>
              <a:rPr lang="en-US" baseline="0"/>
              <a:t> Ireland</a:t>
            </a:r>
            <a:r>
              <a:rPr lang="en-US"/>
              <a:t>, 1973-2020</a:t>
            </a:r>
          </a:p>
        </c:rich>
      </c:tx>
      <c:layout/>
      <c:overlay val="0"/>
      <c:spPr>
        <a:noFill/>
        <a:ln>
          <a:noFill/>
        </a:ln>
        <a:effectLst/>
      </c:spPr>
    </c:title>
    <c:autoTitleDeleted val="0"/>
    <c:plotArea>
      <c:layout>
        <c:manualLayout>
          <c:layoutTarget val="inner"/>
          <c:xMode val="edge"/>
          <c:yMode val="edge"/>
          <c:x val="5.3032261885851702E-2"/>
          <c:y val="0.109161933413399"/>
          <c:w val="0.90363229580889004"/>
          <c:h val="0.62611906923035199"/>
        </c:manualLayout>
      </c:layout>
      <c:lineChart>
        <c:grouping val="standard"/>
        <c:varyColors val="0"/>
        <c:ser>
          <c:idx val="1"/>
          <c:order val="0"/>
          <c:tx>
            <c:v>Difference between (% of university graduates) and (% of non-univ. graduates) voting FF / left</c:v>
          </c:tx>
          <c:spPr>
            <a:ln w="38100" cap="rnd">
              <a:solidFill>
                <a:schemeClr val="tx1"/>
              </a:solidFill>
              <a:round/>
            </a:ln>
            <a:effectLst/>
          </c:spPr>
          <c:marker>
            <c:symbol val="circle"/>
            <c:size val="10"/>
            <c:spPr>
              <a:solidFill>
                <a:schemeClr val="tx1"/>
              </a:solidFill>
              <a:ln w="9525">
                <a:solidFill>
                  <a:schemeClr val="tx1"/>
                </a:solidFill>
              </a:ln>
              <a:effectLst/>
            </c:spPr>
          </c:marker>
          <c:cat>
            <c:strRef>
              <c:f>[5]r_votediff!$C$2:$C$7</c:f>
              <c:strCache>
                <c:ptCount val="6"/>
                <c:pt idx="0">
                  <c:v>1973-77</c:v>
                </c:pt>
                <c:pt idx="1">
                  <c:v>1981-89</c:v>
                </c:pt>
                <c:pt idx="2">
                  <c:v>1992-97</c:v>
                </c:pt>
                <c:pt idx="3">
                  <c:v>2002-07</c:v>
                </c:pt>
                <c:pt idx="4">
                  <c:v>2011-16</c:v>
                </c:pt>
                <c:pt idx="5">
                  <c:v>2020</c:v>
                </c:pt>
              </c:strCache>
            </c:strRef>
          </c:cat>
          <c:val>
            <c:numRef>
              <c:f>[5]r_votediff!$O$2:$O$7</c:f>
              <c:numCache>
                <c:formatCode>General</c:formatCode>
                <c:ptCount val="6"/>
                <c:pt idx="0">
                  <c:v>-11.277426719665527</c:v>
                </c:pt>
                <c:pt idx="1">
                  <c:v>-13.068175315856934</c:v>
                </c:pt>
                <c:pt idx="2">
                  <c:v>-8.1444826126098633</c:v>
                </c:pt>
                <c:pt idx="3">
                  <c:v>-7.2110981941223145</c:v>
                </c:pt>
                <c:pt idx="4">
                  <c:v>-7.5462222099304199</c:v>
                </c:pt>
                <c:pt idx="5">
                  <c:v>-4.7832880020141602</c:v>
                </c:pt>
              </c:numCache>
            </c:numRef>
          </c:val>
          <c:smooth val="0"/>
          <c:extLst xmlns:c16r2="http://schemas.microsoft.com/office/drawing/2015/06/chart">
            <c:ext xmlns:c16="http://schemas.microsoft.com/office/drawing/2014/chart" uri="{C3380CC4-5D6E-409C-BE32-E72D297353CC}">
              <c16:uniqueId val="{00000001-81C7-4C11-8E07-562A9272293F}"/>
            </c:ext>
          </c:extLst>
        </c:ser>
        <c:ser>
          <c:idx val="2"/>
          <c:order val="1"/>
          <c:tx>
            <c:v>Difference between (% of top 10% earners) and (% of bottom 90% earners) voting FF / left</c:v>
          </c:tx>
          <c:spPr>
            <a:ln w="38100" cap="rnd">
              <a:solidFill>
                <a:schemeClr val="bg1">
                  <a:lumMod val="50000"/>
                </a:schemeClr>
              </a:solidFill>
              <a:round/>
            </a:ln>
            <a:effectLst/>
          </c:spPr>
          <c:marker>
            <c:symbol val="square"/>
            <c:size val="9"/>
            <c:spPr>
              <a:solidFill>
                <a:schemeClr val="bg1"/>
              </a:solidFill>
              <a:ln w="9525">
                <a:solidFill>
                  <a:schemeClr val="bg1">
                    <a:lumMod val="50000"/>
                  </a:schemeClr>
                </a:solidFill>
              </a:ln>
              <a:effectLst/>
            </c:spPr>
          </c:marker>
          <c:cat>
            <c:strRef>
              <c:f>[5]r_votediff!$C$2:$C$7</c:f>
              <c:strCache>
                <c:ptCount val="6"/>
                <c:pt idx="0">
                  <c:v>1973-77</c:v>
                </c:pt>
                <c:pt idx="1">
                  <c:v>1981-89</c:v>
                </c:pt>
                <c:pt idx="2">
                  <c:v>1992-97</c:v>
                </c:pt>
                <c:pt idx="3">
                  <c:v>2002-07</c:v>
                </c:pt>
                <c:pt idx="4">
                  <c:v>2011-16</c:v>
                </c:pt>
                <c:pt idx="5">
                  <c:v>2020</c:v>
                </c:pt>
              </c:strCache>
            </c:strRef>
          </c:cat>
          <c:val>
            <c:numRef>
              <c:f>[5]r_votediff!$AJ$2:$AJ$7</c:f>
              <c:numCache>
                <c:formatCode>General</c:formatCode>
                <c:ptCount val="6"/>
                <c:pt idx="0">
                  <c:v>-5.744448184967041</c:v>
                </c:pt>
                <c:pt idx="1">
                  <c:v>-7.2231502532958984</c:v>
                </c:pt>
                <c:pt idx="2">
                  <c:v>-10.195988655090332</c:v>
                </c:pt>
                <c:pt idx="3">
                  <c:v>-1.6922764778137207</c:v>
                </c:pt>
                <c:pt idx="4">
                  <c:v>-2.0123910903930664</c:v>
                </c:pt>
                <c:pt idx="5">
                  <c:v>-10.739495277404785</c:v>
                </c:pt>
              </c:numCache>
            </c:numRef>
          </c:val>
          <c:smooth val="0"/>
          <c:extLst xmlns:c16r2="http://schemas.microsoft.com/office/drawing/2015/06/chart">
            <c:ext xmlns:c16="http://schemas.microsoft.com/office/drawing/2014/chart" uri="{C3380CC4-5D6E-409C-BE32-E72D297353CC}">
              <c16:uniqueId val="{00000002-81C7-4C11-8E07-562A9272293F}"/>
            </c:ext>
          </c:extLst>
        </c:ser>
        <c:dLbls>
          <c:showLegendKey val="0"/>
          <c:showVal val="0"/>
          <c:showCatName val="0"/>
          <c:showSerName val="0"/>
          <c:showPercent val="0"/>
          <c:showBubbleSize val="0"/>
        </c:dLbls>
        <c:marker val="1"/>
        <c:smooth val="0"/>
        <c:axId val="1322556960"/>
        <c:axId val="1322557504"/>
        <c:extLst xmlns:c16r2="http://schemas.microsoft.com/office/drawing/2015/06/chart"/>
      </c:lineChart>
      <c:catAx>
        <c:axId val="13225569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7504"/>
        <c:crosses val="autoZero"/>
        <c:auto val="1"/>
        <c:lblAlgn val="ctr"/>
        <c:lblOffset val="200"/>
        <c:noMultiLvlLbl val="0"/>
      </c:catAx>
      <c:valAx>
        <c:axId val="1322557504"/>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56960"/>
        <c:crosses val="autoZero"/>
        <c:crossBetween val="midCat"/>
        <c:majorUnit val="5"/>
      </c:valAx>
      <c:spPr>
        <a:noFill/>
        <a:ln>
          <a:solidFill>
            <a:sysClr val="windowText" lastClr="000000"/>
          </a:solidFill>
        </a:ln>
        <a:effectLst/>
      </c:spPr>
    </c:plotArea>
    <c:legend>
      <c:legendPos val="b"/>
      <c:layout>
        <c:manualLayout>
          <c:xMode val="edge"/>
          <c:yMode val="edge"/>
          <c:x val="6.0714035648999402E-2"/>
          <c:y val="0.123644268106263"/>
          <c:w val="0.88677979466331502"/>
          <c:h val="0.15596812700577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6.3 - Election results in Spain, 1977-2019</a:t>
            </a:r>
          </a:p>
        </c:rich>
      </c:tx>
      <c:layout>
        <c:manualLayout>
          <c:xMode val="edge"/>
          <c:yMode val="edge"/>
          <c:x val="0.25310443626254198"/>
          <c:y val="1.8858955503495901E-2"/>
        </c:manualLayout>
      </c:layout>
      <c:overlay val="0"/>
      <c:spPr>
        <a:noFill/>
        <a:ln>
          <a:noFill/>
        </a:ln>
        <a:effectLst/>
      </c:spPr>
    </c:title>
    <c:autoTitleDeleted val="0"/>
    <c:plotArea>
      <c:layout>
        <c:manualLayout>
          <c:layoutTarget val="inner"/>
          <c:xMode val="edge"/>
          <c:yMode val="edge"/>
          <c:x val="0.12360281514527199"/>
          <c:y val="8.4082668421078699E-2"/>
          <c:w val="0.84691644048153703"/>
          <c:h val="0.74055882365541204"/>
        </c:manualLayout>
      </c:layout>
      <c:lineChart>
        <c:grouping val="standard"/>
        <c:varyColors val="0"/>
        <c:ser>
          <c:idx val="0"/>
          <c:order val="0"/>
          <c:tx>
            <c:v>Socialist Party (PSOE)</c:v>
          </c:tx>
          <c:spPr>
            <a:ln w="38100" cap="rnd">
              <a:solidFill>
                <a:srgbClr val="FF0000">
                  <a:alpha val="70000"/>
                </a:srgbClr>
              </a:solidFill>
              <a:round/>
            </a:ln>
            <a:effectLst/>
          </c:spPr>
          <c:marker>
            <c:symbol val="circle"/>
            <c:size val="10"/>
            <c:spPr>
              <a:solidFill>
                <a:srgbClr val="FF0000"/>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[3]r_elec!$A$2:$A$16</c:f>
              <c:numCache>
                <c:formatCode>General</c:formatCode>
                <c:ptCount val="15"/>
                <c:pt idx="0">
                  <c:v>0.34409999999999996</c:v>
                </c:pt>
                <c:pt idx="1">
                  <c:v>0.31269999999999998</c:v>
                </c:pt>
                <c:pt idx="2">
                  <c:v>0.48330000000000001</c:v>
                </c:pt>
                <c:pt idx="3">
                  <c:v>0.44319999999999998</c:v>
                </c:pt>
                <c:pt idx="4">
                  <c:v>0.40200000000000002</c:v>
                </c:pt>
                <c:pt idx="5">
                  <c:v>0.39600000000000002</c:v>
                </c:pt>
                <c:pt idx="6">
                  <c:v>0.38150000000000001</c:v>
                </c:pt>
                <c:pt idx="7">
                  <c:v>0.34909999999999997</c:v>
                </c:pt>
                <c:pt idx="8">
                  <c:v>0.43270000000000003</c:v>
                </c:pt>
                <c:pt idx="9">
                  <c:v>0.44429999999999997</c:v>
                </c:pt>
                <c:pt idx="10">
                  <c:v>0.29160000000000003</c:v>
                </c:pt>
                <c:pt idx="11">
                  <c:v>0.22159999999999999</c:v>
                </c:pt>
                <c:pt idx="12">
                  <c:v>0.22839999999999999</c:v>
                </c:pt>
                <c:pt idx="13">
                  <c:v>0.28670000000000001</c:v>
                </c:pt>
                <c:pt idx="14">
                  <c:v>0.28000000000000003</c:v>
                </c:pt>
              </c:numCache>
            </c:numRef>
          </c:val>
          <c:smooth val="0"/>
          <c:extLst xmlns:c16r2="http://schemas.microsoft.com/office/drawing/2015/06/chart">
            <c:ext xmlns:c16="http://schemas.microsoft.com/office/drawing/2014/chart" uri="{C3380CC4-5D6E-409C-BE32-E72D297353CC}">
              <c16:uniqueId val="{00000000-90E9-41FF-8A77-EB8B27C7C492}"/>
            </c:ext>
          </c:extLst>
        </c:ser>
        <c:ser>
          <c:idx val="1"/>
          <c:order val="1"/>
          <c:tx>
            <c:v>People's Party (PP)</c:v>
          </c:tx>
          <c:spPr>
            <a:ln w="38100" cap="rnd">
              <a:solidFill>
                <a:schemeClr val="accent1">
                  <a:alpha val="70000"/>
                </a:schemeClr>
              </a:solidFill>
              <a:round/>
            </a:ln>
            <a:effectLst/>
          </c:spPr>
          <c:marker>
            <c:symbol val="diamond"/>
            <c:size val="12"/>
            <c:spPr>
              <a:solidFill>
                <a:schemeClr val="accent1"/>
              </a:solidFill>
              <a:ln w="9525">
                <a:solidFill>
                  <a:schemeClr val="accent1"/>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[3]r_elec!$B$2:$B$16</c:f>
              <c:numCache>
                <c:formatCode>General</c:formatCode>
                <c:ptCount val="15"/>
                <c:pt idx="0">
                  <c:v>8.231999999999999E-2</c:v>
                </c:pt>
                <c:pt idx="1">
                  <c:v>5.917E-2</c:v>
                </c:pt>
                <c:pt idx="2">
                  <c:v>0.26479999999999998</c:v>
                </c:pt>
                <c:pt idx="3">
                  <c:v>0.26129999999999998</c:v>
                </c:pt>
                <c:pt idx="4">
                  <c:v>0.26179999999999998</c:v>
                </c:pt>
                <c:pt idx="5">
                  <c:v>0.35499999999999998</c:v>
                </c:pt>
                <c:pt idx="6">
                  <c:v>0.39319999999999999</c:v>
                </c:pt>
                <c:pt idx="7">
                  <c:v>0.4551</c:v>
                </c:pt>
                <c:pt idx="8">
                  <c:v>0.38319999999999999</c:v>
                </c:pt>
                <c:pt idx="9">
                  <c:v>0.40450000000000003</c:v>
                </c:pt>
                <c:pt idx="10">
                  <c:v>0.45250000000000001</c:v>
                </c:pt>
                <c:pt idx="11">
                  <c:v>0.28920000000000001</c:v>
                </c:pt>
                <c:pt idx="12">
                  <c:v>0.3332</c:v>
                </c:pt>
                <c:pt idx="13">
                  <c:v>0.16690000000000002</c:v>
                </c:pt>
                <c:pt idx="14">
                  <c:v>0.21230000000000002</c:v>
                </c:pt>
              </c:numCache>
            </c:numRef>
          </c:val>
          <c:smooth val="0"/>
          <c:extLst xmlns:c16r2="http://schemas.microsoft.com/office/drawing/2015/06/chart">
            <c:ext xmlns:c16="http://schemas.microsoft.com/office/drawing/2014/chart" uri="{C3380CC4-5D6E-409C-BE32-E72D297353CC}">
              <c16:uniqueId val="{00000001-90E9-41FF-8A77-EB8B27C7C492}"/>
            </c:ext>
          </c:extLst>
        </c:ser>
        <c:ser>
          <c:idx val="2"/>
          <c:order val="2"/>
          <c:tx>
            <c:v>Ciudadanos</c:v>
          </c:tx>
          <c:spPr>
            <a:ln w="38100" cap="rnd">
              <a:solidFill>
                <a:srgbClr val="FF6600">
                  <a:alpha val="70000"/>
                </a:srgbClr>
              </a:solidFill>
              <a:round/>
            </a:ln>
            <a:effectLst/>
          </c:spPr>
          <c:marker>
            <c:symbol val="square"/>
            <c:size val="9"/>
            <c:spPr>
              <a:solidFill>
                <a:srgbClr val="FF6600"/>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[3]r_elec!$D$2:$D$16</c:f>
              <c:numCache>
                <c:formatCode>General</c:formatCode>
                <c:ptCount val="15"/>
                <c:pt idx="11">
                  <c:v>0.1404</c:v>
                </c:pt>
                <c:pt idx="12">
                  <c:v>0.1318</c:v>
                </c:pt>
                <c:pt idx="13">
                  <c:v>0.15859999999999999</c:v>
                </c:pt>
                <c:pt idx="14">
                  <c:v>6.7900000000000002E-2</c:v>
                </c:pt>
              </c:numCache>
            </c:numRef>
          </c:val>
          <c:smooth val="0"/>
          <c:extLst xmlns:c16r2="http://schemas.microsoft.com/office/drawing/2015/06/chart">
            <c:ext xmlns:c16="http://schemas.microsoft.com/office/drawing/2014/chart" uri="{C3380CC4-5D6E-409C-BE32-E72D297353CC}">
              <c16:uniqueId val="{00000003-90E9-41FF-8A77-EB8B27C7C492}"/>
            </c:ext>
          </c:extLst>
        </c:ser>
        <c:ser>
          <c:idx val="3"/>
          <c:order val="3"/>
          <c:tx>
            <c:v>Podemos</c:v>
          </c:tx>
          <c:spPr>
            <a:ln w="38100" cap="rnd">
              <a:solidFill>
                <a:srgbClr val="660066">
                  <a:alpha val="69804"/>
                </a:srgbClr>
              </a:solidFill>
              <a:round/>
            </a:ln>
            <a:effectLst/>
          </c:spPr>
          <c:marker>
            <c:symbol val="triangle"/>
            <c:size val="11"/>
            <c:spPr>
              <a:solidFill>
                <a:schemeClr val="bg1"/>
              </a:solidFill>
              <a:ln w="9525">
                <a:solidFill>
                  <a:srgbClr val="660066"/>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[3]r_elec!$C$2:$C$16</c:f>
              <c:numCache>
                <c:formatCode>General</c:formatCode>
                <c:ptCount val="15"/>
                <c:pt idx="11">
                  <c:v>0.20829999999999999</c:v>
                </c:pt>
                <c:pt idx="12">
                  <c:v>0.1777</c:v>
                </c:pt>
                <c:pt idx="13">
                  <c:v>0.14319999999999999</c:v>
                </c:pt>
                <c:pt idx="14">
                  <c:v>0.12839999999999999</c:v>
                </c:pt>
              </c:numCache>
            </c:numRef>
          </c:val>
          <c:smooth val="0"/>
          <c:extLst xmlns:c16r2="http://schemas.microsoft.com/office/drawing/2015/06/chart">
            <c:ext xmlns:c16="http://schemas.microsoft.com/office/drawing/2014/chart" uri="{C3380CC4-5D6E-409C-BE32-E72D297353CC}">
              <c16:uniqueId val="{00000002-90E9-41FF-8A77-EB8B27C7C492}"/>
            </c:ext>
          </c:extLst>
        </c:ser>
        <c:ser>
          <c:idx val="4"/>
          <c:order val="4"/>
          <c:tx>
            <c:v>UCD</c:v>
          </c:tx>
          <c:spPr>
            <a:ln w="38100" cap="rnd">
              <a:solidFill>
                <a:srgbClr val="996600">
                  <a:alpha val="69804"/>
                </a:srgbClr>
              </a:solidFill>
              <a:round/>
            </a:ln>
            <a:effectLst/>
          </c:spPr>
          <c:marker>
            <c:symbol val="diamond"/>
            <c:size val="12"/>
            <c:spPr>
              <a:solidFill>
                <a:schemeClr val="bg1"/>
              </a:solidFill>
              <a:ln w="9525">
                <a:solidFill>
                  <a:schemeClr val="accent4">
                    <a:lumMod val="75000"/>
                  </a:schemeClr>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[3]r_elec!$F$2:$F$16</c:f>
              <c:numCache>
                <c:formatCode>General</c:formatCode>
                <c:ptCount val="15"/>
                <c:pt idx="0">
                  <c:v>0.34520000000000001</c:v>
                </c:pt>
                <c:pt idx="1">
                  <c:v>0.34979999999999994</c:v>
                </c:pt>
                <c:pt idx="2">
                  <c:v>6.8010000000000001E-2</c:v>
                </c:pt>
              </c:numCache>
            </c:numRef>
          </c:val>
          <c:smooth val="0"/>
          <c:extLst xmlns:c16r2="http://schemas.microsoft.com/office/drawing/2015/06/chart">
            <c:ext xmlns:c16="http://schemas.microsoft.com/office/drawing/2014/chart" uri="{C3380CC4-5D6E-409C-BE32-E72D297353CC}">
              <c16:uniqueId val="{00000005-90E9-41FF-8A77-EB8B27C7C492}"/>
            </c:ext>
          </c:extLst>
        </c:ser>
        <c:ser>
          <c:idx val="5"/>
          <c:order val="5"/>
          <c:tx>
            <c:v>Nationalists / Regionalists</c:v>
          </c:tx>
          <c:spPr>
            <a:ln w="38100" cap="rnd">
              <a:solidFill>
                <a:srgbClr val="FFC000">
                  <a:alpha val="70000"/>
                </a:srgbClr>
              </a:solidFill>
              <a:round/>
            </a:ln>
            <a:effectLst/>
          </c:spPr>
          <c:marker>
            <c:symbol val="triangle"/>
            <c:size val="11"/>
            <c:spPr>
              <a:solidFill>
                <a:srgbClr val="FFC000"/>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[3]r_elec!$G$2:$G$16</c:f>
              <c:numCache>
                <c:formatCode>General</c:formatCode>
                <c:ptCount val="15"/>
                <c:pt idx="0">
                  <c:v>2.2560000000000004E-2</c:v>
                </c:pt>
                <c:pt idx="1">
                  <c:v>6.4979999999999996E-2</c:v>
                </c:pt>
                <c:pt idx="2">
                  <c:v>8.2019999999999996E-2</c:v>
                </c:pt>
                <c:pt idx="3">
                  <c:v>0.11439000000000001</c:v>
                </c:pt>
                <c:pt idx="4">
                  <c:v>0.11654000000000005</c:v>
                </c:pt>
                <c:pt idx="5">
                  <c:v>0.10835999999999998</c:v>
                </c:pt>
                <c:pt idx="6">
                  <c:v>0.10577</c:v>
                </c:pt>
                <c:pt idx="7">
                  <c:v>0.11457000000000002</c:v>
                </c:pt>
                <c:pt idx="8">
                  <c:v>0.11297000000000003</c:v>
                </c:pt>
                <c:pt idx="9">
                  <c:v>7.7340000000000006E-2</c:v>
                </c:pt>
                <c:pt idx="10">
                  <c:v>9.1270000000000004E-2</c:v>
                </c:pt>
                <c:pt idx="11">
                  <c:v>4.487E-2</c:v>
                </c:pt>
                <c:pt idx="12">
                  <c:v>6.6699999999999995E-2</c:v>
                </c:pt>
                <c:pt idx="13">
                  <c:v>0.10889999999999998</c:v>
                </c:pt>
                <c:pt idx="14">
                  <c:v>0.1105</c:v>
                </c:pt>
              </c:numCache>
            </c:numRef>
          </c:val>
          <c:smooth val="0"/>
          <c:extLst xmlns:c16r2="http://schemas.microsoft.com/office/drawing/2015/06/chart">
            <c:ext xmlns:c16="http://schemas.microsoft.com/office/drawing/2014/chart" uri="{C3380CC4-5D6E-409C-BE32-E72D297353CC}">
              <c16:uniqueId val="{00000006-90E9-41FF-8A77-EB8B27C7C492}"/>
            </c:ext>
          </c:extLst>
        </c:ser>
        <c:ser>
          <c:idx val="7"/>
          <c:order val="6"/>
          <c:tx>
            <c:v>Other left-wing parties</c:v>
          </c:tx>
          <c:spPr>
            <a:ln w="38100" cap="rnd">
              <a:solidFill>
                <a:srgbClr val="A50021">
                  <a:alpha val="69804"/>
                </a:srgbClr>
              </a:solidFill>
              <a:round/>
            </a:ln>
            <a:effectLst/>
          </c:spPr>
          <c:marker>
            <c:symbol val="square"/>
            <c:size val="9"/>
            <c:spPr>
              <a:solidFill>
                <a:schemeClr val="bg1"/>
              </a:solidFill>
              <a:ln w="9525">
                <a:solidFill>
                  <a:srgbClr val="A50021"/>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[3]r_elec!$H$2:$H$16</c:f>
              <c:numCache>
                <c:formatCode>General</c:formatCode>
                <c:ptCount val="15"/>
                <c:pt idx="0">
                  <c:v>9.3539999999999998E-2</c:v>
                </c:pt>
                <c:pt idx="1">
                  <c:v>0.1081</c:v>
                </c:pt>
                <c:pt idx="2">
                  <c:v>4.4320000000000005E-2</c:v>
                </c:pt>
                <c:pt idx="3">
                  <c:v>6.1589999999999999E-2</c:v>
                </c:pt>
                <c:pt idx="4">
                  <c:v>9.5170000000000018E-2</c:v>
                </c:pt>
                <c:pt idx="5">
                  <c:v>9.8030000000000006E-2</c:v>
                </c:pt>
                <c:pt idx="6">
                  <c:v>0.10919000000000001</c:v>
                </c:pt>
                <c:pt idx="7">
                  <c:v>5.6250000000000001E-2</c:v>
                </c:pt>
                <c:pt idx="8">
                  <c:v>5.0900000000000001E-2</c:v>
                </c:pt>
                <c:pt idx="9">
                  <c:v>4.0079999999999998E-2</c:v>
                </c:pt>
                <c:pt idx="10">
                  <c:v>8.3760000000000001E-2</c:v>
                </c:pt>
                <c:pt idx="11">
                  <c:v>4.7240000000000004E-2</c:v>
                </c:pt>
                <c:pt idx="12">
                  <c:v>1.3269999999999999E-2</c:v>
                </c:pt>
                <c:pt idx="13">
                  <c:v>1.2500000000000001E-2</c:v>
                </c:pt>
                <c:pt idx="14">
                  <c:v>3.4499999999999996E-2</c:v>
                </c:pt>
              </c:numCache>
            </c:numRef>
          </c:val>
          <c:smooth val="0"/>
          <c:extLst xmlns:c16r2="http://schemas.microsoft.com/office/drawing/2015/06/chart">
            <c:ext xmlns:c16="http://schemas.microsoft.com/office/drawing/2014/chart" uri="{C3380CC4-5D6E-409C-BE32-E72D297353CC}">
              <c16:uniqueId val="{00000007-90E9-41FF-8A77-EB8B27C7C492}"/>
            </c:ext>
          </c:extLst>
        </c:ser>
        <c:ser>
          <c:idx val="6"/>
          <c:order val="7"/>
          <c:tx>
            <c:v>VOX</c:v>
          </c:tx>
          <c:spPr>
            <a:ln w="38100" cap="rnd">
              <a:solidFill>
                <a:srgbClr val="00CC00">
                  <a:alpha val="70000"/>
                </a:srgbClr>
              </a:solidFill>
              <a:round/>
            </a:ln>
            <a:effectLst/>
          </c:spPr>
          <c:marker>
            <c:symbol val="circle"/>
            <c:size val="10"/>
            <c:spPr>
              <a:solidFill>
                <a:schemeClr val="bg1"/>
              </a:solidFill>
              <a:ln w="9525">
                <a:solidFill>
                  <a:srgbClr val="92D050"/>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[3]r_elec!$E$2:$E$16</c:f>
              <c:numCache>
                <c:formatCode>General</c:formatCode>
                <c:ptCount val="15"/>
                <c:pt idx="11">
                  <c:v>2.32E-3</c:v>
                </c:pt>
                <c:pt idx="12">
                  <c:v>0</c:v>
                </c:pt>
                <c:pt idx="13">
                  <c:v>0.1026</c:v>
                </c:pt>
                <c:pt idx="14">
                  <c:v>0.15090000000000001</c:v>
                </c:pt>
              </c:numCache>
            </c:numRef>
          </c:val>
          <c:smooth val="0"/>
          <c:extLst xmlns:c16r2="http://schemas.microsoft.com/office/drawing/2015/06/chart">
            <c:ext xmlns:c16="http://schemas.microsoft.com/office/drawing/2014/chart" uri="{C3380CC4-5D6E-409C-BE32-E72D297353CC}">
              <c16:uniqueId val="{00000004-90E9-41FF-8A77-EB8B27C7C492}"/>
            </c:ext>
          </c:extLst>
        </c:ser>
        <c:dLbls>
          <c:showLegendKey val="0"/>
          <c:showVal val="0"/>
          <c:showCatName val="0"/>
          <c:showSerName val="0"/>
          <c:showPercent val="0"/>
          <c:showBubbleSize val="0"/>
        </c:dLbls>
        <c:marker val="1"/>
        <c:smooth val="0"/>
        <c:axId val="1335504384"/>
        <c:axId val="1335500576"/>
        <c:extLst xmlns:c16r2="http://schemas.microsoft.com/office/drawing/2015/06/chart"/>
      </c:lineChart>
      <c:dateAx>
        <c:axId val="1335504384"/>
        <c:scaling>
          <c:orientation val="minMax"/>
          <c:min val="1977"/>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0576"/>
        <c:crosses val="autoZero"/>
        <c:auto val="0"/>
        <c:lblOffset val="100"/>
        <c:baseTimeUnit val="days"/>
        <c:majorUnit val="3"/>
        <c:majorTimeUnit val="days"/>
        <c:minorUnit val="1"/>
      </c:dateAx>
      <c:valAx>
        <c:axId val="1335500576"/>
        <c:scaling>
          <c:orientation val="minMax"/>
          <c:max val="0.7"/>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2.5655156649681401E-2"/>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4384"/>
        <c:crosses val="autoZero"/>
        <c:crossBetween val="midCat"/>
      </c:valAx>
      <c:spPr>
        <a:noFill/>
        <a:ln>
          <a:solidFill>
            <a:schemeClr val="tx1"/>
          </a:solidFill>
        </a:ln>
        <a:effectLst/>
      </c:spPr>
    </c:plotArea>
    <c:legend>
      <c:legendPos val="b"/>
      <c:layout>
        <c:manualLayout>
          <c:xMode val="edge"/>
          <c:yMode val="edge"/>
          <c:x val="0.13379479678588199"/>
          <c:y val="0.104015305012745"/>
          <c:w val="0.81837700205497999"/>
          <c:h val="0.1621857071142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6.4 - Towards a multi-elite</a:t>
            </a:r>
            <a:r>
              <a:rPr lang="en-US" baseline="0"/>
              <a:t> party system in Spain</a:t>
            </a:r>
            <a:r>
              <a:rPr lang="en-US"/>
              <a:t>, 1982-2019</a:t>
            </a:r>
          </a:p>
        </c:rich>
      </c:tx>
      <c:layout>
        <c:manualLayout>
          <c:xMode val="edge"/>
          <c:yMode val="edge"/>
          <c:x val="0.13466782775837699"/>
          <c:y val="3.7701973977061799E-2"/>
        </c:manualLayout>
      </c:layout>
      <c:overlay val="0"/>
      <c:spPr>
        <a:noFill/>
        <a:ln>
          <a:noFill/>
        </a:ln>
        <a:effectLst/>
      </c:spPr>
    </c:title>
    <c:autoTitleDeleted val="0"/>
    <c:plotArea>
      <c:layout>
        <c:manualLayout>
          <c:layoutTarget val="inner"/>
          <c:xMode val="edge"/>
          <c:yMode val="edge"/>
          <c:x val="5.3032261885851702E-2"/>
          <c:y val="0.123844009029286"/>
          <c:w val="0.90363229580889004"/>
          <c:h val="0.592695695214419"/>
        </c:manualLayout>
      </c:layout>
      <c:lineChart>
        <c:grouping val="standard"/>
        <c:varyColors val="0"/>
        <c:ser>
          <c:idx val="0"/>
          <c:order val="0"/>
          <c:tx>
            <c:v>zero</c:v>
          </c:tx>
          <c:spPr>
            <a:ln w="28575" cap="rnd">
              <a:solidFill>
                <a:sysClr val="windowText" lastClr="000000"/>
              </a:solidFill>
              <a:round/>
            </a:ln>
            <a:effectLst/>
          </c:spPr>
          <c:marker>
            <c:symbol val="none"/>
          </c:marker>
          <c:cat>
            <c:strRef>
              <c:f>[3]r_votediff!$B$3:$B$6</c:f>
              <c:strCache>
                <c:ptCount val="4"/>
                <c:pt idx="0">
                  <c:v>1982-89</c:v>
                </c:pt>
                <c:pt idx="1">
                  <c:v>1993-2000</c:v>
                </c:pt>
                <c:pt idx="2">
                  <c:v>2004-11</c:v>
                </c:pt>
                <c:pt idx="3">
                  <c:v>2015-19</c:v>
                </c:pt>
              </c:strCache>
            </c:strRef>
          </c:cat>
          <c:val>
            <c:numLit>
              <c:formatCode>General</c:formatCode>
              <c:ptCount val="4"/>
              <c:pt idx="0">
                <c:v>0</c:v>
              </c:pt>
              <c:pt idx="1">
                <c:v>0</c:v>
              </c:pt>
              <c:pt idx="2">
                <c:v>0</c:v>
              </c:pt>
              <c:pt idx="3">
                <c:v>0</c:v>
              </c:pt>
            </c:numLit>
          </c:val>
          <c:smooth val="0"/>
          <c:extLst xmlns:c16r2="http://schemas.microsoft.com/office/drawing/2015/06/chart">
            <c:ext xmlns:c16="http://schemas.microsoft.com/office/drawing/2014/chart" uri="{C3380CC4-5D6E-409C-BE32-E72D297353CC}">
              <c16:uniqueId val="{00000000-8903-4AEF-AF24-E4264A018F14}"/>
            </c:ext>
          </c:extLst>
        </c:ser>
        <c:ser>
          <c:idx val="1"/>
          <c:order val="1"/>
          <c:tx>
            <c:v>Difference between (% of university graduates) and (% of non-univ. graduates) voting left</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[3]r_votediff!$B$3:$B$6</c:f>
              <c:strCache>
                <c:ptCount val="4"/>
                <c:pt idx="0">
                  <c:v>1982-89</c:v>
                </c:pt>
                <c:pt idx="1">
                  <c:v>1993-2000</c:v>
                </c:pt>
                <c:pt idx="2">
                  <c:v>2004-11</c:v>
                </c:pt>
                <c:pt idx="3">
                  <c:v>2015-19</c:v>
                </c:pt>
              </c:strCache>
            </c:strRef>
          </c:cat>
          <c:val>
            <c:numRef>
              <c:f>[3]r_votediff!$E$3:$E$6</c:f>
              <c:numCache>
                <c:formatCode>General</c:formatCode>
                <c:ptCount val="4"/>
                <c:pt idx="0">
                  <c:v>-12.468586921691895</c:v>
                </c:pt>
                <c:pt idx="1">
                  <c:v>-9.4340019226074219</c:v>
                </c:pt>
                <c:pt idx="2">
                  <c:v>-4.0794391632080078</c:v>
                </c:pt>
                <c:pt idx="3">
                  <c:v>-1.2019416093826294</c:v>
                </c:pt>
              </c:numCache>
            </c:numRef>
          </c:val>
          <c:smooth val="0"/>
          <c:extLst xmlns:c16r2="http://schemas.microsoft.com/office/drawing/2015/06/chart">
            <c:ext xmlns:c16="http://schemas.microsoft.com/office/drawing/2014/chart" uri="{C3380CC4-5D6E-409C-BE32-E72D297353CC}">
              <c16:uniqueId val="{00000001-8903-4AEF-AF24-E4264A018F14}"/>
            </c:ext>
          </c:extLst>
        </c:ser>
        <c:ser>
          <c:idx val="2"/>
          <c:order val="2"/>
          <c:tx>
            <c:v>Difference between (% of top 10% earners) and (% of bottom 90% earners) voting left</c:v>
          </c:tx>
          <c:spPr>
            <a:ln w="38100" cap="rnd">
              <a:solidFill>
                <a:srgbClr val="FF0000"/>
              </a:solidFill>
              <a:round/>
            </a:ln>
            <a:effectLst/>
          </c:spPr>
          <c:marker>
            <c:symbol val="square"/>
            <c:size val="9"/>
            <c:spPr>
              <a:solidFill>
                <a:srgbClr val="FF0000"/>
              </a:solidFill>
              <a:ln w="9525">
                <a:solidFill>
                  <a:srgbClr val="FF0000"/>
                </a:solidFill>
              </a:ln>
              <a:effectLst/>
            </c:spPr>
          </c:marker>
          <c:cat>
            <c:strRef>
              <c:f>[3]r_votediff!$B$3:$B$6</c:f>
              <c:strCache>
                <c:ptCount val="4"/>
                <c:pt idx="0">
                  <c:v>1982-89</c:v>
                </c:pt>
                <c:pt idx="1">
                  <c:v>1993-2000</c:v>
                </c:pt>
                <c:pt idx="2">
                  <c:v>2004-11</c:v>
                </c:pt>
                <c:pt idx="3">
                  <c:v>2015-19</c:v>
                </c:pt>
              </c:strCache>
            </c:strRef>
          </c:cat>
          <c:val>
            <c:numRef>
              <c:f>[3]r_votediff!$AI$3:$AI$6</c:f>
              <c:numCache>
                <c:formatCode>General</c:formatCode>
                <c:ptCount val="4"/>
                <c:pt idx="0">
                  <c:v>-14.893209457397461</c:v>
                </c:pt>
                <c:pt idx="1">
                  <c:v>-4.1428136825561523</c:v>
                </c:pt>
                <c:pt idx="2">
                  <c:v>-7.7740182876586914</c:v>
                </c:pt>
                <c:pt idx="3">
                  <c:v>-6.7163543701171875</c:v>
                </c:pt>
              </c:numCache>
            </c:numRef>
          </c:val>
          <c:smooth val="0"/>
          <c:extLst xmlns:c16r2="http://schemas.microsoft.com/office/drawing/2015/06/chart">
            <c:ext xmlns:c16="http://schemas.microsoft.com/office/drawing/2014/chart" uri="{C3380CC4-5D6E-409C-BE32-E72D297353CC}">
              <c16:uniqueId val="{00000002-8903-4AEF-AF24-E4264A018F14}"/>
            </c:ext>
          </c:extLst>
        </c:ser>
        <c:dLbls>
          <c:showLegendKey val="0"/>
          <c:showVal val="0"/>
          <c:showCatName val="0"/>
          <c:showSerName val="0"/>
          <c:showPercent val="0"/>
          <c:showBubbleSize val="0"/>
        </c:dLbls>
        <c:smooth val="0"/>
        <c:axId val="1335504928"/>
        <c:axId val="1335505472"/>
        <c:extLst xmlns:c16r2="http://schemas.microsoft.com/office/drawing/2015/06/chart"/>
      </c:lineChart>
      <c:catAx>
        <c:axId val="13355049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5472"/>
        <c:crosses val="autoZero"/>
        <c:auto val="1"/>
        <c:lblAlgn val="ctr"/>
        <c:lblOffset val="200"/>
        <c:noMultiLvlLbl val="0"/>
      </c:catAx>
      <c:valAx>
        <c:axId val="1335505472"/>
        <c:scaling>
          <c:orientation val="minMax"/>
          <c:max val="14"/>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4928"/>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5.6572312528956399E-2"/>
          <c:y val="0.13408906604821799"/>
          <c:w val="0.88959702741146296"/>
          <c:h val="0.17062316739696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6.5 - Nationalist vote, education, and income</a:t>
            </a:r>
          </a:p>
          <a:p>
            <a:pPr>
              <a:defRPr b="1"/>
            </a:pPr>
            <a:r>
              <a:rPr lang="en-US"/>
              <a:t>in Catalonia, Spain, 1982-2019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63448224499621497"/>
        </c:manualLayout>
      </c:layout>
      <c:lineChart>
        <c:grouping val="standard"/>
        <c:varyColors val="0"/>
        <c:ser>
          <c:idx val="0"/>
          <c:order val="0"/>
          <c:tx>
            <c:v>zero</c:v>
          </c:tx>
          <c:spPr>
            <a:ln w="28575" cap="rnd">
              <a:solidFill>
                <a:sysClr val="windowText" lastClr="000000"/>
              </a:solidFill>
              <a:round/>
            </a:ln>
            <a:effectLst/>
          </c:spPr>
          <c:marker>
            <c:symbol val="none"/>
          </c:marker>
          <c:cat>
            <c:strRef>
              <c:f>[3]r_votediff_cat!$B$3:$B$6</c:f>
              <c:strCache>
                <c:ptCount val="4"/>
                <c:pt idx="0">
                  <c:v>1982-89</c:v>
                </c:pt>
                <c:pt idx="1">
                  <c:v>1993-1996</c:v>
                </c:pt>
                <c:pt idx="2">
                  <c:v>2000-2011</c:v>
                </c:pt>
                <c:pt idx="3">
                  <c:v>2015-19</c:v>
                </c:pt>
              </c:strCache>
            </c:strRef>
          </c:cat>
          <c:val>
            <c:numRef>
              <c:f>[3]r_votediff_cat!$A$3:$A$6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B1CC-4178-9798-FE3410030868}"/>
            </c:ext>
          </c:extLst>
        </c:ser>
        <c:ser>
          <c:idx val="1"/>
          <c:order val="1"/>
          <c:tx>
            <c:v>Difference between (% of top 10% educated) and (% of bottom 90% educated) voting nationalist</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[3]r_votediff_cat!$B$3:$B$6</c:f>
              <c:strCache>
                <c:ptCount val="4"/>
                <c:pt idx="0">
                  <c:v>1982-89</c:v>
                </c:pt>
                <c:pt idx="1">
                  <c:v>1993-1996</c:v>
                </c:pt>
                <c:pt idx="2">
                  <c:v>2000-2011</c:v>
                </c:pt>
                <c:pt idx="3">
                  <c:v>2015-19</c:v>
                </c:pt>
              </c:strCache>
            </c:strRef>
          </c:cat>
          <c:val>
            <c:numRef>
              <c:f>[3]r_votediff_cat!$Z$3:$Z$6</c:f>
              <c:numCache>
                <c:formatCode>General</c:formatCode>
                <c:ptCount val="4"/>
                <c:pt idx="0">
                  <c:v>10.937179565429687</c:v>
                </c:pt>
                <c:pt idx="1">
                  <c:v>11.04212474822998</c:v>
                </c:pt>
                <c:pt idx="2">
                  <c:v>6.8358516693115234</c:v>
                </c:pt>
                <c:pt idx="3">
                  <c:v>8.1656513214111328</c:v>
                </c:pt>
              </c:numCache>
            </c:numRef>
          </c:val>
          <c:smooth val="0"/>
          <c:extLst xmlns:c16r2="http://schemas.microsoft.com/office/drawing/2015/06/chart">
            <c:ext xmlns:c16="http://schemas.microsoft.com/office/drawing/2014/chart" uri="{C3380CC4-5D6E-409C-BE32-E72D297353CC}">
              <c16:uniqueId val="{00000001-B1CC-4178-9798-FE3410030868}"/>
            </c:ext>
          </c:extLst>
        </c:ser>
        <c:ser>
          <c:idx val="2"/>
          <c:order val="2"/>
          <c:tx>
            <c:v>Difference between (% of top 10% earners) and (% of bottom 90% earners) voting nationalist</c:v>
          </c:tx>
          <c:spPr>
            <a:ln w="38100" cap="rnd">
              <a:solidFill>
                <a:srgbClr val="FF0000"/>
              </a:solidFill>
              <a:round/>
            </a:ln>
            <a:effectLst/>
          </c:spPr>
          <c:marker>
            <c:symbol val="square"/>
            <c:size val="9"/>
            <c:spPr>
              <a:solidFill>
                <a:srgbClr val="FF0000"/>
              </a:solidFill>
              <a:ln w="9525">
                <a:solidFill>
                  <a:srgbClr val="FF0000"/>
                </a:solidFill>
              </a:ln>
              <a:effectLst/>
            </c:spPr>
          </c:marker>
          <c:cat>
            <c:strRef>
              <c:f>[3]r_votediff_cat!$B$3:$B$6</c:f>
              <c:strCache>
                <c:ptCount val="4"/>
                <c:pt idx="0">
                  <c:v>1982-89</c:v>
                </c:pt>
                <c:pt idx="1">
                  <c:v>1993-1996</c:v>
                </c:pt>
                <c:pt idx="2">
                  <c:v>2000-2011</c:v>
                </c:pt>
                <c:pt idx="3">
                  <c:v>2015-19</c:v>
                </c:pt>
              </c:strCache>
            </c:strRef>
          </c:cat>
          <c:val>
            <c:numRef>
              <c:f>[3]r_votediff_cat!$AI$3:$AI$6</c:f>
              <c:numCache>
                <c:formatCode>General</c:formatCode>
                <c:ptCount val="4"/>
                <c:pt idx="0">
                  <c:v>26.74028205871582</c:v>
                </c:pt>
                <c:pt idx="2">
                  <c:v>4.6424551010131836</c:v>
                </c:pt>
                <c:pt idx="3">
                  <c:v>5.066131591796875</c:v>
                </c:pt>
              </c:numCache>
            </c:numRef>
          </c:val>
          <c:smooth val="0"/>
          <c:extLst xmlns:c16r2="http://schemas.microsoft.com/office/drawing/2015/06/chart">
            <c:ext xmlns:c16="http://schemas.microsoft.com/office/drawing/2014/chart" uri="{C3380CC4-5D6E-409C-BE32-E72D297353CC}">
              <c16:uniqueId val="{00000002-B1CC-4178-9798-FE3410030868}"/>
            </c:ext>
          </c:extLst>
        </c:ser>
        <c:dLbls>
          <c:showLegendKey val="0"/>
          <c:showVal val="0"/>
          <c:showCatName val="0"/>
          <c:showSerName val="0"/>
          <c:showPercent val="0"/>
          <c:showBubbleSize val="0"/>
        </c:dLbls>
        <c:smooth val="0"/>
        <c:axId val="1335506016"/>
        <c:axId val="1335507648"/>
        <c:extLst xmlns:c16r2="http://schemas.microsoft.com/office/drawing/2015/06/chart"/>
      </c:lineChart>
      <c:catAx>
        <c:axId val="13355060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7648"/>
        <c:crosses val="autoZero"/>
        <c:auto val="1"/>
        <c:lblAlgn val="ctr"/>
        <c:lblOffset val="200"/>
        <c:noMultiLvlLbl val="0"/>
      </c:catAx>
      <c:valAx>
        <c:axId val="1335507648"/>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601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4894188948501E-2"/>
          <c:y val="0.13413145190697601"/>
          <c:w val="0.88814532753122899"/>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solidFill>
                  <a:srgbClr val="000000"/>
                </a:solidFill>
              </a:rPr>
              <a:t>Figure 6.6 - Election results in Portugal, 1975-2019</a:t>
            </a:r>
          </a:p>
        </c:rich>
      </c:tx>
      <c:layout/>
      <c:overlay val="0"/>
      <c:spPr>
        <a:noFill/>
        <a:ln>
          <a:noFill/>
        </a:ln>
        <a:effectLst/>
      </c:spPr>
    </c:title>
    <c:autoTitleDeleted val="0"/>
    <c:plotArea>
      <c:layout>
        <c:manualLayout>
          <c:layoutTarget val="inner"/>
          <c:xMode val="edge"/>
          <c:yMode val="edge"/>
          <c:x val="9.35041806483706E-2"/>
          <c:y val="8.4082668421078699E-2"/>
          <c:w val="0.87700005437453898"/>
          <c:h val="0.73636759680915098"/>
        </c:manualLayout>
      </c:layout>
      <c:lineChart>
        <c:grouping val="standard"/>
        <c:varyColors val="0"/>
        <c:ser>
          <c:idx val="0"/>
          <c:order val="0"/>
          <c:tx>
            <c:v>Socialist Party</c:v>
          </c:tx>
          <c:spPr>
            <a:ln w="38100" cap="rnd">
              <a:solidFill>
                <a:srgbClr val="FF0000"/>
              </a:solidFill>
              <a:round/>
            </a:ln>
            <a:effectLst/>
          </c:spPr>
          <c:marker>
            <c:symbol val="circle"/>
            <c:size val="10"/>
            <c:spPr>
              <a:solidFill>
                <a:srgbClr val="FF0000"/>
              </a:solidFill>
              <a:ln w="9525">
                <a:solidFill>
                  <a:srgbClr val="FF0000"/>
                </a:solidFill>
              </a:ln>
              <a:effectLst/>
            </c:spPr>
          </c:marker>
          <c:cat>
            <c:numRef>
              <c:extLst>
                <c:ext xmlns:c15="http://schemas.microsoft.com/office/drawing/2012/chart" uri="{02D57815-91ED-43cb-92C2-25804820EDAC}">
                  <c15:fullRef>
                    <c15:sqref>[4]r_elec!$A$2:$A$17</c15:sqref>
                  </c15:fullRef>
                </c:ext>
              </c:extLst>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c:ext xmlns:c15="http://schemas.microsoft.com/office/drawing/2012/chart" uri="{02D57815-91ED-43cb-92C2-25804820EDAC}">
                  <c15:fullRef>
                    <c15:sqref>[4]r_elec!$B$2:$B$17</c15:sqref>
                  </c15:fullRef>
                </c:ext>
              </c:extLst>
              <c:f>[4]r_elec!$B$2:$B$17</c:f>
              <c:numCache>
                <c:formatCode>General</c:formatCode>
                <c:ptCount val="16"/>
                <c:pt idx="0">
                  <c:v>0.37869999999999998</c:v>
                </c:pt>
                <c:pt idx="1">
                  <c:v>0.34889999999999999</c:v>
                </c:pt>
                <c:pt idx="2">
                  <c:v>0.27329999999999999</c:v>
                </c:pt>
                <c:pt idx="3">
                  <c:v>0.27760000000000001</c:v>
                </c:pt>
                <c:pt idx="4">
                  <c:v>0.36109999999999998</c:v>
                </c:pt>
                <c:pt idx="5">
                  <c:v>0.2077</c:v>
                </c:pt>
                <c:pt idx="6">
                  <c:v>0.22239999999999999</c:v>
                </c:pt>
                <c:pt idx="7">
                  <c:v>0.2913</c:v>
                </c:pt>
                <c:pt idx="8">
                  <c:v>0.43759999999999999</c:v>
                </c:pt>
                <c:pt idx="9">
                  <c:v>0.44060000000000005</c:v>
                </c:pt>
                <c:pt idx="10">
                  <c:v>0.37790000000000001</c:v>
                </c:pt>
                <c:pt idx="11">
                  <c:v>0.45030000000000003</c:v>
                </c:pt>
                <c:pt idx="12">
                  <c:v>0.36559999999999993</c:v>
                </c:pt>
                <c:pt idx="13">
                  <c:v>0.28050000000000003</c:v>
                </c:pt>
                <c:pt idx="14">
                  <c:v>0.32319999999999999</c:v>
                </c:pt>
                <c:pt idx="15">
                  <c:v>0.38200000000000001</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3"/>
          <c:order val="1"/>
          <c:tx>
            <c:v>Social Democratic Party / CDS - People's Party</c:v>
          </c:tx>
          <c:spPr>
            <a:ln w="38100">
              <a:solidFill>
                <a:schemeClr val="accent5"/>
              </a:solidFill>
            </a:ln>
          </c:spPr>
          <c:marker>
            <c:symbol val="triangle"/>
            <c:size val="12"/>
            <c:spPr>
              <a:solidFill>
                <a:schemeClr val="accent5"/>
              </a:solidFill>
              <a:ln>
                <a:solidFill>
                  <a:schemeClr val="accent5"/>
                </a:solidFill>
              </a:ln>
            </c:spPr>
          </c:marker>
          <c:cat>
            <c:strLit>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[4]r_elec!$F$2:$F$17</c15:sqref>
                  </c15:fullRef>
                </c:ext>
              </c:extLst>
              <c:f>[4]r_elec!$F$2:$F$17</c:f>
              <c:numCache>
                <c:formatCode>General</c:formatCode>
                <c:ptCount val="16"/>
                <c:pt idx="0">
                  <c:v>0.34570000000000001</c:v>
                </c:pt>
                <c:pt idx="1">
                  <c:v>0.40850000000000003</c:v>
                </c:pt>
                <c:pt idx="2">
                  <c:v>0.45260000000000006</c:v>
                </c:pt>
                <c:pt idx="3">
                  <c:v>0.47589999999999999</c:v>
                </c:pt>
                <c:pt idx="4">
                  <c:v>0.40279999999999999</c:v>
                </c:pt>
                <c:pt idx="5">
                  <c:v>0.39829999999999999</c:v>
                </c:pt>
                <c:pt idx="6">
                  <c:v>0.55069999999999997</c:v>
                </c:pt>
                <c:pt idx="7">
                  <c:v>0.55469999999999997</c:v>
                </c:pt>
                <c:pt idx="8">
                  <c:v>0.43269999999999997</c:v>
                </c:pt>
                <c:pt idx="9">
                  <c:v>0.40970000000000001</c:v>
                </c:pt>
                <c:pt idx="10">
                  <c:v>0.49160000000000004</c:v>
                </c:pt>
                <c:pt idx="11">
                  <c:v>0.36009999999999998</c:v>
                </c:pt>
                <c:pt idx="12">
                  <c:v>0.39810000000000012</c:v>
                </c:pt>
                <c:pt idx="13">
                  <c:v>0.50629999999999997</c:v>
                </c:pt>
                <c:pt idx="14">
                  <c:v>0.38840000000000002</c:v>
                </c:pt>
                <c:pt idx="15">
                  <c:v>0.34437000000000006</c:v>
                </c:pt>
              </c:numCache>
            </c:numRef>
          </c:val>
          <c:smooth val="0"/>
          <c:extLst xmlns:c16r2="http://schemas.microsoft.com/office/drawing/2015/06/chart">
            <c:ext xmlns:c16="http://schemas.microsoft.com/office/drawing/2014/chart" uri="{C3380CC4-5D6E-409C-BE32-E72D297353CC}">
              <c16:uniqueId val="{00000002-C235-4F27-95FD-14A49D952DDF}"/>
            </c:ext>
          </c:extLst>
        </c:ser>
        <c:ser>
          <c:idx val="6"/>
          <c:order val="2"/>
          <c:tx>
            <c:v>Greens / Communists</c:v>
          </c:tx>
          <c:spPr>
            <a:ln w="38100" cap="rnd">
              <a:solidFill>
                <a:schemeClr val="accent4"/>
              </a:solidFill>
              <a:round/>
            </a:ln>
            <a:effectLst/>
          </c:spPr>
          <c:marker>
            <c:symbol val="diamond"/>
            <c:size val="12"/>
            <c:spPr>
              <a:solidFill>
                <a:schemeClr val="accent4"/>
              </a:solidFill>
              <a:ln w="9525">
                <a:solidFill>
                  <a:schemeClr val="accent4"/>
                </a:solidFill>
              </a:ln>
              <a:effectLst/>
            </c:spPr>
          </c:marker>
          <c:cat>
            <c:numRef>
              <c:extLst>
                <c:ext xmlns:c15="http://schemas.microsoft.com/office/drawing/2012/chart" uri="{02D57815-91ED-43cb-92C2-25804820EDAC}">
                  <c15:fullRef>
                    <c15:sqref>[4]r_elec!$A$2:$A$17</c15:sqref>
                  </c15:fullRef>
                </c:ext>
              </c:extLst>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c:ext xmlns:c15="http://schemas.microsoft.com/office/drawing/2012/chart" uri="{02D57815-91ED-43cb-92C2-25804820EDAC}">
                  <c15:fullRef>
                    <c15:sqref>[4]r_elec!$C$2:$C$30</c15:sqref>
                  </c15:fullRef>
                </c:ext>
              </c:extLst>
              <c:f>[4]r_elec!$C$2:$C$17</c:f>
              <c:numCache>
                <c:formatCode>General</c:formatCode>
                <c:ptCount val="16"/>
                <c:pt idx="0">
                  <c:v>0.1246</c:v>
                </c:pt>
                <c:pt idx="1">
                  <c:v>0.14679999999999999</c:v>
                </c:pt>
                <c:pt idx="2">
                  <c:v>0.19690000000000002</c:v>
                </c:pt>
                <c:pt idx="3">
                  <c:v>0.1734</c:v>
                </c:pt>
                <c:pt idx="4">
                  <c:v>0.18440000000000001</c:v>
                </c:pt>
                <c:pt idx="5">
                  <c:v>0.1583</c:v>
                </c:pt>
                <c:pt idx="6">
                  <c:v>0.12509999999999999</c:v>
                </c:pt>
                <c:pt idx="7">
                  <c:v>9.6499999999999989E-2</c:v>
                </c:pt>
                <c:pt idx="8">
                  <c:v>9.2699999999999991E-2</c:v>
                </c:pt>
                <c:pt idx="9">
                  <c:v>9.7299999999999998E-2</c:v>
                </c:pt>
                <c:pt idx="10">
                  <c:v>7.6000000000000012E-2</c:v>
                </c:pt>
                <c:pt idx="11">
                  <c:v>8.3799999999999986E-2</c:v>
                </c:pt>
                <c:pt idx="12">
                  <c:v>8.7900000000000006E-2</c:v>
                </c:pt>
                <c:pt idx="13">
                  <c:v>9.0200000000000002E-2</c:v>
                </c:pt>
                <c:pt idx="14">
                  <c:v>9.3599999999999989E-2</c:v>
                </c:pt>
                <c:pt idx="15">
                  <c:v>6.6600000000000006E-2</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2"/>
          <c:order val="3"/>
          <c:tx>
            <c:v>Democratic Renewal Party</c:v>
          </c:tx>
          <c:spPr>
            <a:ln w="38100">
              <a:solidFill>
                <a:srgbClr val="660066"/>
              </a:solidFill>
            </a:ln>
          </c:spPr>
          <c:marker>
            <c:symbol val="circle"/>
            <c:size val="9"/>
            <c:spPr>
              <a:solidFill>
                <a:schemeClr val="bg1"/>
              </a:solidFill>
              <a:ln>
                <a:solidFill>
                  <a:srgbClr val="660066"/>
                </a:solidFill>
              </a:ln>
            </c:spPr>
          </c:marker>
          <c:cat>
            <c:strLit>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[4]r_elec!$E$2:$E$17</c15:sqref>
                  </c15:fullRef>
                </c:ext>
              </c:extLst>
              <c:f>[4]r_elec!$E$2:$E$17</c:f>
              <c:numCache>
                <c:formatCode>General</c:formatCode>
                <c:ptCount val="16"/>
                <c:pt idx="5">
                  <c:v>0.17919999999999997</c:v>
                </c:pt>
                <c:pt idx="6">
                  <c:v>4.9100000000000005E-2</c:v>
                </c:pt>
                <c:pt idx="7">
                  <c:v>6.0999999999999995E-3</c:v>
                </c:pt>
              </c:numCache>
            </c:numRef>
          </c:val>
          <c:smooth val="0"/>
          <c:extLst xmlns:c16r2="http://schemas.microsoft.com/office/drawing/2015/06/chart">
            <c:ext xmlns:c16="http://schemas.microsoft.com/office/drawing/2014/chart" uri="{C3380CC4-5D6E-409C-BE32-E72D297353CC}">
              <c16:uniqueId val="{00000001-C235-4F27-95FD-14A49D952DDF}"/>
            </c:ext>
          </c:extLst>
        </c:ser>
        <c:ser>
          <c:idx val="1"/>
          <c:order val="4"/>
          <c:tx>
            <c:v>Left Bloc</c:v>
          </c:tx>
          <c:spPr>
            <a:ln w="38100">
              <a:solidFill>
                <a:schemeClr val="accent2"/>
              </a:solidFill>
            </a:ln>
          </c:spPr>
          <c:marker>
            <c:symbol val="square"/>
            <c:size val="9"/>
            <c:spPr>
              <a:solidFill>
                <a:schemeClr val="accent2"/>
              </a:solidFill>
              <a:ln>
                <a:solidFill>
                  <a:schemeClr val="accent2"/>
                </a:solidFill>
              </a:ln>
            </c:spPr>
          </c:marker>
          <c:cat>
            <c:strLit>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[4]r_elec!$D$2:$D$17</c15:sqref>
                  </c15:fullRef>
                </c:ext>
              </c:extLst>
              <c:f>[4]r_elec!$D$2:$D$17</c:f>
              <c:numCache>
                <c:formatCode>General</c:formatCode>
                <c:ptCount val="16"/>
                <c:pt idx="9">
                  <c:v>2.4399999999999998E-2</c:v>
                </c:pt>
                <c:pt idx="10">
                  <c:v>2.81E-2</c:v>
                </c:pt>
                <c:pt idx="11">
                  <c:v>6.3500000000000001E-2</c:v>
                </c:pt>
                <c:pt idx="12">
                  <c:v>9.8100000000000007E-2</c:v>
                </c:pt>
                <c:pt idx="13">
                  <c:v>5.1699999999999996E-2</c:v>
                </c:pt>
                <c:pt idx="14">
                  <c:v>0.10190000000000002</c:v>
                </c:pt>
                <c:pt idx="15">
                  <c:v>0.10009999999999999</c:v>
                </c:pt>
              </c:numCache>
            </c:numRef>
          </c:val>
          <c:smooth val="0"/>
          <c:extLst xmlns:c16r2="http://schemas.microsoft.com/office/drawing/2015/06/chart">
            <c:ext xmlns:c16="http://schemas.microsoft.com/office/drawing/2014/chart" uri="{C3380CC4-5D6E-409C-BE32-E72D297353CC}">
              <c16:uniqueId val="{00000000-C235-4F27-95FD-14A49D952DDF}"/>
            </c:ext>
          </c:extLst>
        </c:ser>
        <c:dLbls>
          <c:showLegendKey val="0"/>
          <c:showVal val="0"/>
          <c:showCatName val="0"/>
          <c:showSerName val="0"/>
          <c:showPercent val="0"/>
          <c:showBubbleSize val="0"/>
        </c:dLbls>
        <c:marker val="1"/>
        <c:smooth val="0"/>
        <c:axId val="1334039200"/>
        <c:axId val="1334029952"/>
        <c:extLst xmlns:c16r2="http://schemas.microsoft.com/office/drawing/2015/06/chart">
          <c:ext xmlns:c15="http://schemas.microsoft.com/office/drawing/2012/chart" uri="{02D57815-91ED-43cb-92C2-25804820EDAC}">
            <c15:filteredLineSeries>
              <c15:ser>
                <c:idx val="4"/>
                <c:order val="5"/>
                <c:tx>
                  <c:v>Other left</c:v>
                </c:tx>
                <c:spPr>
                  <a:ln w="28575">
                    <a:solidFill>
                      <a:schemeClr val="accent3"/>
                    </a:solidFill>
                  </a:ln>
                </c:spPr>
                <c:marker>
                  <c:symbol val="circle"/>
                  <c:size val="9"/>
                  <c:spPr>
                    <a:solidFill>
                      <a:schemeClr val="accent3"/>
                    </a:solidFill>
                    <a:ln>
                      <a:solidFill>
                        <a:schemeClr val="accent3"/>
                      </a:solidFill>
                    </a:ln>
                  </c:spPr>
                </c:marker>
                <c:val>
                  <c:numRef>
                    <c:extLst>
                      <c:ext uri="{02D57815-91ED-43cb-92C2-25804820EDAC}">
                        <c15:fullRef>
                          <c15:sqref>[4]r_elec!$G$2:$G$17</c15:sqref>
                        </c15:fullRef>
                        <c15:formulaRef>
                          <c15:sqref>[4]r_elec!$G$2:$G$17</c15:sqref>
                        </c15:formulaRef>
                      </c:ext>
                    </c:extLst>
                    <c:numCache>
                      <c:formatCode>General</c:formatCode>
                      <c:ptCount val="16"/>
                      <c:pt idx="0">
                        <c:v>7.3700000000000015E-2</c:v>
                      </c:pt>
                      <c:pt idx="1">
                        <c:v>2.6799999999999997E-2</c:v>
                      </c:pt>
                      <c:pt idx="2">
                        <c:v>1.61E-2</c:v>
                      </c:pt>
                      <c:pt idx="3">
                        <c:v>2.58E-2</c:v>
                      </c:pt>
                      <c:pt idx="4">
                        <c:v>1.4199999999999999E-2</c:v>
                      </c:pt>
                      <c:pt idx="5">
                        <c:v>1.1600000000000001E-2</c:v>
                      </c:pt>
                      <c:pt idx="6">
                        <c:v>1.6399999999999998E-2</c:v>
                      </c:pt>
                      <c:pt idx="7">
                        <c:v>1.4299999999999997E-2</c:v>
                      </c:pt>
                      <c:pt idx="8">
                        <c:v>8.6000000000000017E-3</c:v>
                      </c:pt>
                      <c:pt idx="9">
                        <c:v>2.3E-3</c:v>
                      </c:pt>
                      <c:pt idx="10">
                        <c:v>8.0000000000000004E-4</c:v>
                      </c:pt>
                      <c:pt idx="11">
                        <c:v>1.2999999999999999E-3</c:v>
                      </c:pt>
                      <c:pt idx="12">
                        <c:v>1.6999999999999999E-3</c:v>
                      </c:pt>
                      <c:pt idx="13">
                        <c:v>1.5600000000000003E-2</c:v>
                      </c:pt>
                      <c:pt idx="14">
                        <c:v>2.7900000000000001E-2</c:v>
                      </c:pt>
                      <c:pt idx="15">
                        <c:v>3.49E-2</c:v>
                      </c:pt>
                    </c:numCache>
                  </c:numRef>
                </c:val>
                <c:smooth val="0"/>
                <c:extLst xmlns:c16r2="http://schemas.microsoft.com/office/drawing/2015/06/chart">
                  <c:ext xmlns:c16="http://schemas.microsoft.com/office/drawing/2014/chart" uri="{C3380CC4-5D6E-409C-BE32-E72D297353CC}">
                    <c16:uniqueId val="{00000003-C235-4F27-95FD-14A49D952DDF}"/>
                  </c:ext>
                </c:extLst>
              </c15:ser>
            </c15:filteredLineSeries>
            <c15:filteredLineSeries>
              <c15:ser>
                <c:idx val="5"/>
                <c:order val="6"/>
                <c:tx>
                  <c:v>Other right</c:v>
                </c:tx>
                <c:spPr>
                  <a:ln w="28575">
                    <a:solidFill>
                      <a:schemeClr val="accent6"/>
                    </a:solidFill>
                  </a:ln>
                </c:spPr>
                <c:marker>
                  <c:symbol val="circle"/>
                  <c:size val="9"/>
                  <c:spPr>
                    <a:solidFill>
                      <a:schemeClr val="accent6"/>
                    </a:solidFill>
                    <a:ln>
                      <a:solidFill>
                        <a:schemeClr val="accent6"/>
                      </a:solidFill>
                    </a:ln>
                  </c:spPr>
                </c:marker>
                <c:val>
                  <c:numRef>
                    <c:extLst>
                      <c:ext xmlns:c15="http://schemas.microsoft.com/office/drawing/2012/chart" uri="{02D57815-91ED-43cb-92C2-25804820EDAC}">
                        <c15:fullRef>
                          <c15:sqref>[4]r_elec!$H$2:$H$17</c15:sqref>
                        </c15:fullRef>
                        <c15:formulaRef>
                          <c15:sqref>[4]r_elec!$H$2:$H$17</c15:sqref>
                        </c15:formulaRef>
                      </c:ext>
                    </c:extLst>
                    <c:numCache>
                      <c:formatCode>General</c:formatCode>
                      <c:ptCount val="16"/>
                      <c:pt idx="0">
                        <c:v>7.9000000000000008E-3</c:v>
                      </c:pt>
                      <c:pt idx="1">
                        <c:v>2.2099999999999998E-2</c:v>
                      </c:pt>
                      <c:pt idx="2">
                        <c:v>3.39E-2</c:v>
                      </c:pt>
                      <c:pt idx="3">
                        <c:v>2.4299999999999999E-2</c:v>
                      </c:pt>
                      <c:pt idx="4">
                        <c:v>1.1699999999999999E-2</c:v>
                      </c:pt>
                      <c:pt idx="5">
                        <c:v>1.9900000000000001E-2</c:v>
                      </c:pt>
                      <c:pt idx="6">
                        <c:v>1.4499999999999999E-2</c:v>
                      </c:pt>
                      <c:pt idx="7">
                        <c:v>1.7899999999999999E-2</c:v>
                      </c:pt>
                      <c:pt idx="8">
                        <c:v>9.1999999999999998E-3</c:v>
                      </c:pt>
                      <c:pt idx="9">
                        <c:v>5.7999999999999996E-3</c:v>
                      </c:pt>
                      <c:pt idx="10">
                        <c:v>5.7999999999999996E-3</c:v>
                      </c:pt>
                      <c:pt idx="11">
                        <c:v>1.1599999999999999E-2</c:v>
                      </c:pt>
                      <c:pt idx="12">
                        <c:v>1.7799999999999996E-2</c:v>
                      </c:pt>
                      <c:pt idx="13">
                        <c:v>1.47E-2</c:v>
                      </c:pt>
                      <c:pt idx="14">
                        <c:v>2.76E-2</c:v>
                      </c:pt>
                      <c:pt idx="15">
                        <c:v>1.3500000000000002E-2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C235-4F27-95FD-14A49D952DDF}"/>
                  </c:ext>
                </c:extLst>
              </c15:ser>
            </c15:filteredLineSeries>
            <c15:filteredLineSeries>
              <c15:ser>
                <c:idx val="7"/>
                <c:order val="7"/>
                <c:tx>
                  <c:v>Other</c:v>
                </c:tx>
                <c:spPr>
                  <a:ln w="28575">
                    <a:solidFill>
                      <a:srgbClr val="008000"/>
                    </a:solidFill>
                  </a:ln>
                </c:spPr>
                <c:marker>
                  <c:symbol val="circle"/>
                  <c:size val="9"/>
                  <c:spPr>
                    <a:solidFill>
                      <a:srgbClr val="008000"/>
                    </a:solidFill>
                    <a:ln>
                      <a:solidFill>
                        <a:srgbClr val="008000"/>
                      </a:solidFill>
                    </a:ln>
                  </c:spPr>
                </c:marker>
                <c:val>
                  <c:numRef>
                    <c:extLst>
                      <c:ext xmlns:c15="http://schemas.microsoft.com/office/drawing/2012/chart" uri="{02D57815-91ED-43cb-92C2-25804820EDAC}">
                        <c15:fullRef>
                          <c15:sqref>[4]r_elec!$I$2:$I$17</c15:sqref>
                        </c15:fullRef>
                        <c15:formulaRef>
                          <c15:sqref>[4]r_elec!$I$2:$I$17</c15:sqref>
                        </c15:formulaRef>
                      </c:ext>
                    </c:extLst>
                    <c:numCache>
                      <c:formatCode>General</c:formatCode>
                      <c:ptCount val="16"/>
                      <c:pt idx="0">
                        <c:v>6.9400000000000073E-2</c:v>
                      </c:pt>
                      <c:pt idx="1">
                        <c:v>4.6899999999999997E-2</c:v>
                      </c:pt>
                      <c:pt idx="2">
                        <c:v>2.7200000000000002E-2</c:v>
                      </c:pt>
                      <c:pt idx="3">
                        <c:v>2.300000000000002E-2</c:v>
                      </c:pt>
                      <c:pt idx="4">
                        <c:v>2.5800000000000156E-2</c:v>
                      </c:pt>
                      <c:pt idx="5">
                        <c:v>2.5000000000000022E-2</c:v>
                      </c:pt>
                      <c:pt idx="6">
                        <c:v>2.1800000000000153E-2</c:v>
                      </c:pt>
                      <c:pt idx="7">
                        <c:v>1.9200000000000106E-2</c:v>
                      </c:pt>
                      <c:pt idx="8">
                        <c:v>1.9199999999999995E-2</c:v>
                      </c:pt>
                      <c:pt idx="9">
                        <c:v>1.9899999999999973E-2</c:v>
                      </c:pt>
                      <c:pt idx="10">
                        <c:v>1.9800000000000095E-2</c:v>
                      </c:pt>
                      <c:pt idx="11">
                        <c:v>2.9399999999999982E-2</c:v>
                      </c:pt>
                      <c:pt idx="12">
                        <c:v>3.0799999999999939E-2</c:v>
                      </c:pt>
                      <c:pt idx="13">
                        <c:v>4.1000000000000036E-2</c:v>
                      </c:pt>
                      <c:pt idx="14">
                        <c:v>3.7399999999999989E-2</c:v>
                      </c:pt>
                      <c:pt idx="15">
                        <c:v>5.8530000000000026E-2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C235-4F27-95FD-14A49D952DDF}"/>
                  </c:ext>
                </c:extLst>
              </c15:ser>
            </c15:filteredLineSeries>
          </c:ext>
        </c:extLst>
      </c:lineChart>
      <c:dateAx>
        <c:axId val="1334039200"/>
        <c:scaling>
          <c:orientation val="minMax"/>
          <c:max val="20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vert="horz"/>
          <a:lstStyle/>
          <a:p>
            <a:pPr>
              <a:defRPr/>
            </a:pPr>
            <a:endParaRPr lang="fr-FR"/>
          </a:p>
        </c:txPr>
        <c:crossAx val="1334029952"/>
        <c:crosses val="autoZero"/>
        <c:auto val="0"/>
        <c:lblOffset val="100"/>
        <c:baseTimeUnit val="days"/>
        <c:majorUnit val="5"/>
        <c:majorTimeUnit val="days"/>
      </c:dateAx>
      <c:valAx>
        <c:axId val="1334029952"/>
        <c:scaling>
          <c:orientation val="minMax"/>
          <c:max val="0.8"/>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6.5110549898868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4039200"/>
        <c:crosses val="autoZero"/>
        <c:crossBetween val="midCat"/>
      </c:valAx>
      <c:spPr>
        <a:noFill/>
        <a:ln>
          <a:solidFill>
            <a:sysClr val="windowText" lastClr="000000"/>
          </a:solidFill>
        </a:ln>
        <a:effectLst/>
      </c:spPr>
    </c:plotArea>
    <c:legend>
      <c:legendPos val="b"/>
      <c:layout>
        <c:manualLayout>
          <c:xMode val="edge"/>
          <c:yMode val="edge"/>
          <c:x val="9.9634379619303895E-2"/>
          <c:y val="0.101958112214537"/>
          <c:w val="0.85569077793290504"/>
          <c:h val="0.172215314743225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solidFill>
                  <a:srgbClr val="000000"/>
                </a:solidFill>
              </a:rPr>
              <a:t>Figure 6.7 - The absence of multi-elite party system</a:t>
            </a:r>
          </a:p>
          <a:p>
            <a:pPr>
              <a:defRPr b="1"/>
            </a:pPr>
            <a:r>
              <a:rPr lang="en-US" sz="1680">
                <a:solidFill>
                  <a:srgbClr val="000000"/>
                </a:solidFill>
              </a:rPr>
              <a:t>in Portugal, 1983-2019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195768412124"/>
          <c:w val="0.90363229580889004"/>
          <c:h val="0.62828288933898302"/>
        </c:manualLayout>
      </c:layout>
      <c:lineChart>
        <c:grouping val="standard"/>
        <c:varyColors val="0"/>
        <c:ser>
          <c:idx val="0"/>
          <c:order val="0"/>
          <c:tx>
            <c:v>zero</c:v>
          </c:tx>
          <c:spPr>
            <a:ln w="28575" cap="rnd">
              <a:solidFill>
                <a:sysClr val="windowText" lastClr="000000"/>
              </a:solidFill>
              <a:round/>
            </a:ln>
            <a:effectLst/>
          </c:spPr>
          <c:marker>
            <c:symbol val="none"/>
          </c:marker>
          <c:cat>
            <c:strRef>
              <c:f>[4]r_votediff!$C$2:$C$7</c:f>
              <c:strCache>
                <c:ptCount val="6"/>
                <c:pt idx="0">
                  <c:v>1983-87</c:v>
                </c:pt>
                <c:pt idx="1">
                  <c:v>1991-95</c:v>
                </c:pt>
                <c:pt idx="2">
                  <c:v>2002-09</c:v>
                </c:pt>
                <c:pt idx="3">
                  <c:v>2015-19</c:v>
                </c:pt>
              </c:strCache>
            </c:strRef>
          </c:cat>
          <c:val>
            <c:numRef>
              <c:f>[4]r_votediff!$B$2:$B$5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Difference between (% of university graduates) and (% of non-univ. graduates) voting left</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[4]r_votediff!$C$2:$C$7</c:f>
              <c:strCache>
                <c:ptCount val="6"/>
                <c:pt idx="0">
                  <c:v>1983-87</c:v>
                </c:pt>
                <c:pt idx="1">
                  <c:v>1991-95</c:v>
                </c:pt>
                <c:pt idx="2">
                  <c:v>2002-09</c:v>
                </c:pt>
                <c:pt idx="3">
                  <c:v>2015-19</c:v>
                </c:pt>
              </c:strCache>
            </c:strRef>
          </c:cat>
          <c:val>
            <c:numRef>
              <c:f>[4]r_votediff!$X$2:$X$5</c:f>
              <c:numCache>
                <c:formatCode>General</c:formatCode>
                <c:ptCount val="4"/>
                <c:pt idx="0">
                  <c:v>-7.9346599578857422</c:v>
                </c:pt>
                <c:pt idx="1">
                  <c:v>-8.5591106414794922</c:v>
                </c:pt>
                <c:pt idx="2">
                  <c:v>-8.1336154937744141</c:v>
                </c:pt>
                <c:pt idx="3">
                  <c:v>-14.496103286743164</c:v>
                </c:pt>
              </c:numCache>
            </c:numRef>
          </c:val>
          <c:smooth val="0"/>
          <c:extLst xmlns:c16r2="http://schemas.microsoft.com/office/drawing/2015/06/chart">
            <c:ext xmlns:c16="http://schemas.microsoft.com/office/drawing/2014/chart" uri="{C3380CC4-5D6E-409C-BE32-E72D297353CC}">
              <c16:uniqueId val="{00000001-0459-40ED-82F9-DB2A14714B76}"/>
            </c:ext>
          </c:extLst>
        </c:ser>
        <c:ser>
          <c:idx val="2"/>
          <c:order val="2"/>
          <c:tx>
            <c:v>Difference between (% of top 10% earners) and (% of bottom 90% earners) voting left</c:v>
          </c:tx>
          <c:spPr>
            <a:ln w="38100" cap="rnd">
              <a:solidFill>
                <a:srgbClr val="FF0000"/>
              </a:solidFill>
              <a:round/>
            </a:ln>
            <a:effectLst/>
          </c:spPr>
          <c:marker>
            <c:symbol val="square"/>
            <c:size val="9"/>
            <c:spPr>
              <a:solidFill>
                <a:srgbClr val="FF0000"/>
              </a:solidFill>
              <a:ln w="9525">
                <a:solidFill>
                  <a:srgbClr val="FF0000"/>
                </a:solidFill>
              </a:ln>
              <a:effectLst/>
            </c:spPr>
          </c:marker>
          <c:cat>
            <c:strRef>
              <c:f>[4]r_votediff!$C$2:$C$7</c:f>
              <c:strCache>
                <c:ptCount val="6"/>
                <c:pt idx="0">
                  <c:v>1983-87</c:v>
                </c:pt>
                <c:pt idx="1">
                  <c:v>1991-95</c:v>
                </c:pt>
                <c:pt idx="2">
                  <c:v>2002-09</c:v>
                </c:pt>
                <c:pt idx="3">
                  <c:v>2015-19</c:v>
                </c:pt>
              </c:strCache>
            </c:strRef>
          </c:cat>
          <c:val>
            <c:numRef>
              <c:f>[4]r_votediff!$AG$2:$AG$5</c:f>
              <c:numCache>
                <c:formatCode>General</c:formatCode>
                <c:ptCount val="4"/>
                <c:pt idx="0">
                  <c:v>-15.83103084564209</c:v>
                </c:pt>
                <c:pt idx="1">
                  <c:v>-10.31837272644043</c:v>
                </c:pt>
                <c:pt idx="2">
                  <c:v>-10.651640892028809</c:v>
                </c:pt>
                <c:pt idx="3">
                  <c:v>-6.9583578109741211</c:v>
                </c:pt>
              </c:numCache>
            </c:numRef>
          </c:val>
          <c:smooth val="0"/>
          <c:extLst xmlns:c16r2="http://schemas.microsoft.com/office/drawing/2015/06/chart">
            <c:ext xmlns:c16="http://schemas.microsoft.com/office/drawing/2014/chart" uri="{C3380CC4-5D6E-409C-BE32-E72D297353CC}">
              <c16:uniqueId val="{00000002-0459-40ED-82F9-DB2A14714B76}"/>
            </c:ext>
          </c:extLst>
        </c:ser>
        <c:dLbls>
          <c:showLegendKey val="0"/>
          <c:showVal val="0"/>
          <c:showCatName val="0"/>
          <c:showSerName val="0"/>
          <c:showPercent val="0"/>
          <c:showBubbleSize val="0"/>
        </c:dLbls>
        <c:smooth val="0"/>
        <c:axId val="1334030496"/>
        <c:axId val="1335512544"/>
      </c:lineChart>
      <c:catAx>
        <c:axId val="13340304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12544"/>
        <c:crosses val="autoZero"/>
        <c:auto val="1"/>
        <c:lblAlgn val="ctr"/>
        <c:lblOffset val="200"/>
        <c:noMultiLvlLbl val="0"/>
      </c:catAx>
      <c:valAx>
        <c:axId val="1335512544"/>
        <c:scaling>
          <c:orientation val="minMax"/>
          <c:max val="1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4030496"/>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6.3483204768998894E-2"/>
          <c:y val="0.123480602579805"/>
          <c:w val="0.88267561229737102"/>
          <c:h val="0.17063338560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t>Figure 6.8 - Class voting in Portugal, 1983-2019</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7.77201507770727E-2"/>
          <c:w val="0.90363229580889004"/>
          <c:h val="0.66802025158578904"/>
        </c:manualLayout>
      </c:layout>
      <c:lineChart>
        <c:grouping val="standard"/>
        <c:varyColors val="0"/>
        <c:ser>
          <c:idx val="0"/>
          <c:order val="0"/>
          <c:tx>
            <c:v>zero</c:v>
          </c:tx>
          <c:spPr>
            <a:ln w="28575" cap="rnd">
              <a:solidFill>
                <a:sysClr val="windowText" lastClr="000000"/>
              </a:solidFill>
              <a:round/>
            </a:ln>
            <a:effectLst/>
          </c:spPr>
          <c:marker>
            <c:symbol val="none"/>
          </c:marker>
          <c:cat>
            <c:strRef>
              <c:f>[4]r_votediff!$C$2:$C$5</c:f>
              <c:strCache>
                <c:ptCount val="4"/>
                <c:pt idx="0">
                  <c:v>1983-87</c:v>
                </c:pt>
                <c:pt idx="1">
                  <c:v>1991-95</c:v>
                </c:pt>
                <c:pt idx="2">
                  <c:v>2002-09</c:v>
                </c:pt>
                <c:pt idx="3">
                  <c:v>2015-19</c:v>
                </c:pt>
              </c:strCache>
            </c:strRef>
          </c:cat>
          <c:val>
            <c:numRef>
              <c:f>[4]r_votediff!$B$2:$B$5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DEAF-4CFB-A34A-2A0F151140AC}"/>
            </c:ext>
          </c:extLst>
        </c:ser>
        <c:ser>
          <c:idx val="1"/>
          <c:order val="1"/>
          <c:tx>
            <c:v>Difference between (% of working/lower class) and (% of other voters) voting left</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[4]r_votediff!$C$2:$C$5</c:f>
              <c:strCache>
                <c:ptCount val="4"/>
                <c:pt idx="0">
                  <c:v>1983-87</c:v>
                </c:pt>
                <c:pt idx="1">
                  <c:v>1991-95</c:v>
                </c:pt>
                <c:pt idx="2">
                  <c:v>2002-09</c:v>
                </c:pt>
                <c:pt idx="3">
                  <c:v>2015-19</c:v>
                </c:pt>
              </c:strCache>
            </c:strRef>
          </c:cat>
          <c:val>
            <c:numRef>
              <c:f>[4]r_votediff!$CJ$2:$CJ$5</c:f>
              <c:numCache>
                <c:formatCode>General</c:formatCode>
                <c:ptCount val="4"/>
                <c:pt idx="0">
                  <c:v>10.103632926940918</c:v>
                </c:pt>
                <c:pt idx="1">
                  <c:v>3.2675724029541016</c:v>
                </c:pt>
                <c:pt idx="3">
                  <c:v>12.562812805175781</c:v>
                </c:pt>
              </c:numCache>
            </c:numRef>
          </c:val>
          <c:smooth val="0"/>
          <c:extLst xmlns:c16r2="http://schemas.microsoft.com/office/drawing/2015/06/chart">
            <c:ext xmlns:c16="http://schemas.microsoft.com/office/drawing/2014/chart" uri="{C3380CC4-5D6E-409C-BE32-E72D297353CC}">
              <c16:uniqueId val="{00000001-DEAF-4CFB-A34A-2A0F151140AC}"/>
            </c:ext>
          </c:extLst>
        </c:ser>
        <c:ser>
          <c:idx val="2"/>
          <c:order val="2"/>
          <c:tx>
            <c:v>After controlling for income, education</c:v>
          </c:tx>
          <c:spPr>
            <a:ln w="38100" cap="rnd">
              <a:solidFill>
                <a:srgbClr val="FF0000"/>
              </a:solidFill>
              <a:round/>
            </a:ln>
            <a:effectLst/>
          </c:spPr>
          <c:marker>
            <c:symbol val="square"/>
            <c:size val="9"/>
            <c:spPr>
              <a:solidFill>
                <a:srgbClr val="FF0000"/>
              </a:solidFill>
              <a:ln w="9525">
                <a:solidFill>
                  <a:srgbClr val="FF0000"/>
                </a:solidFill>
              </a:ln>
              <a:effectLst/>
            </c:spPr>
          </c:marker>
          <c:cat>
            <c:strRef>
              <c:f>[4]r_votediff!$C$2:$C$5</c:f>
              <c:strCache>
                <c:ptCount val="4"/>
                <c:pt idx="0">
                  <c:v>1983-87</c:v>
                </c:pt>
                <c:pt idx="1">
                  <c:v>1991-95</c:v>
                </c:pt>
                <c:pt idx="2">
                  <c:v>2002-09</c:v>
                </c:pt>
                <c:pt idx="3">
                  <c:v>2015-19</c:v>
                </c:pt>
              </c:strCache>
            </c:strRef>
          </c:cat>
          <c:val>
            <c:numRef>
              <c:f>[4]r_votediff!$CK$2:$CK$5</c:f>
              <c:numCache>
                <c:formatCode>General</c:formatCode>
                <c:ptCount val="4"/>
                <c:pt idx="0">
                  <c:v>18.962276458740234</c:v>
                </c:pt>
                <c:pt idx="1">
                  <c:v>10.800466537475586</c:v>
                </c:pt>
                <c:pt idx="3">
                  <c:v>8.9249372482299805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DEAF-4CFB-A34A-2A0F151140AC}"/>
            </c:ext>
          </c:extLst>
        </c:ser>
        <c:ser>
          <c:idx val="3"/>
          <c:order val="3"/>
          <c:tx>
            <c:v>After controlling for income, education, age, gender, religion, church attendance, employment status, marital status, union membership, region, location</c:v>
          </c:tx>
          <c:spPr>
            <a:ln w="38100" cap="rnd">
              <a:solidFill>
                <a:schemeClr val="accent6"/>
              </a:solidFill>
              <a:round/>
            </a:ln>
            <a:effectLst/>
          </c:spPr>
          <c:marker>
            <c:symbol val="triangle"/>
            <c:size val="11"/>
            <c:spPr>
              <a:solidFill>
                <a:schemeClr val="accent6"/>
              </a:solidFill>
              <a:ln w="9525">
                <a:solidFill>
                  <a:schemeClr val="accent6"/>
                </a:solidFill>
              </a:ln>
              <a:effectLst/>
            </c:spPr>
          </c:marker>
          <c:cat>
            <c:strRef>
              <c:f>[4]r_votediff!$C$2:$C$5</c:f>
              <c:strCache>
                <c:ptCount val="4"/>
                <c:pt idx="0">
                  <c:v>1983-87</c:v>
                </c:pt>
                <c:pt idx="1">
                  <c:v>1991-95</c:v>
                </c:pt>
                <c:pt idx="2">
                  <c:v>2002-09</c:v>
                </c:pt>
                <c:pt idx="3">
                  <c:v>2015-19</c:v>
                </c:pt>
              </c:strCache>
            </c:strRef>
          </c:cat>
          <c:val>
            <c:numRef>
              <c:f>[4]r_votediff!$CL$2:$CL$5</c:f>
              <c:numCache>
                <c:formatCode>General</c:formatCode>
                <c:ptCount val="4"/>
                <c:pt idx="0">
                  <c:v>18.928104400634766</c:v>
                </c:pt>
                <c:pt idx="1">
                  <c:v>9.3908519744873047</c:v>
                </c:pt>
                <c:pt idx="3">
                  <c:v>7.1334495544433594</c:v>
                </c:pt>
              </c:numCache>
            </c:numRef>
          </c:val>
          <c:smooth val="0"/>
          <c:extLst xmlns:c16r2="http://schemas.microsoft.com/office/drawing/2015/06/chart">
            <c:ext xmlns:c16="http://schemas.microsoft.com/office/drawing/2014/chart" uri="{C3380CC4-5D6E-409C-BE32-E72D297353CC}">
              <c16:uniqueId val="{00000002-DEAF-4CFB-A34A-2A0F151140AC}"/>
            </c:ext>
          </c:extLst>
        </c:ser>
        <c:dLbls>
          <c:showLegendKey val="0"/>
          <c:showVal val="0"/>
          <c:showCatName val="0"/>
          <c:showSerName val="0"/>
          <c:showPercent val="0"/>
          <c:showBubbleSize val="0"/>
        </c:dLbls>
        <c:smooth val="0"/>
        <c:axId val="1335513632"/>
        <c:axId val="1335499488"/>
        <c:extLst xmlns:c16r2="http://schemas.microsoft.com/office/drawing/2015/06/chart"/>
      </c:lineChart>
      <c:catAx>
        <c:axId val="13355136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499488"/>
        <c:crosses val="autoZero"/>
        <c:auto val="1"/>
        <c:lblAlgn val="ctr"/>
        <c:lblOffset val="200"/>
        <c:noMultiLvlLbl val="0"/>
      </c:catAx>
      <c:valAx>
        <c:axId val="1335499488"/>
        <c:scaling>
          <c:orientation val="minMax"/>
          <c:max val="3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1363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9098509256997E-2"/>
          <c:y val="8.7112669264175602E-2"/>
          <c:w val="0.88267561229737102"/>
          <c:h val="0.21023297074386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6.9 - Election results in Ireland, 1948-2020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0341375202088"/>
          <c:y val="8.4082668421078699E-2"/>
          <c:w val="0.87016285982082198"/>
          <c:h val="0.73218246641268103"/>
        </c:manualLayout>
      </c:layout>
      <c:lineChart>
        <c:grouping val="standard"/>
        <c:varyColors val="0"/>
        <c:ser>
          <c:idx val="0"/>
          <c:order val="0"/>
          <c:tx>
            <c:v>Fianna Fáil</c:v>
          </c:tx>
          <c:spPr>
            <a:ln w="38100" cap="rnd">
              <a:solidFill>
                <a:schemeClr val="accent6">
                  <a:lumMod val="75000"/>
                </a:schemeClr>
              </a:solidFill>
              <a:round/>
            </a:ln>
            <a:effectLst/>
          </c:spPr>
          <c:marker>
            <c:symbol val="circle"/>
            <c:size val="10"/>
            <c:spPr>
              <a:solidFill>
                <a:schemeClr val="accent6">
                  <a:lumMod val="75000"/>
                </a:schemeClr>
              </a:solidFill>
              <a:ln w="9525">
                <a:solidFill>
                  <a:schemeClr val="accent6">
                    <a:lumMod val="75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[5]r_elec!$B$2:$B$30</c:f>
              <c:numCache>
                <c:formatCode>General</c:formatCode>
                <c:ptCount val="29"/>
                <c:pt idx="0">
                  <c:v>0.41899999999999998</c:v>
                </c:pt>
                <c:pt idx="1">
                  <c:v>0.46299999999999997</c:v>
                </c:pt>
                <c:pt idx="2">
                  <c:v>0.434</c:v>
                </c:pt>
                <c:pt idx="3">
                  <c:v>0.48299999999999998</c:v>
                </c:pt>
                <c:pt idx="4">
                  <c:v>0.43799999999999994</c:v>
                </c:pt>
                <c:pt idx="5">
                  <c:v>0.47700000000000004</c:v>
                </c:pt>
                <c:pt idx="6">
                  <c:v>0.45700000000000002</c:v>
                </c:pt>
                <c:pt idx="7">
                  <c:v>0.46200000000000002</c:v>
                </c:pt>
                <c:pt idx="8">
                  <c:v>0.50600000000000001</c:v>
                </c:pt>
                <c:pt idx="9">
                  <c:v>0.45299999999999996</c:v>
                </c:pt>
                <c:pt idx="10">
                  <c:v>0.47299999999999998</c:v>
                </c:pt>
                <c:pt idx="11">
                  <c:v>0.441</c:v>
                </c:pt>
                <c:pt idx="12">
                  <c:v>0.441</c:v>
                </c:pt>
                <c:pt idx="13">
                  <c:v>0.39100000000000001</c:v>
                </c:pt>
                <c:pt idx="14">
                  <c:v>0.39299999999999996</c:v>
                </c:pt>
                <c:pt idx="15">
                  <c:v>0.41499999999999998</c:v>
                </c:pt>
                <c:pt idx="16">
                  <c:v>0.41560000000000002</c:v>
                </c:pt>
                <c:pt idx="17">
                  <c:v>0.1744</c:v>
                </c:pt>
                <c:pt idx="18">
                  <c:v>0.24309999999999998</c:v>
                </c:pt>
                <c:pt idx="19">
                  <c:v>0.2218</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6"/>
          <c:order val="1"/>
          <c:tx>
            <c:v>Fine Gael</c:v>
          </c:tx>
          <c:spPr>
            <a:ln w="38100" cap="rnd">
              <a:solidFill>
                <a:schemeClr val="accent5"/>
              </a:solidFill>
              <a:round/>
            </a:ln>
            <a:effectLst/>
          </c:spPr>
          <c:marker>
            <c:symbol val="square"/>
            <c:size val="9"/>
            <c:spPr>
              <a:solidFill>
                <a:schemeClr val="accent5"/>
              </a:solidFill>
              <a:ln w="9525">
                <a:solidFill>
                  <a:schemeClr val="accent5"/>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[5]r_elec!$C$2:$C$30</c:f>
              <c:numCache>
                <c:formatCode>General</c:formatCode>
                <c:ptCount val="29"/>
                <c:pt idx="0">
                  <c:v>0.19800000000000001</c:v>
                </c:pt>
                <c:pt idx="1">
                  <c:v>0.25800000000000001</c:v>
                </c:pt>
                <c:pt idx="2">
                  <c:v>0.32</c:v>
                </c:pt>
                <c:pt idx="3">
                  <c:v>0.26600000000000001</c:v>
                </c:pt>
                <c:pt idx="4">
                  <c:v>0.32</c:v>
                </c:pt>
                <c:pt idx="5">
                  <c:v>0.34100000000000003</c:v>
                </c:pt>
                <c:pt idx="6">
                  <c:v>0.34100000000000003</c:v>
                </c:pt>
                <c:pt idx="7">
                  <c:v>0.35100000000000003</c:v>
                </c:pt>
                <c:pt idx="8">
                  <c:v>0.30499999999999999</c:v>
                </c:pt>
                <c:pt idx="9">
                  <c:v>0.36499999999999999</c:v>
                </c:pt>
                <c:pt idx="10">
                  <c:v>0.373</c:v>
                </c:pt>
                <c:pt idx="11">
                  <c:v>0.27100000000000002</c:v>
                </c:pt>
                <c:pt idx="12">
                  <c:v>0.29299999999999998</c:v>
                </c:pt>
                <c:pt idx="13">
                  <c:v>0.245</c:v>
                </c:pt>
                <c:pt idx="14">
                  <c:v>0.27899999999999997</c:v>
                </c:pt>
                <c:pt idx="15">
                  <c:v>0.22500000000000001</c:v>
                </c:pt>
                <c:pt idx="16">
                  <c:v>0.2732</c:v>
                </c:pt>
                <c:pt idx="17">
                  <c:v>0.36099999999999999</c:v>
                </c:pt>
                <c:pt idx="18">
                  <c:v>0.25469999999999998</c:v>
                </c:pt>
                <c:pt idx="19">
                  <c:v>0.20860000000000001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Labour Party</c:v>
          </c:tx>
          <c:spPr>
            <a:ln w="38100" cap="rnd">
              <a:solidFill>
                <a:srgbClr val="FF0000"/>
              </a:solidFill>
              <a:round/>
            </a:ln>
            <a:effectLst/>
          </c:spPr>
          <c:marker>
            <c:symbol val="triangle"/>
            <c:size val="11"/>
            <c:spPr>
              <a:solidFill>
                <a:srgbClr val="FF0000"/>
              </a:solidFill>
              <a:ln w="9525">
                <a:solidFill>
                  <a:srgbClr val="FF0000"/>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[5]r_elec!$D$2:$D$30</c:f>
              <c:numCache>
                <c:formatCode>General</c:formatCode>
                <c:ptCount val="29"/>
                <c:pt idx="0">
                  <c:v>8.6999999999999994E-2</c:v>
                </c:pt>
                <c:pt idx="1">
                  <c:v>0.114</c:v>
                </c:pt>
                <c:pt idx="2">
                  <c:v>0.121</c:v>
                </c:pt>
                <c:pt idx="3">
                  <c:v>9.0999999999999998E-2</c:v>
                </c:pt>
                <c:pt idx="4">
                  <c:v>0.11599999999999999</c:v>
                </c:pt>
                <c:pt idx="5">
                  <c:v>0.154</c:v>
                </c:pt>
                <c:pt idx="6">
                  <c:v>0.17</c:v>
                </c:pt>
                <c:pt idx="7">
                  <c:v>0.13699999999999998</c:v>
                </c:pt>
                <c:pt idx="8">
                  <c:v>0.11599999999999999</c:v>
                </c:pt>
                <c:pt idx="9">
                  <c:v>9.9000000000000005E-2</c:v>
                </c:pt>
                <c:pt idx="10">
                  <c:v>9.0999999999999998E-2</c:v>
                </c:pt>
                <c:pt idx="11">
                  <c:v>6.4000000000000001E-2</c:v>
                </c:pt>
                <c:pt idx="12">
                  <c:v>9.5000000000000001E-2</c:v>
                </c:pt>
                <c:pt idx="13">
                  <c:v>0.193</c:v>
                </c:pt>
                <c:pt idx="14">
                  <c:v>0.10400000000000001</c:v>
                </c:pt>
                <c:pt idx="15">
                  <c:v>0.10800000000000001</c:v>
                </c:pt>
                <c:pt idx="16">
                  <c:v>0.1013</c:v>
                </c:pt>
                <c:pt idx="17">
                  <c:v>0.19450000000000001</c:v>
                </c:pt>
                <c:pt idx="18">
                  <c:v>6.6000000000000003E-2</c:v>
                </c:pt>
                <c:pt idx="19">
                  <c:v>4.3799999999999999E-2</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3"/>
          <c:tx>
            <c:v>Sinn Féin</c:v>
          </c:tx>
          <c:spPr>
            <a:ln w="38100" cap="rnd">
              <a:solidFill>
                <a:schemeClr val="tx2">
                  <a:lumMod val="75000"/>
                </a:schemeClr>
              </a:solidFill>
              <a:round/>
            </a:ln>
            <a:effectLst/>
          </c:spPr>
          <c:marker>
            <c:symbol val="diamond"/>
            <c:size val="12"/>
            <c:spPr>
              <a:solidFill>
                <a:schemeClr val="tx2">
                  <a:lumMod val="75000"/>
                </a:schemeClr>
              </a:solidFill>
              <a:ln w="9525">
                <a:solidFill>
                  <a:schemeClr val="tx2">
                    <a:lumMod val="75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[5]r_elec!$E$2:$E$30</c:f>
              <c:numCache>
                <c:formatCode>General</c:formatCode>
                <c:ptCount val="29"/>
                <c:pt idx="2">
                  <c:v>1E-3</c:v>
                </c:pt>
                <c:pt idx="3">
                  <c:v>5.2999999999999999E-2</c:v>
                </c:pt>
                <c:pt idx="4">
                  <c:v>3.1E-2</c:v>
                </c:pt>
                <c:pt idx="7">
                  <c:v>1.1000000000000001E-2</c:v>
                </c:pt>
                <c:pt idx="8">
                  <c:v>1.7000000000000001E-2</c:v>
                </c:pt>
                <c:pt idx="9">
                  <c:v>1.7000000000000001E-2</c:v>
                </c:pt>
                <c:pt idx="10">
                  <c:v>2.3E-2</c:v>
                </c:pt>
                <c:pt idx="11">
                  <c:v>1.9E-2</c:v>
                </c:pt>
                <c:pt idx="12">
                  <c:v>1.2E-2</c:v>
                </c:pt>
                <c:pt idx="13">
                  <c:v>1.6E-2</c:v>
                </c:pt>
                <c:pt idx="14">
                  <c:v>2.5000000000000001E-2</c:v>
                </c:pt>
                <c:pt idx="15">
                  <c:v>6.5000000000000002E-2</c:v>
                </c:pt>
                <c:pt idx="16">
                  <c:v>6.9400000000000003E-2</c:v>
                </c:pt>
                <c:pt idx="17">
                  <c:v>9.9399999999999988E-2</c:v>
                </c:pt>
                <c:pt idx="18">
                  <c:v>0.13819999999999999</c:v>
                </c:pt>
                <c:pt idx="19">
                  <c:v>0.24530000000000002</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2"/>
          <c:order val="4"/>
          <c:tx>
            <c:v>Green Party</c:v>
          </c:tx>
          <c:spPr>
            <a:ln w="31750" cap="rnd">
              <a:solidFill>
                <a:schemeClr val="accent6">
                  <a:lumMod val="60000"/>
                  <a:lumOff val="40000"/>
                </a:schemeClr>
              </a:solidFill>
              <a:round/>
            </a:ln>
            <a:effectLst/>
          </c:spPr>
          <c:marker>
            <c:symbol val="circle"/>
            <c:size val="10"/>
            <c:spPr>
              <a:solidFill>
                <a:schemeClr val="bg1"/>
              </a:solidFill>
              <a:ln w="9525">
                <a:solidFill>
                  <a:schemeClr val="accent6">
                    <a:lumMod val="60000"/>
                    <a:lumOff val="40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[5]r_elec!$F$2:$F$30</c:f>
              <c:numCache>
                <c:formatCode>General</c:formatCode>
                <c:ptCount val="29"/>
                <c:pt idx="11">
                  <c:v>4.0000000000000001E-3</c:v>
                </c:pt>
                <c:pt idx="12">
                  <c:v>1.4999999999999999E-2</c:v>
                </c:pt>
                <c:pt idx="13">
                  <c:v>1.3999999999999999E-2</c:v>
                </c:pt>
                <c:pt idx="14">
                  <c:v>2.7999999999999997E-2</c:v>
                </c:pt>
                <c:pt idx="15">
                  <c:v>3.7999999999999999E-2</c:v>
                </c:pt>
                <c:pt idx="16">
                  <c:v>4.6900000000000004E-2</c:v>
                </c:pt>
                <c:pt idx="17">
                  <c:v>1.8500000000000003E-2</c:v>
                </c:pt>
                <c:pt idx="18">
                  <c:v>2.7099999999999999E-2</c:v>
                </c:pt>
                <c:pt idx="19">
                  <c:v>7.1300000000000002E-2</c:v>
                </c:pt>
              </c:numCache>
            </c:numRef>
          </c:val>
          <c:smooth val="0"/>
          <c:extLst xmlns:c16r2="http://schemas.microsoft.com/office/drawing/2015/06/chart">
            <c:ext xmlns:c16="http://schemas.microsoft.com/office/drawing/2014/chart" uri="{C3380CC4-5D6E-409C-BE32-E72D297353CC}">
              <c16:uniqueId val="{0000002F-B179-4DCE-9A7C-CF7FAF9A67C8}"/>
            </c:ext>
          </c:extLst>
        </c:ser>
        <c:dLbls>
          <c:showLegendKey val="0"/>
          <c:showVal val="0"/>
          <c:showCatName val="0"/>
          <c:showSerName val="0"/>
          <c:showPercent val="0"/>
          <c:showBubbleSize val="0"/>
        </c:dLbls>
        <c:marker val="1"/>
        <c:smooth val="0"/>
        <c:axId val="1335514720"/>
        <c:axId val="1322560224"/>
        <c:extLst xmlns:c16r2="http://schemas.microsoft.com/office/drawing/2015/06/chart">
          <c:ext xmlns:c15="http://schemas.microsoft.com/office/drawing/2012/chart" uri="{02D57815-91ED-43cb-92C2-25804820EDAC}">
            <c15:filteredLineSeries>
              <c15:ser>
                <c:idx val="4"/>
                <c:order val="5"/>
                <c:tx>
                  <c:v>Other left</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[6]r_elec!$A$2:$A$30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c:ext uri="{02D57815-91ED-43cb-92C2-25804820EDAC}">
                        <c15:formulaRef>
                          <c15:sqref>[6]r_elec!$G$2:$G$30</c15:sqref>
                        </c15:formulaRef>
                      </c:ext>
                    </c:extLst>
                    <c:numCache>
                      <c:formatCode>General</c:formatCode>
                      <c:ptCount val="29"/>
                      <c:pt idx="0">
                        <c:v>0.214</c:v>
                      </c:pt>
                      <c:pt idx="1">
                        <c:v>7.0000000000000007E-2</c:v>
                      </c:pt>
                      <c:pt idx="2">
                        <c:v>6.9000000000000006E-2</c:v>
                      </c:pt>
                      <c:pt idx="3">
                        <c:v>4.0999999999999995E-2</c:v>
                      </c:pt>
                      <c:pt idx="4">
                        <c:v>2.6000000000000002E-2</c:v>
                      </c:pt>
                      <c:pt idx="5">
                        <c:v>8.0000000000000002E-3</c:v>
                      </c:pt>
                      <c:pt idx="8">
                        <c:v>1E-3</c:v>
                      </c:pt>
                      <c:pt idx="9">
                        <c:v>2.8999999999999998E-2</c:v>
                      </c:pt>
                      <c:pt idx="10">
                        <c:v>0.01</c:v>
                      </c:pt>
                      <c:pt idx="11">
                        <c:v>4.2000000000000003E-2</c:v>
                      </c:pt>
                      <c:pt idx="12">
                        <c:v>5.5999999999999994E-2</c:v>
                      </c:pt>
                      <c:pt idx="13">
                        <c:v>3.5000000000000003E-2</c:v>
                      </c:pt>
                      <c:pt idx="14">
                        <c:v>3.6000000000000004E-2</c:v>
                      </c:pt>
                      <c:pt idx="15">
                        <c:v>0.01</c:v>
                      </c:pt>
                      <c:pt idx="16">
                        <c:v>1.24E-2</c:v>
                      </c:pt>
                      <c:pt idx="17">
                        <c:v>2.5799999999999997E-2</c:v>
                      </c:pt>
                      <c:pt idx="18">
                        <c:v>6.9399999999999989E-2</c:v>
                      </c:pt>
                      <c:pt idx="19">
                        <c:v>5.5299999999999995E-2</c:v>
                      </c:pt>
                    </c:numCache>
                  </c:numRef>
                </c:val>
                <c:smooth val="0"/>
                <c:extLst xmlns:c16r2="http://schemas.microsoft.com/office/drawing/2015/06/chart">
                  <c:ext xmlns:c16="http://schemas.microsoft.com/office/drawing/2014/chart" uri="{C3380CC4-5D6E-409C-BE32-E72D297353CC}">
                    <c16:uniqueId val="{00000031-B179-4DCE-9A7C-CF7FAF9A67C8}"/>
                  </c:ext>
                </c:extLst>
              </c15:ser>
            </c15:filteredLineSeries>
            <c15:filteredLineSeries>
              <c15:ser>
                <c:idx val="5"/>
                <c:order val="6"/>
                <c:tx>
                  <c:v>Other right</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[6]r_elec!$A$2:$A$30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[6]r_elec!$H$2:$H$30</c15:sqref>
                        </c15:formulaRef>
                      </c:ext>
                    </c:extLst>
                    <c:numCache>
                      <c:formatCode>General</c:formatCode>
                      <c:ptCount val="29"/>
                      <c:pt idx="7">
                        <c:v>9.0000000000000011E-3</c:v>
                      </c:pt>
                      <c:pt idx="11">
                        <c:v>0.11800000000000001</c:v>
                      </c:pt>
                      <c:pt idx="12">
                        <c:v>5.5E-2</c:v>
                      </c:pt>
                      <c:pt idx="13">
                        <c:v>4.9000000000000002E-2</c:v>
                      </c:pt>
                      <c:pt idx="14">
                        <c:v>6.3E-2</c:v>
                      </c:pt>
                      <c:pt idx="15">
                        <c:v>4.2999999999999997E-2</c:v>
                      </c:pt>
                      <c:pt idx="16">
                        <c:v>2.7300000000000001E-2</c:v>
                      </c:pt>
                      <c:pt idx="18">
                        <c:v>2.18E-2</c:v>
                      </c:pt>
                      <c:pt idx="19">
                        <c:v>1.9E-2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3C-B179-4DCE-9A7C-CF7FAF9A67C8}"/>
                  </c:ext>
                </c:extLst>
              </c15:ser>
            </c15:filteredLineSeries>
            <c15:filteredLineSeries>
              <c15:ser>
                <c:idx val="7"/>
                <c:order val="7"/>
                <c:tx>
                  <c:v>Other</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[6]r_elec!$A$2:$A$30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[6]r_elec!$I$2:$I$30</c15:sqref>
                        </c15:formulaRef>
                      </c:ext>
                    </c:extLst>
                    <c:numCache>
                      <c:formatCode>General</c:formatCode>
                      <c:ptCount val="29"/>
                      <c:pt idx="0">
                        <c:v>8.2000000000000031E-2</c:v>
                      </c:pt>
                      <c:pt idx="1">
                        <c:v>9.5000000000000001E-2</c:v>
                      </c:pt>
                      <c:pt idx="2">
                        <c:v>5.5000000000000139E-2</c:v>
                      </c:pt>
                      <c:pt idx="3">
                        <c:v>6.5999999999999948E-2</c:v>
                      </c:pt>
                      <c:pt idx="4">
                        <c:v>6.90000000000002E-2</c:v>
                      </c:pt>
                      <c:pt idx="5">
                        <c:v>1.9999999999999858E-2</c:v>
                      </c:pt>
                      <c:pt idx="6">
                        <c:v>3.199999999999989E-2</c:v>
                      </c:pt>
                      <c:pt idx="7">
                        <c:v>2.9999999999999857E-2</c:v>
                      </c:pt>
                      <c:pt idx="8">
                        <c:v>5.5000000000000139E-2</c:v>
                      </c:pt>
                      <c:pt idx="9">
                        <c:v>3.6999999999999887E-2</c:v>
                      </c:pt>
                      <c:pt idx="10">
                        <c:v>3.0000000000000141E-2</c:v>
                      </c:pt>
                      <c:pt idx="11">
                        <c:v>4.09999999999998E-2</c:v>
                      </c:pt>
                      <c:pt idx="12">
                        <c:v>3.2999999999999974E-2</c:v>
                      </c:pt>
                      <c:pt idx="13">
                        <c:v>5.6999999999999884E-2</c:v>
                      </c:pt>
                      <c:pt idx="14">
                        <c:v>7.2000000000000022E-2</c:v>
                      </c:pt>
                      <c:pt idx="15">
                        <c:v>9.6000000000000085E-2</c:v>
                      </c:pt>
                      <c:pt idx="16">
                        <c:v>5.3900000000000003E-2</c:v>
                      </c:pt>
                      <c:pt idx="17">
                        <c:v>0.12640000000000015</c:v>
                      </c:pt>
                      <c:pt idx="18">
                        <c:v>0.1797</c:v>
                      </c:pt>
                      <c:pt idx="19">
                        <c:v>0.1349000000000001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3D-B179-4DCE-9A7C-CF7FAF9A67C8}"/>
                  </c:ext>
                </c:extLst>
              </c15:ser>
            </c15:filteredLineSeries>
          </c:ext>
        </c:extLst>
      </c:lineChart>
      <c:dateAx>
        <c:axId val="1335514720"/>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22560224"/>
        <c:crosses val="autoZero"/>
        <c:auto val="0"/>
        <c:lblOffset val="100"/>
        <c:baseTimeUnit val="days"/>
        <c:majorUnit val="5"/>
        <c:majorTimeUnit val="days"/>
        <c:minorUnit val="1"/>
      </c:dateAx>
      <c:valAx>
        <c:axId val="1322560224"/>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6.51105498988687E-3"/>
              <c:y val="0.331371374960331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14720"/>
        <c:crosses val="autoZero"/>
        <c:crossBetween val="midCat"/>
      </c:valAx>
      <c:spPr>
        <a:noFill/>
        <a:ln>
          <a:solidFill>
            <a:sysClr val="windowText" lastClr="000000"/>
          </a:solidFill>
        </a:ln>
        <a:effectLst/>
      </c:spPr>
    </c:plotArea>
    <c:legend>
      <c:legendPos val="b"/>
      <c:layout>
        <c:manualLayout>
          <c:xMode val="edge"/>
          <c:yMode val="edge"/>
          <c:x val="0.109198694978585"/>
          <c:y val="9.9808931306208298E-2"/>
          <c:w val="0.84640580347565197"/>
          <c:h val="0.1148218134090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4">
    <tabColor theme="8" tint="0.79998168889431442"/>
  </sheetPr>
  <sheetViews>
    <sheetView zoomScale="108"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4">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8">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12">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15">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17">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18">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19">
    <tabColor theme="9" tint="0.79998168889431442"/>
  </sheetPr>
  <sheetViews>
    <sheetView zoomScale="122"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1">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
    <tabColor theme="8" tint="0.79998168889431442"/>
  </sheetPr>
  <sheetViews>
    <sheetView zoomScale="85" workbookViewId="0"/>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2">
    <tabColor theme="9" tint="0.79998168889431442"/>
  </sheetPr>
  <sheetViews>
    <sheetView zoomScale="108"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5">
    <tabColor theme="8" tint="0.79998168889431442"/>
  </sheetPr>
  <sheetViews>
    <sheetView zoomScale="85"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6">
    <tabColor theme="8" tint="0.79998168889431442"/>
  </sheetPr>
  <sheetViews>
    <sheetView zoomScale="85"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7">
    <tabColor theme="8" tint="0.79998168889431442"/>
  </sheetPr>
  <sheetViews>
    <sheetView zoomScale="85"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9">
    <tabColor theme="8" tint="0.79998168889431442"/>
  </sheetPr>
  <sheetViews>
    <sheetView zoomScale="85"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10">
    <tabColor theme="8" tint="0.79998168889431442"/>
  </sheetPr>
  <sheetViews>
    <sheetView zoomScale="108"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1">
    <tabColor theme="8" tint="0.79998168889431442"/>
  </sheetPr>
  <sheetViews>
    <sheetView zoomScale="108"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3">
    <tabColor theme="8" tint="0.79998168889431442"/>
  </sheetPr>
  <sheetViews>
    <sheetView zoomScale="8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0.02413</cdr:x>
      <cdr:y>0.83161</cdr:y>
    </cdr:from>
    <cdr:to>
      <cdr:x>0.97226</cdr:x>
      <cdr:y>0.98375</cdr:y>
    </cdr:to>
    <cdr:sp macro="" textlink="">
      <cdr:nvSpPr>
        <cdr:cNvPr id="2" name="Text Box 1">
          <a:extLst xmlns:a="http://schemas.openxmlformats.org/drawingml/2006/main">
            <a:ext uri="{FF2B5EF4-FFF2-40B4-BE49-F238E27FC236}">
              <a16:creationId xmlns:a16="http://schemas.microsoft.com/office/drawing/2014/main" xmlns="" id="{63738833-3B51-4E78-96E4-08F16397909A}"/>
            </a:ext>
          </a:extLst>
        </cdr:cNvPr>
        <cdr:cNvSpPr txBox="1">
          <a:spLocks xmlns:a="http://schemas.openxmlformats.org/drawingml/2006/main" noChangeArrowheads="1"/>
        </cdr:cNvSpPr>
      </cdr:nvSpPr>
      <cdr:spPr bwMode="auto">
        <a:xfrm xmlns:a="http://schemas.openxmlformats.org/drawingml/2006/main">
          <a:off x="224118" y="5047129"/>
          <a:ext cx="8805684" cy="923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Spanish electoral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 voters for nationalist parties in Catalonia</a:t>
          </a:r>
          <a:r>
            <a:rPr lang="fr-FR" sz="1200" b="0" baseline="0">
              <a:latin typeface="Arial"/>
              <a:ea typeface="+mn-ea"/>
              <a:cs typeface="Arial"/>
            </a:rPr>
            <a:t>, after controlling for income/education, age, gender, employment status, marital status, religion, church attendance, type of employment, sector of employment, union membership, subjective social class, and location. During the 2015-2019 period, highest-educated voters were more likely to vote for nationalist parties by 8 percentage points on average.</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0.04344</cdr:x>
      <cdr:y>0.88331</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03412" y="5360894"/>
          <a:ext cx="8802479" cy="6446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legislative elections held in Portugal between 1975 and 2019. The</a:t>
          </a:r>
          <a:r>
            <a:rPr lang="fr-FR" sz="1200" b="0" baseline="0">
              <a:latin typeface="Arial"/>
              <a:ea typeface="+mn-ea"/>
              <a:cs typeface="Arial"/>
            </a:rPr>
            <a:t> Socialist Party received 38% of votes in 2019.</a:t>
          </a:r>
          <a:endParaRPr lang="en-US" sz="12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1574" cy="607953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0.02118</cdr:x>
      <cdr:y>0.81191</cdr:y>
    </cdr:from>
    <cdr:to>
      <cdr:x>0.96293</cdr:x>
      <cdr:y>0.99393</cdr:y>
    </cdr:to>
    <cdr:sp macro="" textlink="">
      <cdr:nvSpPr>
        <cdr:cNvPr id="3" name="Text Box 1"/>
        <cdr:cNvSpPr txBox="1">
          <a:spLocks xmlns:a="http://schemas.openxmlformats.org/drawingml/2006/main" noChangeArrowheads="1"/>
        </cdr:cNvSpPr>
      </cdr:nvSpPr>
      <cdr:spPr bwMode="auto">
        <a:xfrm xmlns:a="http://schemas.openxmlformats.org/drawingml/2006/main">
          <a:off x="196645" y="4916130"/>
          <a:ext cx="8742516" cy="11021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Portuguese electoral surveys (see wpid.world).
</a:t>
          </a:r>
          <a:r>
            <a:rPr lang="fr-FR" sz="1200" b="1">
              <a:latin typeface="Arial"/>
              <a:ea typeface="+mn-ea"/>
              <a:cs typeface="Arial"/>
            </a:rPr>
            <a:t>Note</a:t>
          </a:r>
          <a:r>
            <a:rPr lang="fr-FR" sz="1200" b="0">
              <a:latin typeface="Arial"/>
              <a:ea typeface="+mn-ea"/>
              <a:cs typeface="Arial"/>
            </a:rPr>
            <a:t>: the figure shows the relative support of university</a:t>
          </a:r>
          <a:r>
            <a:rPr lang="fr-FR" sz="1200" b="0" baseline="0">
              <a:latin typeface="Arial"/>
              <a:ea typeface="+mn-ea"/>
              <a:cs typeface="Arial"/>
            </a:rPr>
            <a:t> graduates and top-income voters for socialists / communists / greens / the Left Bloc. Both highest-educated and top-income voters have remained significantly less likely to vote for left-wing parties throughout the period considered. In contrast to the majority of Western democracies, Portugal has therefore not become a "multi-elite party system". Estimates control for income/education, age, gender, religion, church attendance, employment status, subjective social class, union membership, region, and location.</a:t>
          </a:r>
          <a:endParaRPr lang="en-US" sz="12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1574" cy="607953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0.01942</cdr:x>
      <cdr:y>0.82409</cdr:y>
    </cdr:from>
    <cdr:to>
      <cdr:x>0.985</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80281" y="4989891"/>
          <a:ext cx="8963719" cy="9967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Portuguese electoral surveys (see wpid.world).
</a:t>
          </a:r>
          <a:r>
            <a:rPr lang="fr-FR" sz="1200" b="1">
              <a:latin typeface="Arial"/>
              <a:ea typeface="+mn-ea"/>
              <a:cs typeface="Arial"/>
            </a:rPr>
            <a:t>Note</a:t>
          </a:r>
          <a:r>
            <a:rPr lang="fr-FR" sz="1200" b="0">
              <a:latin typeface="Arial"/>
              <a:ea typeface="+mn-ea"/>
              <a:cs typeface="Arial"/>
            </a:rPr>
            <a:t>: the figure shows the difference between the share of voters identifying with the "working class"</a:t>
          </a:r>
          <a:r>
            <a:rPr lang="fr-FR" sz="1200" b="0" baseline="0">
              <a:latin typeface="Arial"/>
              <a:ea typeface="+mn-ea"/>
              <a:cs typeface="Arial"/>
            </a:rPr>
            <a:t> or the "lower class" and the share of voters identifying with the "middle class" or with "no class" voting for socialists / communists / greens / the Left Bloc, </a:t>
          </a:r>
          <a:r>
            <a:rPr lang="fr-FR" sz="1200" b="0">
              <a:latin typeface="Arial"/>
              <a:ea typeface="+mn-ea"/>
              <a:cs typeface="Arial"/>
            </a:rPr>
            <a:t>before and after controls. During the 2015-2019 period, self-identified</a:t>
          </a:r>
          <a:r>
            <a:rPr lang="fr-FR" sz="1200" b="0" baseline="0">
              <a:latin typeface="Arial"/>
              <a:ea typeface="+mn-ea"/>
              <a:cs typeface="Arial"/>
            </a:rPr>
            <a:t> working-class voters were more likely to vote for left-wing parties by 13 percentage points.</a:t>
          </a:r>
          <a:endParaRPr lang="en-US" sz="12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0.04633</cdr:x>
      <cdr:y>0.87888</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30306" y="5334000"/>
          <a:ext cx="8775585" cy="671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 elections held in Ireland between 1948 and 2020. The Sinn Féin received 25% of votes in 2020.</a:t>
          </a:r>
          <a:endParaRPr lang="en-US" sz="12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301574" cy="607953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0.0473</cdr:x>
      <cdr:y>0.88035</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39272" y="5342964"/>
          <a:ext cx="8766620" cy="6625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 elections held in Italy between 1948 and 2018. The</a:t>
          </a:r>
          <a:r>
            <a:rPr lang="fr-FR" sz="1200" b="0" baseline="0">
              <a:latin typeface="Arial"/>
              <a:ea typeface="+mn-ea"/>
              <a:cs typeface="Arial"/>
            </a:rPr>
            <a:t> Five Star Movement received 33% of votes in 2018.</a:t>
          </a:r>
          <a:endParaRPr lang="en-US" sz="12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0.01853</cdr:x>
      <cdr:y>0.80379</cdr:y>
    </cdr:from>
    <cdr:to>
      <cdr:x>0.98411</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72064" y="4866967"/>
          <a:ext cx="8963742" cy="1119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Irish</a:t>
          </a:r>
          <a:r>
            <a:rPr lang="fr-FR" sz="1200" b="0" baseline="0">
              <a:latin typeface="Arial"/>
              <a:ea typeface="+mn-ea"/>
              <a:cs typeface="Arial"/>
            </a:rPr>
            <a:t> </a:t>
          </a:r>
          <a:r>
            <a:rPr lang="fr-FR" sz="1200" b="0">
              <a:latin typeface="Arial"/>
              <a:ea typeface="+mn-ea"/>
              <a:cs typeface="Arial"/>
            </a:rPr>
            <a:t>political attitudes surveys (see wpid.world).
</a:t>
          </a:r>
          <a:r>
            <a:rPr lang="fr-FR" sz="1200" b="1">
              <a:latin typeface="Arial"/>
              <a:ea typeface="+mn-ea"/>
              <a:cs typeface="Arial"/>
            </a:rPr>
            <a:t>Note</a:t>
          </a:r>
          <a:r>
            <a:rPr lang="fr-FR" sz="1200" b="0">
              <a:latin typeface="Arial"/>
              <a:ea typeface="+mn-ea"/>
              <a:cs typeface="Arial"/>
            </a:rPr>
            <a:t>: the figure shows the relative support of university graduates and top-income voters for Fianna Fáil (FF) and left-wing parties (Labour / Green / Other left). Both highest-educated and top-income voters have remained significantly less likely to vote FF / left throughout the period considered. In contrast to the majority of Western democracies, Ireland has therefore not become a "multi-elite party system". Estimates control for income/education, age, gender, employment status, marital status, religion, and church attendance.</a:t>
          </a:r>
          <a:endParaRPr lang="en-US" sz="12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0.0473</cdr:x>
      <cdr:y>0.88035</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39272" y="5342964"/>
          <a:ext cx="8766620" cy="6625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 elections held in Italy between 1948 and 2018. The Five Star Movement received 33% of votes in 2018.</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0.00965</cdr:x>
      <cdr:y>0.774</cdr:y>
    </cdr:from>
    <cdr:to>
      <cdr:x>0.98552</cdr:x>
      <cdr:y>0.99074</cdr:y>
    </cdr:to>
    <cdr:sp macro="" textlink="">
      <cdr:nvSpPr>
        <cdr:cNvPr id="3" name="Text Box 1"/>
        <cdr:cNvSpPr txBox="1">
          <a:spLocks xmlns:a="http://schemas.openxmlformats.org/drawingml/2006/main" noChangeArrowheads="1"/>
        </cdr:cNvSpPr>
      </cdr:nvSpPr>
      <cdr:spPr bwMode="auto">
        <a:xfrm xmlns:a="http://schemas.openxmlformats.org/drawingml/2006/main">
          <a:off x="89647" y="4697506"/>
          <a:ext cx="9063318" cy="1315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Italian electoral surveys (see wpid.world).
</a:t>
          </a:r>
          <a:r>
            <a:rPr lang="fr-FR" sz="1200" b="1">
              <a:latin typeface="Arial"/>
              <a:ea typeface="+mn-ea"/>
              <a:cs typeface="Arial"/>
            </a:rPr>
            <a:t>Note</a:t>
          </a:r>
          <a:r>
            <a:rPr lang="fr-FR" sz="1200" b="0">
              <a:latin typeface="Arial"/>
              <a:ea typeface="+mn-ea"/>
              <a:cs typeface="Arial"/>
            </a:rPr>
            <a:t>: the figure shows the relative support of university graduates and top-income earners for social democratic / socialist / communist / green parties / the M5S. In the 1950s-1960s, highest-educated and top-income voters were less likely to vote for left-wing parties than low-income and lower-educated voters. The left-wing vote has gradually become associated with higher-educated voters, giving rise to a "multi-elite party system". Estimates control for income/education, age, gender, religion, church attendance, employment status, marital status, union membership, location, and region.</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0.07773</cdr:x>
      <cdr:y>0.87001</cdr:y>
    </cdr:from>
    <cdr:to>
      <cdr:x>0.99122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721912" y="5280212"/>
          <a:ext cx="8483979" cy="7888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 elections held in Spain between 1977 and 2019 (November 2019 elections represented as 2020). The Spanish Socialist Workers' Party (PSOE) received 28% of votes in 2020.</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0.01062</cdr:x>
      <cdr:y>0.79692</cdr:y>
    </cdr:from>
    <cdr:to>
      <cdr:x>0.98842</cdr:x>
      <cdr:y>0.99852</cdr:y>
    </cdr:to>
    <cdr:sp macro="" textlink="">
      <cdr:nvSpPr>
        <cdr:cNvPr id="3" name="Text Box 1"/>
        <cdr:cNvSpPr txBox="1">
          <a:spLocks xmlns:a="http://schemas.openxmlformats.org/drawingml/2006/main" noChangeArrowheads="1"/>
        </cdr:cNvSpPr>
      </cdr:nvSpPr>
      <cdr:spPr bwMode="auto">
        <a:xfrm xmlns:a="http://schemas.openxmlformats.org/drawingml/2006/main">
          <a:off x="98612" y="4831976"/>
          <a:ext cx="9079376" cy="12223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Spanish electoral surveys (see wpid.world).
</a:t>
          </a:r>
          <a:r>
            <a:rPr lang="fr-FR" sz="1200" b="1">
              <a:latin typeface="Arial"/>
              <a:ea typeface="+mn-ea"/>
              <a:cs typeface="Arial"/>
            </a:rPr>
            <a:t>Note</a:t>
          </a:r>
          <a:r>
            <a:rPr lang="fr-FR" sz="1200" b="0">
              <a:latin typeface="Arial"/>
              <a:ea typeface="+mn-ea"/>
              <a:cs typeface="Arial"/>
            </a:rPr>
            <a:t>: the figure shows the relative support of university graduates and top-income earners for left-wing parties. In the 1980s, highest-educated and top-income voters were less likely to vote for left-wing parties than low-income and lower-educated voters. The left-wing vote has become increasingly associated with higher-educated voters, leading Spain to come closer to becoming a "multi-elite party system". Estimates control for income/education, age, gender, employment status, marital status, religion, region, church attendance, sector of employment, type of employment, union membership, subjective soccial class, and location.</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0.02413</cdr:x>
      <cdr:y>0.83161</cdr:y>
    </cdr:from>
    <cdr:to>
      <cdr:x>0.97226</cdr:x>
      <cdr:y>0.98375</cdr:y>
    </cdr:to>
    <cdr:sp macro="" textlink="">
      <cdr:nvSpPr>
        <cdr:cNvPr id="2" name="Text Box 1">
          <a:extLst xmlns:a="http://schemas.openxmlformats.org/drawingml/2006/main">
            <a:ext uri="{FF2B5EF4-FFF2-40B4-BE49-F238E27FC236}">
              <a16:creationId xmlns:a16="http://schemas.microsoft.com/office/drawing/2014/main" xmlns="" id="{63738833-3B51-4E78-96E4-08F16397909A}"/>
            </a:ext>
          </a:extLst>
        </cdr:cNvPr>
        <cdr:cNvSpPr txBox="1">
          <a:spLocks xmlns:a="http://schemas.openxmlformats.org/drawingml/2006/main" noChangeArrowheads="1"/>
        </cdr:cNvSpPr>
      </cdr:nvSpPr>
      <cdr:spPr bwMode="auto">
        <a:xfrm xmlns:a="http://schemas.openxmlformats.org/drawingml/2006/main">
          <a:off x="224118" y="5047129"/>
          <a:ext cx="8805684" cy="923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Spanish electoral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 voters for nationalist parties in Catalonia, after controlling for income/education, age, gender, employment status, marital status, religion, church attendance, type of employment, sector of employment, union membership, subjective social class, and location. During the 2015-2019 period, highest-educated voters were more likely to vote for nationalist parties by 8 percentage points on average.</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0.04344</cdr:x>
      <cdr:y>0.88331</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03412" y="5360894"/>
          <a:ext cx="8802479" cy="6446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legislative elections held in Portugal between 1975 and 2019. The Socialist Party received 38% of votes in 2019.</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0.02118</cdr:x>
      <cdr:y>0.81191</cdr:y>
    </cdr:from>
    <cdr:to>
      <cdr:x>0.96293</cdr:x>
      <cdr:y>0.99393</cdr:y>
    </cdr:to>
    <cdr:sp macro="" textlink="">
      <cdr:nvSpPr>
        <cdr:cNvPr id="3" name="Text Box 1"/>
        <cdr:cNvSpPr txBox="1">
          <a:spLocks xmlns:a="http://schemas.openxmlformats.org/drawingml/2006/main" noChangeArrowheads="1"/>
        </cdr:cNvSpPr>
      </cdr:nvSpPr>
      <cdr:spPr bwMode="auto">
        <a:xfrm xmlns:a="http://schemas.openxmlformats.org/drawingml/2006/main">
          <a:off x="196645" y="4916130"/>
          <a:ext cx="8742516" cy="11021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Portuguese electoral surveys (see wpid.world).
</a:t>
          </a:r>
          <a:r>
            <a:rPr lang="fr-FR" sz="1200" b="1">
              <a:latin typeface="Arial"/>
              <a:ea typeface="+mn-ea"/>
              <a:cs typeface="Arial"/>
            </a:rPr>
            <a:t>Note</a:t>
          </a:r>
          <a:r>
            <a:rPr lang="fr-FR" sz="1200" b="0">
              <a:latin typeface="Arial"/>
              <a:ea typeface="+mn-ea"/>
              <a:cs typeface="Arial"/>
            </a:rPr>
            <a:t>: the figure shows the relative support of university graduates and top-income voters for socialists / communists / greens / the Left Bloc. Both highest-educated and top-income voters have remained significantly less likely to vote for left-wing parties throughout the period considered. In contrast to the majority of Western democracies, Portugal has therefore not become a "multi-elite party system". Estimates control for income/education, age, gender, religion, church attendance, employment status, subjective social class, union membership, region, and location.</a:t>
          </a: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7656" cy="6058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0.01942</cdr:x>
      <cdr:y>0.82409</cdr:y>
    </cdr:from>
    <cdr:to>
      <cdr:x>0.97705</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80281" y="4989891"/>
          <a:ext cx="8889977" cy="9967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Portuguese electoral surveys (see wpid.world).
</a:t>
          </a:r>
          <a:r>
            <a:rPr lang="fr-FR" sz="1200" b="1">
              <a:latin typeface="Arial"/>
              <a:ea typeface="+mn-ea"/>
              <a:cs typeface="Arial"/>
            </a:rPr>
            <a:t>Note</a:t>
          </a:r>
          <a:r>
            <a:rPr lang="fr-FR" sz="1200" b="0">
              <a:latin typeface="Arial"/>
              <a:ea typeface="+mn-ea"/>
              <a:cs typeface="Arial"/>
            </a:rPr>
            <a:t>: the figure shows the difference between the share of voters identifying with the "working class" or the "lower class" and the share of voters identifying with the "middle class" or with "no class" voting for socialists / communists / greens / the Left Bloc, before and after controls. During the 2015-2019 period, self-identified working-class voters were more likely to vote for left-wing parties by 13 percentage points.</a:t>
          </a: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0.04633</cdr:x>
      <cdr:y>0.87888</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30306" y="5334000"/>
          <a:ext cx="8775585" cy="671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 elections held in Ireland between 1948 and 2020. The Sinn Féin received 25% of votes in 2020.</a:t>
          </a: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301574" cy="607953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0.00965</cdr:x>
      <cdr:y>0.774</cdr:y>
    </cdr:from>
    <cdr:to>
      <cdr:x>0.98552</cdr:x>
      <cdr:y>0.99074</cdr:y>
    </cdr:to>
    <cdr:sp macro="" textlink="">
      <cdr:nvSpPr>
        <cdr:cNvPr id="3" name="Text Box 1"/>
        <cdr:cNvSpPr txBox="1">
          <a:spLocks xmlns:a="http://schemas.openxmlformats.org/drawingml/2006/main" noChangeArrowheads="1"/>
        </cdr:cNvSpPr>
      </cdr:nvSpPr>
      <cdr:spPr bwMode="auto">
        <a:xfrm xmlns:a="http://schemas.openxmlformats.org/drawingml/2006/main">
          <a:off x="89647" y="4697506"/>
          <a:ext cx="9063318" cy="1315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Italian electoral surveys (see wpid.world).
</a:t>
          </a:r>
          <a:r>
            <a:rPr lang="fr-FR" sz="1200" b="1">
              <a:latin typeface="Arial"/>
              <a:ea typeface="+mn-ea"/>
              <a:cs typeface="Arial"/>
            </a:rPr>
            <a:t>Note</a:t>
          </a:r>
          <a:r>
            <a:rPr lang="fr-FR" sz="1200" b="0">
              <a:latin typeface="Arial"/>
              <a:ea typeface="+mn-ea"/>
              <a:cs typeface="Arial"/>
            </a:rPr>
            <a:t>: the figure shows the relative support of university graduates and top-income earners for social democratic / socialist / communist / green parties / the M5S. In the 1950s-1960s, highest-educated and top-income voters were less likely to vote for left-wing parties than low-income and lower-educated voters. The left-wing vote has gradually become associated with higher-educated voters, giving rise to a "multi-elite party system". Estimates control for income/education, age, gender, religion, church attendance, employment status, marital status, union membership, location, and region.</a:t>
          </a:r>
          <a:endParaRPr lang="en-US" sz="12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0.01853</cdr:x>
      <cdr:y>0.80379</cdr:y>
    </cdr:from>
    <cdr:to>
      <cdr:x>0.98411</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72064" y="4866967"/>
          <a:ext cx="8963742" cy="1119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Irish political attitudes surveys (see wpid.world).
</a:t>
          </a:r>
          <a:r>
            <a:rPr lang="fr-FR" sz="1200" b="1">
              <a:latin typeface="Arial"/>
              <a:ea typeface="+mn-ea"/>
              <a:cs typeface="Arial"/>
            </a:rPr>
            <a:t>Note</a:t>
          </a:r>
          <a:r>
            <a:rPr lang="fr-FR" sz="1200" b="0">
              <a:latin typeface="Arial"/>
              <a:ea typeface="+mn-ea"/>
              <a:cs typeface="Arial"/>
            </a:rPr>
            <a:t>: the figure shows the relative support of university graduates and top-income voters for Fianna Fáil (FF) and left-wing parties (Labour / Green / Other left). Both highest-educated and top-income voters have remained significantly less likely to vote FF / left throughout the period considered. In contrast to the majority of Western democracies, Ireland has therefore not become a "multi-elite party system". Estimates control for income/education, age, gender, employment status, marital status, religion, and church attendance.</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0.07773</cdr:x>
      <cdr:y>0.87149</cdr:y>
    </cdr:from>
    <cdr:to>
      <cdr:x>0.99122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721912" y="5289176"/>
          <a:ext cx="8483979" cy="7799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 elections held in</a:t>
          </a:r>
          <a:r>
            <a:rPr lang="fr-FR" sz="1200" b="0" baseline="0">
              <a:latin typeface="Arial"/>
              <a:ea typeface="+mn-ea"/>
              <a:cs typeface="Arial"/>
            </a:rPr>
            <a:t> Spain </a:t>
          </a:r>
          <a:r>
            <a:rPr lang="fr-FR" sz="1200" b="0">
              <a:latin typeface="Arial"/>
              <a:ea typeface="+mn-ea"/>
              <a:cs typeface="Arial"/>
            </a:rPr>
            <a:t>between 1977 and 2019 (November 2019 elections represented as 2020). The Spanish Socialist Workers' Party (PSOE) received 28%</a:t>
          </a:r>
          <a:r>
            <a:rPr lang="fr-FR" sz="1200" b="0" baseline="0">
              <a:latin typeface="Arial"/>
              <a:ea typeface="+mn-ea"/>
              <a:cs typeface="Arial"/>
            </a:rPr>
            <a:t> of votes in 2020.</a:t>
          </a:r>
          <a:endParaRPr lang="en-US" sz="1200" b="0" i="0" u="none" strike="noStrike" baseline="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0.01062</cdr:x>
      <cdr:y>0.79692</cdr:y>
    </cdr:from>
    <cdr:to>
      <cdr:x>0.98842</cdr:x>
      <cdr:y>0.99852</cdr:y>
    </cdr:to>
    <cdr:sp macro="" textlink="">
      <cdr:nvSpPr>
        <cdr:cNvPr id="3" name="Text Box 1"/>
        <cdr:cNvSpPr txBox="1">
          <a:spLocks xmlns:a="http://schemas.openxmlformats.org/drawingml/2006/main" noChangeArrowheads="1"/>
        </cdr:cNvSpPr>
      </cdr:nvSpPr>
      <cdr:spPr bwMode="auto">
        <a:xfrm xmlns:a="http://schemas.openxmlformats.org/drawingml/2006/main">
          <a:off x="98612" y="4831976"/>
          <a:ext cx="9079376" cy="12223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Spanish electoral surveys (see wpid.world).
</a:t>
          </a:r>
          <a:r>
            <a:rPr lang="fr-FR" sz="1200" b="1">
              <a:latin typeface="Arial"/>
              <a:ea typeface="+mn-ea"/>
              <a:cs typeface="Arial"/>
            </a:rPr>
            <a:t>Note</a:t>
          </a:r>
          <a:r>
            <a:rPr lang="fr-FR" sz="1200" b="0">
              <a:latin typeface="Arial"/>
              <a:ea typeface="+mn-ea"/>
              <a:cs typeface="Arial"/>
            </a:rPr>
            <a:t>: the figure shows the relative support of university graduates and top-income earners for left-wing parties. In the 1980s, highest-educated and top-income voters were less likely to vote for left-wing parties than low-income and lower-educated voters. The left-wing vote has become increasingly associated with higher-educated voters, leading Spain to come closer to becoming a "multi-elite party system". Estimates control for income/education,</a:t>
          </a:r>
          <a:r>
            <a:rPr lang="fr-FR" sz="1200" b="0" baseline="0">
              <a:latin typeface="Arial"/>
              <a:ea typeface="+mn-ea"/>
              <a:cs typeface="Arial"/>
            </a:rPr>
            <a:t> age, gender, employment status, marital status, religion, region, church attendance, sector of employment, type of employment, union membership, subjective soccial class, and location.</a:t>
          </a:r>
          <a:endParaRPr lang="en-US" sz="12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endix/Ital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ory%20Gethin/Dropbox/WIDConflictGMPBook/BookFR/excel/appendix/Ita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endix/Spa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endix/Portug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endix/Irelan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uncion/Dropbox/WID%20Coordinator/Political/Final/Ireland_F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mory%20Gethin/Dropbox/WIDConflictGMPBook/BookFR/excel/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TA1"/>
      <sheetName val="FAA1"/>
      <sheetName val="FAA2"/>
      <sheetName val="FAB1"/>
      <sheetName val="FAB2"/>
      <sheetName val="FAB3"/>
      <sheetName val="FAB4"/>
      <sheetName val="FAB5"/>
      <sheetName val="FAB6"/>
      <sheetName val="FAB7"/>
      <sheetName val="FAB8"/>
      <sheetName val="FAB9"/>
      <sheetName val="FAB10"/>
      <sheetName val="FAB11"/>
      <sheetName val="FAB12"/>
      <sheetName val="FAB13"/>
      <sheetName val="FAB14"/>
      <sheetName val="FAB15"/>
      <sheetName val="FAB16"/>
      <sheetName val="FAB17"/>
      <sheetName val="FAB18"/>
      <sheetName val="FAB19"/>
      <sheetName val="FAB20"/>
      <sheetName val="FAB21"/>
      <sheetName val="FAB22"/>
      <sheetName val="FAB23"/>
      <sheetName val="FAB24"/>
      <sheetName val="FAB25"/>
      <sheetName val="FAB26"/>
      <sheetName val="FAB27"/>
      <sheetName val="FAB28"/>
      <sheetName val="FAB29"/>
      <sheetName val="FAB30"/>
      <sheetName val="FAB31"/>
      <sheetName val="FAB32"/>
      <sheetName val="FAB33"/>
      <sheetName val="FAB34"/>
      <sheetName val="FAB35"/>
      <sheetName val="FAB36"/>
      <sheetName val="FAB37"/>
      <sheetName val="FAC1"/>
      <sheetName val="FAC2"/>
      <sheetName val="FAC3"/>
      <sheetName val="FAC4"/>
      <sheetName val="FAC5"/>
      <sheetName val="FAC6"/>
      <sheetName val="FAC7"/>
      <sheetName val="FAC8"/>
      <sheetName val="FAC9"/>
      <sheetName val="FAC10"/>
      <sheetName val="FAC11"/>
      <sheetName val="FAC12"/>
      <sheetName val="FAC13"/>
      <sheetName val="FAC14"/>
      <sheetName val="FAC15"/>
      <sheetName val="FAC16"/>
      <sheetName val="FAC17"/>
      <sheetName val="FAC18"/>
      <sheetName val="FAC19"/>
      <sheetName val="FAC20"/>
      <sheetName val="AC21"/>
      <sheetName val="AC22"/>
      <sheetName val="FAC23"/>
      <sheetName val="FAC24"/>
      <sheetName val="FAC25"/>
      <sheetName val="FAC26"/>
      <sheetName val="FAC27"/>
      <sheetName val="FAC28"/>
      <sheetName val="TAD1"/>
      <sheetName val="TAD2"/>
      <sheetName val="r_elec"/>
      <sheetName val="r_elec2"/>
      <sheetName val="r_data"/>
      <sheetName val="r_des"/>
      <sheetName val="r_vote"/>
      <sheetName val="r_vote2"/>
      <sheetName val="r_vote3"/>
      <sheetName val="r_vote4"/>
      <sheetName val="r_vote5"/>
      <sheetName val="r_vote6"/>
      <sheetName val="r_vote7"/>
      <sheetName val="r_votediff"/>
      <sheetName val="r_votediff2"/>
      <sheetName val="r_votediff3"/>
      <sheetName val="r_miss"/>
      <sheetName val="r_vote_all"/>
      <sheetName val="T_miss"/>
      <sheetName val="r_comp"/>
      <sheetName val="r_votesoci"/>
      <sheetName val="r_voteoldsoci"/>
      <sheetName val="r_voteoldcom"/>
      <sheetName val="r_votenewcom"/>
      <sheetName val="r_votelega"/>
      <sheetName val="r_votelega2"/>
      <sheetName val="r_votechri"/>
      <sheetName val="r_votecons"/>
      <sheetName val="r_votefra"/>
      <sheetName val="r_votemsi"/>
      <sheetName val="r_votedc"/>
      <sheetName val="r_votem5s"/>
      <sheetName val="r_educ"/>
      <sheetName val="r_inc"/>
      <sheetName val="r_vote_all_decomposed"/>
      <sheetName val="r_vote_all_decomposed2"/>
      <sheetName val="r_votediff4"/>
      <sheetName val="r_votediff5"/>
      <sheetName val="FAC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2">
          <cell r="A2">
            <v>1948</v>
          </cell>
          <cell r="B2">
            <v>0.48509999999999998</v>
          </cell>
          <cell r="F2">
            <v>2.01E-2</v>
          </cell>
          <cell r="J2">
            <v>0.30980000000000002</v>
          </cell>
          <cell r="L2">
            <v>7.0699999999999999E-2</v>
          </cell>
        </row>
        <row r="3">
          <cell r="A3">
            <v>1953</v>
          </cell>
          <cell r="B3">
            <v>0.40100000000000002</v>
          </cell>
          <cell r="F3">
            <v>5.8400000000000001E-2</v>
          </cell>
          <cell r="J3">
            <v>0.22600000000000001</v>
          </cell>
          <cell r="L3">
            <v>0.1721</v>
          </cell>
        </row>
        <row r="4">
          <cell r="A4">
            <v>1958</v>
          </cell>
          <cell r="B4">
            <v>0.42349999999999999</v>
          </cell>
          <cell r="F4">
            <v>4.7600000000000003E-2</v>
          </cell>
          <cell r="J4">
            <v>0.2268</v>
          </cell>
          <cell r="L4">
            <v>0.18780000000000002</v>
          </cell>
        </row>
        <row r="5">
          <cell r="A5">
            <v>1963</v>
          </cell>
          <cell r="B5">
            <v>0.38279999999999997</v>
          </cell>
          <cell r="F5">
            <v>5.11E-2</v>
          </cell>
          <cell r="J5">
            <v>0.2626</v>
          </cell>
          <cell r="L5">
            <v>0.19939999999999999</v>
          </cell>
        </row>
        <row r="6">
          <cell r="A6">
            <v>1968</v>
          </cell>
          <cell r="B6">
            <v>0.39100000000000001</v>
          </cell>
          <cell r="F6">
            <v>4.4000000000000004E-2</v>
          </cell>
          <cell r="J6">
            <v>0.31299999999999994</v>
          </cell>
          <cell r="L6">
            <v>0.14499999999999999</v>
          </cell>
        </row>
        <row r="7">
          <cell r="A7">
            <v>1972</v>
          </cell>
          <cell r="B7">
            <v>0.38600000000000001</v>
          </cell>
          <cell r="F7">
            <v>8.6999999999999994E-2</v>
          </cell>
          <cell r="J7">
            <v>0.38699999999999996</v>
          </cell>
          <cell r="L7">
            <v>5.0999999999999997E-2</v>
          </cell>
        </row>
        <row r="8">
          <cell r="A8">
            <v>1976</v>
          </cell>
          <cell r="B8">
            <v>0.3871</v>
          </cell>
          <cell r="F8">
            <v>6.0999999999999999E-2</v>
          </cell>
          <cell r="J8">
            <v>0.44009999999999999</v>
          </cell>
          <cell r="L8">
            <v>3.3799999999999997E-2</v>
          </cell>
        </row>
        <row r="9">
          <cell r="A9">
            <v>1979</v>
          </cell>
          <cell r="B9">
            <v>0.38300000000000001</v>
          </cell>
          <cell r="F9">
            <v>5.2600000000000001E-2</v>
          </cell>
          <cell r="J9">
            <v>0.40190000000000003</v>
          </cell>
          <cell r="L9">
            <v>3.8399999999999997E-2</v>
          </cell>
        </row>
        <row r="10">
          <cell r="A10">
            <v>1983</v>
          </cell>
          <cell r="B10">
            <v>0.32899999999999996</v>
          </cell>
          <cell r="F10">
            <v>6.8000000000000005E-2</v>
          </cell>
          <cell r="J10">
            <v>0.41299999999999998</v>
          </cell>
          <cell r="L10">
            <v>4.0999999999999995E-2</v>
          </cell>
        </row>
        <row r="11">
          <cell r="A11">
            <v>1987</v>
          </cell>
          <cell r="B11">
            <v>0.34100000000000003</v>
          </cell>
          <cell r="F11">
            <v>5.91E-2</v>
          </cell>
          <cell r="J11">
            <v>0.41399999999999998</v>
          </cell>
          <cell r="L11">
            <v>2.9600000000000001E-2</v>
          </cell>
          <cell r="M11">
            <v>2.5100000000000001E-2</v>
          </cell>
        </row>
        <row r="12">
          <cell r="A12">
            <v>1992</v>
          </cell>
          <cell r="B12">
            <v>0.29699999999999999</v>
          </cell>
          <cell r="D12">
            <v>8.6999999999999994E-2</v>
          </cell>
          <cell r="F12">
            <v>5.4000000000000006E-2</v>
          </cell>
          <cell r="M12">
            <v>8.3999999999999991E-2</v>
          </cell>
          <cell r="N12">
            <v>0.32400000000000007</v>
          </cell>
        </row>
        <row r="13">
          <cell r="A13">
            <v>1994</v>
          </cell>
          <cell r="D13">
            <v>8.6999999999999994E-2</v>
          </cell>
          <cell r="K13">
            <v>0.38</v>
          </cell>
          <cell r="M13">
            <v>8.6999999999999994E-2</v>
          </cell>
          <cell r="N13">
            <v>0.23</v>
          </cell>
        </row>
        <row r="14">
          <cell r="A14">
            <v>1996</v>
          </cell>
          <cell r="D14">
            <v>0.10099999999999999</v>
          </cell>
          <cell r="K14">
            <v>0.39099999999999996</v>
          </cell>
          <cell r="M14">
            <v>0.111</v>
          </cell>
          <cell r="N14">
            <v>0.27900000000000003</v>
          </cell>
        </row>
        <row r="15">
          <cell r="A15">
            <v>2001</v>
          </cell>
          <cell r="D15">
            <v>3.9E-2</v>
          </cell>
          <cell r="K15">
            <v>0.45950000000000002</v>
          </cell>
          <cell r="M15">
            <v>6.7000000000000004E-2</v>
          </cell>
          <cell r="N15">
            <v>0.311</v>
          </cell>
        </row>
        <row r="16">
          <cell r="A16">
            <v>2006</v>
          </cell>
          <cell r="D16">
            <v>4.5999999999999999E-2</v>
          </cell>
          <cell r="K16">
            <v>0.45500000000000002</v>
          </cell>
          <cell r="M16">
            <v>0.10199999999999999</v>
          </cell>
          <cell r="N16">
            <v>0.374</v>
          </cell>
        </row>
        <row r="17">
          <cell r="A17">
            <v>2008</v>
          </cell>
          <cell r="D17">
            <v>8.3000000000000004E-2</v>
          </cell>
          <cell r="K17">
            <v>0.43</v>
          </cell>
          <cell r="M17">
            <v>3.1E-2</v>
          </cell>
          <cell r="N17">
            <v>0.376</v>
          </cell>
        </row>
        <row r="18">
          <cell r="A18">
            <v>2013</v>
          </cell>
          <cell r="C18">
            <v>0.02</v>
          </cell>
          <cell r="D18">
            <v>4.0999999999999995E-2</v>
          </cell>
          <cell r="E18">
            <v>0.25600000000000001</v>
          </cell>
          <cell r="K18">
            <v>0.33100000000000002</v>
          </cell>
          <cell r="M18">
            <v>5.5E-2</v>
          </cell>
          <cell r="N18">
            <v>0.254</v>
          </cell>
        </row>
        <row r="19">
          <cell r="A19">
            <v>2018</v>
          </cell>
          <cell r="C19">
            <v>4.2999999999999997E-2</v>
          </cell>
          <cell r="D19">
            <v>0.17399999999999999</v>
          </cell>
          <cell r="E19">
            <v>0.32899999999999996</v>
          </cell>
          <cell r="K19">
            <v>0.15300000000000002</v>
          </cell>
          <cell r="N19">
            <v>0.22200000000000003</v>
          </cell>
        </row>
      </sheetData>
      <sheetData sheetId="75"/>
      <sheetData sheetId="76"/>
      <sheetData sheetId="77"/>
      <sheetData sheetId="78"/>
      <sheetData sheetId="79"/>
      <sheetData sheetId="80"/>
      <sheetData sheetId="81"/>
      <sheetData sheetId="82"/>
      <sheetData sheetId="83"/>
      <sheetData sheetId="84">
        <row r="2">
          <cell r="B2">
            <v>0</v>
          </cell>
          <cell r="C2" t="str">
            <v>1953-58</v>
          </cell>
          <cell r="F2">
            <v>-15.339669227600098</v>
          </cell>
          <cell r="AG2">
            <v>1.4850564002990723</v>
          </cell>
        </row>
        <row r="3">
          <cell r="B3">
            <v>0</v>
          </cell>
          <cell r="C3" t="str">
            <v>1968-72</v>
          </cell>
          <cell r="F3">
            <v>-3.6971490383148193</v>
          </cell>
          <cell r="AG3">
            <v>-4.1760778427124023</v>
          </cell>
        </row>
        <row r="4">
          <cell r="B4">
            <v>0</v>
          </cell>
          <cell r="C4" t="str">
            <v>1983-87</v>
          </cell>
          <cell r="F4">
            <v>1.6955292224884033</v>
          </cell>
          <cell r="AG4">
            <v>-1.2687101364135742</v>
          </cell>
        </row>
        <row r="5">
          <cell r="B5">
            <v>0</v>
          </cell>
          <cell r="C5" t="str">
            <v>1992-96</v>
          </cell>
          <cell r="F5">
            <v>2.8568832874298096</v>
          </cell>
          <cell r="AG5">
            <v>0</v>
          </cell>
        </row>
        <row r="6">
          <cell r="B6">
            <v>0</v>
          </cell>
          <cell r="C6" t="str">
            <v>2001-08</v>
          </cell>
          <cell r="F6">
            <v>6.6186280250549316</v>
          </cell>
          <cell r="AG6">
            <v>-4.1905355453491211</v>
          </cell>
        </row>
        <row r="7">
          <cell r="B7">
            <v>0</v>
          </cell>
          <cell r="C7" t="str">
            <v>2013-18</v>
          </cell>
          <cell r="F7">
            <v>3.3799741268157959</v>
          </cell>
          <cell r="AG7">
            <v>-6.0238785743713379</v>
          </cell>
        </row>
      </sheetData>
      <sheetData sheetId="85"/>
      <sheetData sheetId="86">
        <row r="2">
          <cell r="F2">
            <v>-15.339669227600098</v>
          </cell>
          <cell r="AG2">
            <v>1.4850564002990723</v>
          </cell>
        </row>
        <row r="3">
          <cell r="F3">
            <v>-3.6971490383148193</v>
          </cell>
          <cell r="AG3">
            <v>-4.1760778427124023</v>
          </cell>
        </row>
        <row r="4">
          <cell r="F4">
            <v>1.6955292224884033</v>
          </cell>
          <cell r="AG4">
            <v>-1.2687101364135742</v>
          </cell>
        </row>
        <row r="5">
          <cell r="F5">
            <v>2.8568832874298096</v>
          </cell>
          <cell r="AG5">
            <v>0</v>
          </cell>
        </row>
        <row r="6">
          <cell r="F6">
            <v>6.6186280250549316</v>
          </cell>
          <cell r="AG6">
            <v>-4.1905355453491211</v>
          </cell>
        </row>
        <row r="7">
          <cell r="F7">
            <v>6.9795055389404297</v>
          </cell>
          <cell r="AG7">
            <v>-8.0698719024658203</v>
          </cell>
        </row>
      </sheetData>
      <sheetData sheetId="87"/>
      <sheetData sheetId="88">
        <row r="2">
          <cell r="C2">
            <v>0.16446871690467002</v>
          </cell>
          <cell r="E2">
            <v>0.29067195020544395</v>
          </cell>
          <cell r="F2">
            <v>0.19044024323804951</v>
          </cell>
          <cell r="G2">
            <v>1.0023170696739451E-2</v>
          </cell>
          <cell r="H2">
            <v>0.32652015332964901</v>
          </cell>
        </row>
        <row r="3">
          <cell r="C3">
            <v>0.24039233727753678</v>
          </cell>
          <cell r="E3">
            <v>0.2236777992446228</v>
          </cell>
          <cell r="F3">
            <v>7.4093270999781038E-2</v>
          </cell>
          <cell r="G3">
            <v>4.753153233948218E-2</v>
          </cell>
          <cell r="H3">
            <v>0.38272414100218144</v>
          </cell>
        </row>
        <row r="4">
          <cell r="C4">
            <v>0.34189758766196904</v>
          </cell>
          <cell r="E4">
            <v>0.14324049166835959</v>
          </cell>
          <cell r="F4">
            <v>9.6206300374271358E-2</v>
          </cell>
          <cell r="G4">
            <v>7.055128694113233E-2</v>
          </cell>
          <cell r="H4">
            <v>0.29599528670934194</v>
          </cell>
        </row>
        <row r="22">
          <cell r="C22">
            <v>0.32707504570138507</v>
          </cell>
          <cell r="E22">
            <v>0.18050283872828152</v>
          </cell>
          <cell r="F22">
            <v>9.2702740178016163E-2</v>
          </cell>
          <cell r="G22">
            <v>4.8305771729233477E-2</v>
          </cell>
          <cell r="H22">
            <v>0.31160738613599298</v>
          </cell>
        </row>
        <row r="23">
          <cell r="C23">
            <v>0.23595087218743696</v>
          </cell>
          <cell r="E23">
            <v>0.20145264110084601</v>
          </cell>
          <cell r="F23">
            <v>8.1918094347289902E-2</v>
          </cell>
          <cell r="G23">
            <v>6.4157494327279949E-2</v>
          </cell>
          <cell r="H23">
            <v>0.37629069991720698</v>
          </cell>
        </row>
        <row r="24">
          <cell r="C24">
            <v>0.1236755674419087</v>
          </cell>
          <cell r="E24">
            <v>0.27558466683318028</v>
          </cell>
          <cell r="F24">
            <v>0.12248207414808003</v>
          </cell>
          <cell r="G24">
            <v>3.8275648171275017E-2</v>
          </cell>
          <cell r="H24">
            <v>0.41722788251930992</v>
          </cell>
        </row>
        <row r="25">
          <cell r="C25">
            <v>0.32948394443760398</v>
          </cell>
          <cell r="E25">
            <v>0.15996866732195561</v>
          </cell>
          <cell r="F25">
            <v>6.9460079231901783E-2</v>
          </cell>
          <cell r="G25">
            <v>2.7363061515597677E-2</v>
          </cell>
          <cell r="H25">
            <v>0.35866728069106985</v>
          </cell>
        </row>
        <row r="26">
          <cell r="C26">
            <v>0.23402154585484194</v>
          </cell>
          <cell r="E26">
            <v>0.24588134959728125</v>
          </cell>
          <cell r="F26">
            <v>8.2705544864540056E-2</v>
          </cell>
          <cell r="G26">
            <v>8.2705544864540056E-2</v>
          </cell>
          <cell r="H26">
            <v>0.33608231988252085</v>
          </cell>
        </row>
        <row r="27">
          <cell r="C27">
            <v>0.20265358103401079</v>
          </cell>
          <cell r="E27">
            <v>0.17027878234594054</v>
          </cell>
          <cell r="F27">
            <v>7.2976621005403114E-2</v>
          </cell>
          <cell r="G27">
            <v>9.7302161340537471E-2</v>
          </cell>
          <cell r="H27">
            <v>0.44955831364480631</v>
          </cell>
        </row>
        <row r="39">
          <cell r="C39">
            <v>0.30338371491410965</v>
          </cell>
          <cell r="E39">
            <v>0.28963988864922235</v>
          </cell>
          <cell r="F39">
            <v>8.8733607505252707E-2</v>
          </cell>
          <cell r="G39">
            <v>4.0181256228793691E-2</v>
          </cell>
          <cell r="H39">
            <v>0.24123572649662253</v>
          </cell>
        </row>
        <row r="40">
          <cell r="C40">
            <v>0.27523088784121935</v>
          </cell>
          <cell r="E40">
            <v>0.18374128818499358</v>
          </cell>
          <cell r="F40">
            <v>9.3672029270781054E-2</v>
          </cell>
          <cell r="G40">
            <v>6.8452636774801554E-2</v>
          </cell>
          <cell r="H40">
            <v>0.33178399873903769</v>
          </cell>
        </row>
        <row r="41">
          <cell r="C41">
            <v>0.22595435544790279</v>
          </cell>
          <cell r="E41">
            <v>7.5962187122251709E-2</v>
          </cell>
          <cell r="F41">
            <v>8.3558405834476879E-2</v>
          </cell>
          <cell r="G41">
            <v>6.4567859053913962E-2</v>
          </cell>
          <cell r="H41">
            <v>0.51157280133743199</v>
          </cell>
        </row>
        <row r="42">
          <cell r="C42">
            <v>0.2155850473214718</v>
          </cell>
          <cell r="E42">
            <v>8.2940637835162867E-2</v>
          </cell>
          <cell r="F42">
            <v>0.11058751711355048</v>
          </cell>
          <cell r="G42">
            <v>5.5293758556775256E-2</v>
          </cell>
          <cell r="H42">
            <v>0.51093970595103</v>
          </cell>
        </row>
        <row r="43">
          <cell r="C43">
            <v>0.24163876402013601</v>
          </cell>
          <cell r="E43">
            <v>0.21211293668172837</v>
          </cell>
          <cell r="F43">
            <v>8.9740088596115847E-2</v>
          </cell>
          <cell r="G43">
            <v>4.6909591766151469E-2</v>
          </cell>
          <cell r="H43">
            <v>0.37564937401487902</v>
          </cell>
        </row>
        <row r="44">
          <cell r="C44">
            <v>0.31945323223888467</v>
          </cell>
          <cell r="E44">
            <v>0.13996639251620324</v>
          </cell>
          <cell r="F44">
            <v>5.1839404635630845E-2</v>
          </cell>
          <cell r="G44">
            <v>4.1471523708504682E-2</v>
          </cell>
          <cell r="H44">
            <v>0.37022554237639438</v>
          </cell>
        </row>
        <row r="45">
          <cell r="C45">
            <v>0.26360963226801853</v>
          </cell>
          <cell r="E45">
            <v>0.19174240337750031</v>
          </cell>
          <cell r="F45">
            <v>7.9038853300648873E-2</v>
          </cell>
          <cell r="G45">
            <v>4.5374156524446582E-2</v>
          </cell>
          <cell r="H45">
            <v>0.37411795841755302</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TA1"/>
      <sheetName val="FAA1"/>
      <sheetName val="FAA2"/>
      <sheetName val="FAB1"/>
      <sheetName val="FAB2"/>
      <sheetName val="FAB3"/>
      <sheetName val="FAB4"/>
      <sheetName val="FAB5"/>
      <sheetName val="FAB6"/>
      <sheetName val="FAB7"/>
      <sheetName val="FAB8"/>
      <sheetName val="FAB9"/>
      <sheetName val="FAB10"/>
      <sheetName val="FAB11"/>
      <sheetName val="FAB12"/>
      <sheetName val="FAB13"/>
      <sheetName val="FAB14"/>
      <sheetName val="FAB15"/>
      <sheetName val="FAB16"/>
      <sheetName val="FAB17"/>
      <sheetName val="FAB18"/>
      <sheetName val="FAB19"/>
      <sheetName val="FAB20"/>
      <sheetName val="FAB21"/>
      <sheetName val="FAB22"/>
      <sheetName val="FAB23"/>
      <sheetName val="FAB24"/>
      <sheetName val="FAB25"/>
      <sheetName val="FAB26"/>
      <sheetName val="FAB27"/>
      <sheetName val="FAB28"/>
      <sheetName val="FAB29"/>
      <sheetName val="FAB30"/>
      <sheetName val="FAB31"/>
      <sheetName val="FAB32"/>
      <sheetName val="FAB33"/>
      <sheetName val="FAB34"/>
      <sheetName val="FAB35"/>
      <sheetName val="FAB36"/>
      <sheetName val="FAB37"/>
      <sheetName val="FAC1"/>
      <sheetName val="FAC2"/>
      <sheetName val="FAC3"/>
      <sheetName val="FAC4"/>
      <sheetName val="FAC5"/>
      <sheetName val="FAC6"/>
      <sheetName val="FAC7"/>
      <sheetName val="FAC8"/>
      <sheetName val="FAC9"/>
      <sheetName val="FAC10"/>
      <sheetName val="FAC11"/>
      <sheetName val="FAC12"/>
      <sheetName val="FAC13"/>
      <sheetName val="FAC14"/>
      <sheetName val="FAC15"/>
      <sheetName val="FAC16"/>
      <sheetName val="FAC17"/>
      <sheetName val="FAC18"/>
      <sheetName val="FAC19"/>
      <sheetName val="FAC20"/>
      <sheetName val="FAC21"/>
      <sheetName val="FAC22"/>
      <sheetName val="FAC23"/>
      <sheetName val="FAC24"/>
      <sheetName val="FAC25"/>
      <sheetName val="FAC26"/>
      <sheetName val="FAC27"/>
      <sheetName val="FAC28"/>
      <sheetName val="TAD1"/>
      <sheetName val="TAD2"/>
      <sheetName val="r_elec"/>
      <sheetName val="r_elec2"/>
      <sheetName val="r_data"/>
      <sheetName val="r_des"/>
      <sheetName val="r_vote"/>
      <sheetName val="r_vote2"/>
      <sheetName val="r_vote3"/>
      <sheetName val="r_vote4"/>
      <sheetName val="r_vote5"/>
      <sheetName val="r_vote6"/>
      <sheetName val="r_vote7"/>
      <sheetName val="r_votediff"/>
      <sheetName val="r_votediff2"/>
      <sheetName val="r_votediff3"/>
      <sheetName val="r_miss"/>
      <sheetName val="r_vote_all"/>
      <sheetName val="T_miss"/>
      <sheetName val="r_comp"/>
      <sheetName val="r_votesoci"/>
      <sheetName val="r_voteoldsoci"/>
      <sheetName val="r_voteoldcom"/>
      <sheetName val="r_votenewcom"/>
      <sheetName val="r_votelega"/>
      <sheetName val="r_votelega2"/>
      <sheetName val="r_votechri"/>
      <sheetName val="r_votecons"/>
      <sheetName val="r_votefra"/>
      <sheetName val="r_votemsi"/>
      <sheetName val="r_votedc"/>
      <sheetName val="r_votem5s"/>
      <sheetName val="r_educ"/>
      <sheetName val="r_inc"/>
      <sheetName val="r_vote_all_decomposed"/>
      <sheetName val="r_vote_all_decomposed2"/>
      <sheetName val="r_votediff4"/>
      <sheetName val="r_votediff5"/>
      <sheetName val="Italy.xls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2">
          <cell r="A2">
            <v>1948</v>
          </cell>
        </row>
      </sheetData>
      <sheetData sheetId="75"/>
      <sheetData sheetId="76"/>
      <sheetData sheetId="77"/>
      <sheetData sheetId="78"/>
      <sheetData sheetId="79"/>
      <sheetData sheetId="80"/>
      <sheetData sheetId="81"/>
      <sheetData sheetId="82"/>
      <sheetData sheetId="83"/>
      <sheetData sheetId="84">
        <row r="2">
          <cell r="B2">
            <v>0</v>
          </cell>
          <cell r="C2" t="str">
            <v>1953-58</v>
          </cell>
          <cell r="F2">
            <v>-15.339669227600098</v>
          </cell>
          <cell r="AG2">
            <v>1.4850564002990723</v>
          </cell>
        </row>
        <row r="3">
          <cell r="B3">
            <v>0</v>
          </cell>
          <cell r="C3" t="str">
            <v>1968-72</v>
          </cell>
          <cell r="F3">
            <v>-3.6971490383148193</v>
          </cell>
          <cell r="AG3">
            <v>-4.1760778427124023</v>
          </cell>
        </row>
        <row r="4">
          <cell r="B4">
            <v>0</v>
          </cell>
          <cell r="C4" t="str">
            <v>1983-87</v>
          </cell>
          <cell r="F4">
            <v>1.6955292224884033</v>
          </cell>
          <cell r="AG4">
            <v>-1.2687101364135742</v>
          </cell>
        </row>
        <row r="5">
          <cell r="B5">
            <v>0</v>
          </cell>
          <cell r="C5" t="str">
            <v>1992-96</v>
          </cell>
          <cell r="F5">
            <v>2.8568832874298096</v>
          </cell>
          <cell r="AG5">
            <v>0</v>
          </cell>
        </row>
        <row r="6">
          <cell r="B6">
            <v>0</v>
          </cell>
          <cell r="C6" t="str">
            <v>2001-08</v>
          </cell>
          <cell r="F6">
            <v>6.6186280250549316</v>
          </cell>
          <cell r="AG6">
            <v>-4.1905355453491211</v>
          </cell>
        </row>
        <row r="7">
          <cell r="B7">
            <v>0</v>
          </cell>
          <cell r="C7" t="str">
            <v>2013-18</v>
          </cell>
          <cell r="F7">
            <v>3.3799741268157959</v>
          </cell>
          <cell r="AG7">
            <v>-6.0238785743713379</v>
          </cell>
        </row>
      </sheetData>
      <sheetData sheetId="85"/>
      <sheetData sheetId="86">
        <row r="2">
          <cell r="F2">
            <v>-15.339669227600098</v>
          </cell>
          <cell r="AG2">
            <v>1.4850564002990723</v>
          </cell>
        </row>
        <row r="3">
          <cell r="F3">
            <v>-3.6971490383148193</v>
          </cell>
          <cell r="AG3">
            <v>-4.1760778427124023</v>
          </cell>
        </row>
        <row r="4">
          <cell r="F4">
            <v>1.6955292224884033</v>
          </cell>
          <cell r="AG4">
            <v>-1.2687101364135742</v>
          </cell>
        </row>
        <row r="5">
          <cell r="F5">
            <v>2.8568832874298096</v>
          </cell>
          <cell r="AG5">
            <v>0</v>
          </cell>
        </row>
        <row r="6">
          <cell r="F6">
            <v>6.6186280250549316</v>
          </cell>
          <cell r="AG6">
            <v>-4.1905355453491211</v>
          </cell>
        </row>
        <row r="7">
          <cell r="F7">
            <v>6.9795055389404297</v>
          </cell>
          <cell r="AG7">
            <v>-8.0698719024658203</v>
          </cell>
        </row>
      </sheetData>
      <sheetData sheetId="87"/>
      <sheetData sheetId="88">
        <row r="2">
          <cell r="C2">
            <v>0.16446871690467002</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TB1"/>
      <sheetName val="FBA1"/>
      <sheetName val="FBA2"/>
      <sheetName val="FBA3"/>
      <sheetName val="FBA4"/>
      <sheetName val="FBA5"/>
      <sheetName val="FBA6"/>
      <sheetName val="FBB1"/>
      <sheetName val="FBB2"/>
      <sheetName val="FBB3"/>
      <sheetName val="FBB4"/>
      <sheetName val="FBB5"/>
      <sheetName val="FBB6"/>
      <sheetName val="FBB7"/>
      <sheetName val="FBB8"/>
      <sheetName val="FBB9"/>
      <sheetName val="FBB10"/>
      <sheetName val="FBB11"/>
      <sheetName val="FBB12"/>
      <sheetName val="FBB13"/>
      <sheetName val="FBB14"/>
      <sheetName val="FBB15"/>
      <sheetName val="FBB16"/>
      <sheetName val="FBB17"/>
      <sheetName val="FBB18"/>
      <sheetName val="FBB19"/>
      <sheetName val="FBB20"/>
      <sheetName val="FBB21"/>
      <sheetName val="FBB22"/>
      <sheetName val="FBB23"/>
      <sheetName val="FBB24"/>
      <sheetName val="FBB25"/>
      <sheetName val="FBB26"/>
      <sheetName val="FBB27"/>
      <sheetName val="FBB28"/>
      <sheetName val="FBB29"/>
      <sheetName val="FBB30"/>
      <sheetName val="FBB31"/>
      <sheetName val="FBC1"/>
      <sheetName val="FBC2"/>
      <sheetName val="FBC3"/>
      <sheetName val="FBC4"/>
      <sheetName val="FBC5"/>
      <sheetName val="FBC6"/>
      <sheetName val="FBC7"/>
      <sheetName val="FBC8"/>
      <sheetName val="FBC9"/>
      <sheetName val="FBC10"/>
      <sheetName val="FBC11"/>
      <sheetName val="FBC12"/>
      <sheetName val="FBC13"/>
      <sheetName val="FBC14"/>
      <sheetName val="FBC15"/>
      <sheetName val="FBC16"/>
      <sheetName val="FBC17"/>
      <sheetName val="FBC18"/>
      <sheetName val="FBC19"/>
      <sheetName val="FBC20"/>
      <sheetName val="FBC21"/>
      <sheetName val="FBC22"/>
      <sheetName val="FBC23"/>
      <sheetName val="FBC24"/>
      <sheetName val="FBC25"/>
      <sheetName val="FBC26"/>
      <sheetName val="FBC27"/>
      <sheetName val="FBC28"/>
      <sheetName val="FBC29"/>
      <sheetName val="FBC30"/>
      <sheetName val="FBC31"/>
      <sheetName val="FBC32"/>
      <sheetName val="FBC33"/>
      <sheetName val="FBC34"/>
      <sheetName val="FBC35"/>
      <sheetName val="FBC36"/>
      <sheetName val="FBC37"/>
      <sheetName val="FBC38"/>
      <sheetName val="FBC39"/>
      <sheetName val="FBC40"/>
      <sheetName val="F9 (4)"/>
      <sheetName val="F9(4)"/>
      <sheetName val="F10(3)"/>
      <sheetName val="F11(3)"/>
      <sheetName val="F12(3)"/>
      <sheetName val="F13(3)"/>
      <sheetName val="FBC41"/>
      <sheetName val="FBC42"/>
      <sheetName val="FBC43"/>
      <sheetName val="FBC44"/>
      <sheetName val="FBC45"/>
      <sheetName val="FBC46"/>
      <sheetName val="FBC47"/>
      <sheetName val="FBC48"/>
      <sheetName val="FBC49"/>
      <sheetName val="FBC50"/>
      <sheetName val="FBC51"/>
      <sheetName val="FBC52"/>
      <sheetName val="FBC53"/>
      <sheetName val="FBC54"/>
      <sheetName val="FBC55"/>
      <sheetName val="FBD1"/>
      <sheetName val="FBD2"/>
      <sheetName val="FBD3"/>
      <sheetName val="FBD4"/>
      <sheetName val="FBD5"/>
      <sheetName val="FBD6"/>
      <sheetName val="FBD7"/>
      <sheetName val="FBD8"/>
      <sheetName val="FBD9"/>
      <sheetName val="FBD10"/>
      <sheetName val="FBD11"/>
      <sheetName val="FBD12"/>
      <sheetName val="FBD13"/>
      <sheetName val="FBD14"/>
      <sheetName val="FBD15"/>
      <sheetName val="FBD16"/>
      <sheetName val="FBD17"/>
      <sheetName val="FBD18"/>
      <sheetName val="FBD19"/>
      <sheetName val="FBD20"/>
      <sheetName val="FBD21"/>
      <sheetName val="FBD22"/>
      <sheetName val="FBD23"/>
      <sheetName val="FBD24"/>
      <sheetName val="FBD25"/>
      <sheetName val="FBD26"/>
      <sheetName val="TBE1"/>
      <sheetName val="TBE2"/>
      <sheetName val="r_elec"/>
      <sheetName val="r_elec1"/>
      <sheetName val="r_elec2"/>
      <sheetName val="r_cat_destats"/>
      <sheetName val="r_cat_autonomies"/>
      <sheetName val="r_autonomies"/>
      <sheetName val="r_belonging"/>
      <sheetName val="r_cat_belonging"/>
      <sheetName val="r_autonomy"/>
      <sheetName val="r_cat_indep_incdecile"/>
      <sheetName val="r_indep_incdecile"/>
      <sheetName val="r_pod_inc"/>
      <sheetName val="r_pod_incdecile"/>
      <sheetName val="r_pod_educ"/>
      <sheetName val="r_pod_agerec"/>
      <sheetName val="r_pod_sex"/>
      <sheetName val="r_pod_religion"/>
      <sheetName val="r_pod_religious"/>
      <sheetName val="r_pod_region"/>
      <sheetName val="r_pod_rural"/>
      <sheetName val="r_pod_self"/>
      <sheetName val="r_pod_belonging"/>
      <sheetName val="r_vox_inc"/>
      <sheetName val="r_vox_incdecile"/>
      <sheetName val="r_vox_educ"/>
      <sheetName val="r_vox_agerec"/>
      <sheetName val="r_vox_sex"/>
      <sheetName val="r_vox_religion"/>
      <sheetName val="r_vox_religious"/>
      <sheetName val="r_vox_region"/>
      <sheetName val="r_vox_rural"/>
      <sheetName val="r_vox_self"/>
      <sheetName val="r_vox_belonging"/>
      <sheetName val="r_ciud_inc"/>
      <sheetName val="r_ciud_incdecile"/>
      <sheetName val="r_indep"/>
      <sheetName val="r_indep-cat-educ"/>
      <sheetName val="r_espindep_cat_inc"/>
      <sheetName val="r_ciud_educ"/>
      <sheetName val="r_ciud_agerec"/>
      <sheetName val="r_ciud_sex"/>
      <sheetName val="r_ciud_religion"/>
      <sheetName val="r_ciud_religious"/>
      <sheetName val="r_ciud_region"/>
      <sheetName val="r_ciud_rural"/>
      <sheetName val="r_ciud_self"/>
      <sheetName val="r_ciud_belonging"/>
      <sheetName val="r_miss_cat"/>
      <sheetName val="r_des_cat"/>
      <sheetName val="r_comp_cat"/>
      <sheetName val="r_vote_cat_left_years"/>
      <sheetName val="r_vote_cat_right_years"/>
      <sheetName val="r_vote_parties"/>
      <sheetName val="Contents (2)"/>
      <sheetName val="r_elec (2)"/>
      <sheetName val="r_miss"/>
      <sheetName val="T_miss"/>
      <sheetName val="r_des"/>
      <sheetName val="r_vote"/>
      <sheetName val="r_vote_years"/>
      <sheetName val="r_votediff"/>
      <sheetName val="r_votediff_years"/>
      <sheetName val="r_votepsoe"/>
      <sheetName val="r_votepod"/>
      <sheetName val="r_voteciud"/>
      <sheetName val="r_votepp"/>
      <sheetName val="r_votevox"/>
      <sheetName val="r_vote_all"/>
      <sheetName val="r_vote_nat"/>
      <sheetName val="r_vote_nat_years"/>
      <sheetName val="r_vote_cat"/>
      <sheetName val="r_vote_cat_years"/>
      <sheetName val="r_vote_cat_left"/>
      <sheetName val="r_vote_cat_right"/>
      <sheetName val="r_votediff_cat_years"/>
      <sheetName val="r_votediff_cat"/>
      <sheetName val="r_comp"/>
      <sheetName val="r_educ"/>
      <sheetName val="r_inc"/>
      <sheetName val="r_class"/>
      <sheetName val="r_voteleftnat"/>
      <sheetName val="r_voterightnat"/>
      <sheetName val="r_votenattotal"/>
      <sheetName val="r_votepsoe_years"/>
      <sheetName val="r_votepp_years"/>
      <sheetName val="r_votevox_years"/>
      <sheetName val="r_votepod_years"/>
      <sheetName val="r_voteciud_years"/>
      <sheetName val="r_voteleftnat_years"/>
      <sheetName val="r_voterightnat_years"/>
      <sheetName val="r_votenattotal_years"/>
      <sheetName val="r_vote_all_decomposed"/>
      <sheetName val="r_vote_all_decomposed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row r="2">
          <cell r="A2">
            <v>0.34409999999999996</v>
          </cell>
          <cell r="B2">
            <v>8.231999999999999E-2</v>
          </cell>
          <cell r="F2">
            <v>0.34520000000000001</v>
          </cell>
          <cell r="G2">
            <v>2.2560000000000004E-2</v>
          </cell>
          <cell r="H2">
            <v>9.3539999999999998E-2</v>
          </cell>
          <cell r="J2">
            <v>1977</v>
          </cell>
        </row>
        <row r="3">
          <cell r="A3">
            <v>0.31269999999999998</v>
          </cell>
          <cell r="B3">
            <v>5.917E-2</v>
          </cell>
          <cell r="F3">
            <v>0.34979999999999994</v>
          </cell>
          <cell r="G3">
            <v>6.4979999999999996E-2</v>
          </cell>
          <cell r="H3">
            <v>0.1081</v>
          </cell>
          <cell r="J3">
            <v>1979</v>
          </cell>
        </row>
        <row r="4">
          <cell r="A4">
            <v>0.48330000000000001</v>
          </cell>
          <cell r="B4">
            <v>0.26479999999999998</v>
          </cell>
          <cell r="F4">
            <v>6.8010000000000001E-2</v>
          </cell>
          <cell r="G4">
            <v>8.2019999999999996E-2</v>
          </cell>
          <cell r="H4">
            <v>4.4320000000000005E-2</v>
          </cell>
          <cell r="J4">
            <v>1982</v>
          </cell>
        </row>
        <row r="5">
          <cell r="A5">
            <v>0.44319999999999998</v>
          </cell>
          <cell r="B5">
            <v>0.26129999999999998</v>
          </cell>
          <cell r="G5">
            <v>0.11439000000000001</v>
          </cell>
          <cell r="H5">
            <v>6.1589999999999999E-2</v>
          </cell>
          <cell r="J5">
            <v>1986</v>
          </cell>
        </row>
        <row r="6">
          <cell r="A6">
            <v>0.40200000000000002</v>
          </cell>
          <cell r="B6">
            <v>0.26179999999999998</v>
          </cell>
          <cell r="G6">
            <v>0.11654000000000005</v>
          </cell>
          <cell r="H6">
            <v>9.5170000000000018E-2</v>
          </cell>
          <cell r="J6">
            <v>1989</v>
          </cell>
        </row>
        <row r="7">
          <cell r="A7">
            <v>0.39600000000000002</v>
          </cell>
          <cell r="B7">
            <v>0.35499999999999998</v>
          </cell>
          <cell r="G7">
            <v>0.10835999999999998</v>
          </cell>
          <cell r="H7">
            <v>9.8030000000000006E-2</v>
          </cell>
          <cell r="J7">
            <v>1993</v>
          </cell>
        </row>
        <row r="8">
          <cell r="A8">
            <v>0.38150000000000001</v>
          </cell>
          <cell r="B8">
            <v>0.39319999999999999</v>
          </cell>
          <cell r="G8">
            <v>0.10577</v>
          </cell>
          <cell r="H8">
            <v>0.10919000000000001</v>
          </cell>
          <cell r="J8">
            <v>1996</v>
          </cell>
        </row>
        <row r="9">
          <cell r="A9">
            <v>0.34909999999999997</v>
          </cell>
          <cell r="B9">
            <v>0.4551</v>
          </cell>
          <cell r="G9">
            <v>0.11457000000000002</v>
          </cell>
          <cell r="H9">
            <v>5.6250000000000001E-2</v>
          </cell>
          <cell r="J9">
            <v>2000</v>
          </cell>
        </row>
        <row r="10">
          <cell r="A10">
            <v>0.43270000000000003</v>
          </cell>
          <cell r="B10">
            <v>0.38319999999999999</v>
          </cell>
          <cell r="G10">
            <v>0.11297000000000003</v>
          </cell>
          <cell r="H10">
            <v>5.0900000000000001E-2</v>
          </cell>
          <cell r="J10">
            <v>2004</v>
          </cell>
        </row>
        <row r="11">
          <cell r="A11">
            <v>0.44429999999999997</v>
          </cell>
          <cell r="B11">
            <v>0.40450000000000003</v>
          </cell>
          <cell r="G11">
            <v>7.7340000000000006E-2</v>
          </cell>
          <cell r="H11">
            <v>4.0079999999999998E-2</v>
          </cell>
          <cell r="J11">
            <v>2008</v>
          </cell>
        </row>
        <row r="12">
          <cell r="A12">
            <v>0.29160000000000003</v>
          </cell>
          <cell r="B12">
            <v>0.45250000000000001</v>
          </cell>
          <cell r="G12">
            <v>9.1270000000000004E-2</v>
          </cell>
          <cell r="H12">
            <v>8.3760000000000001E-2</v>
          </cell>
          <cell r="J12">
            <v>2011</v>
          </cell>
        </row>
        <row r="13">
          <cell r="A13">
            <v>0.22159999999999999</v>
          </cell>
          <cell r="B13">
            <v>0.28920000000000001</v>
          </cell>
          <cell r="C13">
            <v>0.20829999999999999</v>
          </cell>
          <cell r="D13">
            <v>0.1404</v>
          </cell>
          <cell r="E13">
            <v>2.32E-3</v>
          </cell>
          <cell r="G13">
            <v>4.487E-2</v>
          </cell>
          <cell r="H13">
            <v>4.7240000000000004E-2</v>
          </cell>
          <cell r="J13">
            <v>2015</v>
          </cell>
        </row>
        <row r="14">
          <cell r="A14">
            <v>0.22839999999999999</v>
          </cell>
          <cell r="B14">
            <v>0.3332</v>
          </cell>
          <cell r="C14">
            <v>0.1777</v>
          </cell>
          <cell r="D14">
            <v>0.1318</v>
          </cell>
          <cell r="E14">
            <v>0</v>
          </cell>
          <cell r="G14">
            <v>6.6699999999999995E-2</v>
          </cell>
          <cell r="H14">
            <v>1.3269999999999999E-2</v>
          </cell>
          <cell r="J14">
            <v>2016</v>
          </cell>
        </row>
        <row r="15">
          <cell r="A15">
            <v>0.28670000000000001</v>
          </cell>
          <cell r="B15">
            <v>0.16690000000000002</v>
          </cell>
          <cell r="C15">
            <v>0.14319999999999999</v>
          </cell>
          <cell r="D15">
            <v>0.15859999999999999</v>
          </cell>
          <cell r="E15">
            <v>0.1026</v>
          </cell>
          <cell r="G15">
            <v>0.10889999999999998</v>
          </cell>
          <cell r="H15">
            <v>1.2500000000000001E-2</v>
          </cell>
          <cell r="J15">
            <v>2019</v>
          </cell>
        </row>
        <row r="16">
          <cell r="A16">
            <v>0.28000000000000003</v>
          </cell>
          <cell r="B16">
            <v>0.21230000000000002</v>
          </cell>
          <cell r="C16">
            <v>0.12839999999999999</v>
          </cell>
          <cell r="D16">
            <v>6.7900000000000002E-2</v>
          </cell>
          <cell r="E16">
            <v>0.15090000000000001</v>
          </cell>
          <cell r="G16">
            <v>0.1105</v>
          </cell>
          <cell r="H16">
            <v>3.4499999999999996E-2</v>
          </cell>
          <cell r="J16">
            <v>2020</v>
          </cell>
        </row>
      </sheetData>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ow r="3">
          <cell r="B3" t="str">
            <v>1982-89</v>
          </cell>
          <cell r="E3">
            <v>-12.468586921691895</v>
          </cell>
          <cell r="AI3">
            <v>-14.893209457397461</v>
          </cell>
        </row>
        <row r="4">
          <cell r="B4" t="str">
            <v>1993-2000</v>
          </cell>
          <cell r="E4">
            <v>-9.4340019226074219</v>
          </cell>
          <cell r="AI4">
            <v>-4.1428136825561523</v>
          </cell>
        </row>
        <row r="5">
          <cell r="B5" t="str">
            <v>2004-11</v>
          </cell>
          <cell r="E5">
            <v>-4.0794391632080078</v>
          </cell>
          <cell r="AI5">
            <v>-7.7740182876586914</v>
          </cell>
        </row>
        <row r="6">
          <cell r="B6" t="str">
            <v>2015-19</v>
          </cell>
          <cell r="E6">
            <v>-1.2019416093826294</v>
          </cell>
          <cell r="AI6">
            <v>-6.7163543701171875</v>
          </cell>
        </row>
      </sheetData>
      <sheetData sheetId="192"/>
      <sheetData sheetId="193"/>
      <sheetData sheetId="194"/>
      <sheetData sheetId="195"/>
      <sheetData sheetId="196"/>
      <sheetData sheetId="197"/>
      <sheetData sheetId="198">
        <row r="2">
          <cell r="C2">
            <v>6.6316941261918255E-2</v>
          </cell>
          <cell r="D2">
            <v>0.38426881470619612</v>
          </cell>
          <cell r="E2">
            <v>7.2580962499974783E-2</v>
          </cell>
          <cell r="F2">
            <v>0.32279090467393001</v>
          </cell>
          <cell r="G2">
            <v>5.3530139959162136E-2</v>
          </cell>
          <cell r="H2">
            <v>8.4471428489008488E-2</v>
          </cell>
        </row>
        <row r="3">
          <cell r="C3">
            <v>0.15792978418069487</v>
          </cell>
          <cell r="D3">
            <v>0.26519718110828849</v>
          </cell>
          <cell r="E3">
            <v>0.11304734944410942</v>
          </cell>
          <cell r="F3">
            <v>0.1584404688434039</v>
          </cell>
          <cell r="G3">
            <v>0.16358811647216806</v>
          </cell>
          <cell r="H3">
            <v>0.10051337299453934</v>
          </cell>
        </row>
        <row r="4">
          <cell r="C4">
            <v>0.19806128806386061</v>
          </cell>
          <cell r="D4">
            <v>0.2181670189425888</v>
          </cell>
          <cell r="E4">
            <v>0.1535488679632328</v>
          </cell>
          <cell r="F4">
            <v>0.17442675015169773</v>
          </cell>
          <cell r="G4">
            <v>9.4333464504947395E-2</v>
          </cell>
          <cell r="H4">
            <v>0.12180730809584139</v>
          </cell>
        </row>
        <row r="5">
          <cell r="C5">
            <v>0.18189954142009468</v>
          </cell>
          <cell r="D5">
            <v>0.19784184743652317</v>
          </cell>
          <cell r="E5">
            <v>0.20657176084077211</v>
          </cell>
          <cell r="F5">
            <v>0.17292051415397944</v>
          </cell>
          <cell r="G5">
            <v>4.7577443371246322E-2</v>
          </cell>
          <cell r="H5">
            <v>0.18619461493143566</v>
          </cell>
        </row>
        <row r="19">
          <cell r="C19">
            <v>0.12654633083343547</v>
          </cell>
          <cell r="D19">
            <v>0.34846390847595254</v>
          </cell>
          <cell r="E19">
            <v>9.1662104355286281E-2</v>
          </cell>
          <cell r="F19">
            <v>0.22906498445846366</v>
          </cell>
          <cell r="G19">
            <v>0.11055765093435722</v>
          </cell>
          <cell r="H19">
            <v>5.5373923446326148E-2</v>
          </cell>
        </row>
        <row r="20">
          <cell r="C20">
            <v>0.17399482757252127</v>
          </cell>
          <cell r="D20">
            <v>0.26061456053267862</v>
          </cell>
          <cell r="E20">
            <v>0.13122241698288564</v>
          </cell>
          <cell r="F20">
            <v>0.14722898390637998</v>
          </cell>
          <cell r="G20">
            <v>0.14052377255518952</v>
          </cell>
          <cell r="H20">
            <v>9.6614009999886702E-2</v>
          </cell>
        </row>
        <row r="21">
          <cell r="C21">
            <v>0.14561259876432631</v>
          </cell>
          <cell r="D21">
            <v>0.20426306134889505</v>
          </cell>
          <cell r="E21">
            <v>0.14465690585880928</v>
          </cell>
          <cell r="F21">
            <v>0.16237348158478912</v>
          </cell>
          <cell r="G21">
            <v>0.15150747639409323</v>
          </cell>
          <cell r="H21">
            <v>0.17192623700165788</v>
          </cell>
        </row>
        <row r="22">
          <cell r="C22">
            <v>0.35226887979144522</v>
          </cell>
          <cell r="D22">
            <v>0.24274639003055876</v>
          </cell>
          <cell r="E22">
            <v>8.3200543783256212E-2</v>
          </cell>
          <cell r="F22">
            <v>4.0182530724305818E-2</v>
          </cell>
          <cell r="G22">
            <v>6.9529083242990827E-2</v>
          </cell>
          <cell r="H22">
            <v>0.17339628111092131</v>
          </cell>
        </row>
        <row r="23">
          <cell r="C23">
            <v>6.2639228209929482E-2</v>
          </cell>
          <cell r="D23">
            <v>0.29754982539787855</v>
          </cell>
          <cell r="E23">
            <v>0.12867731369645025</v>
          </cell>
          <cell r="F23">
            <v>0.25633356989117112</v>
          </cell>
          <cell r="G23">
            <v>0.1502643959187403</v>
          </cell>
          <cell r="H23">
            <v>7.1890844703427714E-2</v>
          </cell>
        </row>
        <row r="24">
          <cell r="C24">
            <v>0.16884313847057614</v>
          </cell>
          <cell r="D24">
            <v>0.39332226003777876</v>
          </cell>
          <cell r="E24">
            <v>8.7718103508011569E-2</v>
          </cell>
          <cell r="F24">
            <v>0.10211312101466158</v>
          </cell>
          <cell r="G24">
            <v>8.7254658761306503E-2</v>
          </cell>
          <cell r="H24">
            <v>0.10779569324502289</v>
          </cell>
        </row>
        <row r="31">
          <cell r="C31">
            <v>0.15424265521644737</v>
          </cell>
          <cell r="D31">
            <v>0.28246169189873715</v>
          </cell>
          <cell r="E31">
            <v>0.11733616799714619</v>
          </cell>
          <cell r="F31">
            <v>0.18498453889026703</v>
          </cell>
          <cell r="G31">
            <v>0.12810828388618442</v>
          </cell>
          <cell r="H31">
            <v>9.9077641058642987E-2</v>
          </cell>
        </row>
        <row r="32">
          <cell r="C32">
            <v>6.2457764391872797E-2</v>
          </cell>
          <cell r="D32">
            <v>0.29754513724623172</v>
          </cell>
          <cell r="E32">
            <v>7.7393463912494923E-2</v>
          </cell>
          <cell r="F32">
            <v>0.27597848693239291</v>
          </cell>
          <cell r="G32">
            <v>9.5825099292953297E-2</v>
          </cell>
          <cell r="H32">
            <v>0.13394824336246475</v>
          </cell>
        </row>
        <row r="37">
          <cell r="C37">
            <v>0.2337113966303131</v>
          </cell>
          <cell r="D37">
            <v>0.21382070518159232</v>
          </cell>
          <cell r="E37">
            <v>0.1443039943597213</v>
          </cell>
          <cell r="F37">
            <v>0.11007938295831778</v>
          </cell>
          <cell r="G37">
            <v>0.1747968415258804</v>
          </cell>
          <cell r="H37">
            <v>7.8121718777121624E-2</v>
          </cell>
        </row>
        <row r="38">
          <cell r="C38">
            <v>0.15005998065775961</v>
          </cell>
          <cell r="D38">
            <v>0.27944934249924441</v>
          </cell>
          <cell r="E38">
            <v>0.12523026891622324</v>
          </cell>
          <cell r="F38">
            <v>0.15903181564329924</v>
          </cell>
          <cell r="G38">
            <v>0.13368670760655604</v>
          </cell>
          <cell r="H38">
            <v>0.11331572925070996</v>
          </cell>
        </row>
        <row r="39">
          <cell r="C39">
            <v>6.6143887840474855E-2</v>
          </cell>
          <cell r="D39">
            <v>0.35353525384595152</v>
          </cell>
          <cell r="E39">
            <v>7.3245325398903355E-2</v>
          </cell>
          <cell r="F39">
            <v>0.3084893398605601</v>
          </cell>
          <cell r="G39">
            <v>7.0375062528328577E-2</v>
          </cell>
          <cell r="H39">
            <v>0.10724149558489739</v>
          </cell>
        </row>
      </sheetData>
      <sheetData sheetId="199"/>
      <sheetData sheetId="200"/>
      <sheetData sheetId="201"/>
      <sheetData sheetId="202"/>
      <sheetData sheetId="203"/>
      <sheetData sheetId="204"/>
      <sheetData sheetId="205"/>
      <sheetData sheetId="206">
        <row r="3">
          <cell r="A3">
            <v>0</v>
          </cell>
          <cell r="B3" t="str">
            <v>1982-89</v>
          </cell>
          <cell r="Z3">
            <v>10.937179565429687</v>
          </cell>
          <cell r="AI3">
            <v>26.74028205871582</v>
          </cell>
        </row>
        <row r="4">
          <cell r="A4">
            <v>0</v>
          </cell>
          <cell r="B4" t="str">
            <v>1993-1996</v>
          </cell>
          <cell r="Z4">
            <v>11.04212474822998</v>
          </cell>
        </row>
        <row r="5">
          <cell r="A5">
            <v>0</v>
          </cell>
          <cell r="B5" t="str">
            <v>2000-2011</v>
          </cell>
          <cell r="Z5">
            <v>6.8358516693115234</v>
          </cell>
          <cell r="AI5">
            <v>4.6424551010131836</v>
          </cell>
        </row>
        <row r="6">
          <cell r="A6">
            <v>0</v>
          </cell>
          <cell r="B6" t="str">
            <v>2015-19</v>
          </cell>
          <cell r="Z6">
            <v>8.1656513214111328</v>
          </cell>
          <cell r="AI6">
            <v>5.066131591796875</v>
          </cell>
        </row>
      </sheetData>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C1"/>
      <sheetName val="FC2"/>
      <sheetName val="FC3"/>
      <sheetName val="TC1"/>
      <sheetName val="FCA1"/>
      <sheetName val="FCA2"/>
      <sheetName val="FCA3"/>
      <sheetName val="FCA4"/>
      <sheetName val="FCB1"/>
      <sheetName val="FCB2"/>
      <sheetName val="FCB3"/>
      <sheetName val="FCB4"/>
      <sheetName val="FCB5"/>
      <sheetName val="FCB6"/>
      <sheetName val="FCB7"/>
      <sheetName val="FCB8"/>
      <sheetName val="FCB9"/>
      <sheetName val="FCB10"/>
      <sheetName val="FCB11"/>
      <sheetName val="FCB12"/>
      <sheetName val="FCB13"/>
      <sheetName val="FCB14"/>
      <sheetName val="FCB15"/>
      <sheetName val="FCB16"/>
      <sheetName val="FCB17"/>
      <sheetName val="FCB18"/>
      <sheetName val="FCB19"/>
      <sheetName val="FCB20"/>
      <sheetName val="FCB21"/>
      <sheetName val="FCB22"/>
      <sheetName val="FCB23"/>
      <sheetName val="FCB24"/>
      <sheetName val="FCB25"/>
      <sheetName val="FCB26"/>
      <sheetName val="FCB27"/>
      <sheetName val="FCC1"/>
      <sheetName val="FCC2"/>
      <sheetName val="FCC3"/>
      <sheetName val="FCC4"/>
      <sheetName val="FCC5"/>
      <sheetName val="FCC6"/>
      <sheetName val="FCC7"/>
      <sheetName val="FCC8"/>
      <sheetName val="FCC9"/>
      <sheetName val="FCC10"/>
      <sheetName val="FCC11"/>
      <sheetName val="FCC12"/>
      <sheetName val="FCC13"/>
      <sheetName val="FCC14"/>
      <sheetName val="FCC15"/>
      <sheetName val="FCC16"/>
      <sheetName val="FCC17"/>
      <sheetName val="FCC18"/>
      <sheetName val="FCC19"/>
      <sheetName val="FCC20"/>
      <sheetName val="FCC21"/>
      <sheetName val="FCC22"/>
      <sheetName val="FCC23"/>
      <sheetName val="FCC24"/>
      <sheetName val="FCC25"/>
      <sheetName val="FCC26"/>
      <sheetName val="FCC27"/>
      <sheetName val="FCC28"/>
      <sheetName val="FCC29"/>
      <sheetName val="FCC30"/>
      <sheetName val="FCC31"/>
      <sheetName val="FCC32"/>
      <sheetName val="FCC33"/>
      <sheetName val="FCC34"/>
      <sheetName val="FCC35"/>
      <sheetName val="FCC36"/>
      <sheetName val="TCC1"/>
      <sheetName val="TCC2"/>
      <sheetName val="r_elec"/>
      <sheetName val="r_data"/>
      <sheetName val="r_des"/>
      <sheetName val="r_vote"/>
      <sheetName val="r_vote2"/>
      <sheetName val="r_votediff"/>
      <sheetName val="r_miss"/>
      <sheetName val="r_vote_be"/>
      <sheetName val="r_vote_gre"/>
      <sheetName val="r_vote_gre2"/>
      <sheetName val="r_vote_lab"/>
      <sheetName val="r_vote_lab2"/>
      <sheetName val="r_vote_lib"/>
      <sheetName val="r_vote_all"/>
      <sheetName val="T_miss"/>
      <sheetName val="r_comp"/>
      <sheetName val="r_educ"/>
      <sheetName val="r_inc"/>
      <sheetName val="r_vote_all_decomposed"/>
      <sheetName val="r_vote_all_decomposed2"/>
      <sheetName val="1975_raw"/>
      <sheetName val="1976_raw"/>
      <sheetName val="1979_raw"/>
      <sheetName val="1980_raw"/>
      <sheetName val="1983_raw"/>
      <sheetName val="Summary statistics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2">
          <cell r="A2">
            <v>1975</v>
          </cell>
          <cell r="B2">
            <v>0.37869999999999998</v>
          </cell>
          <cell r="C2">
            <v>0.1246</v>
          </cell>
          <cell r="F2">
            <v>0.34570000000000001</v>
          </cell>
          <cell r="G2">
            <v>7.3700000000000015E-2</v>
          </cell>
          <cell r="H2">
            <v>7.9000000000000008E-3</v>
          </cell>
          <cell r="I2">
            <v>6.9400000000000073E-2</v>
          </cell>
        </row>
        <row r="3">
          <cell r="A3">
            <v>1976</v>
          </cell>
          <cell r="B3">
            <v>0.34889999999999999</v>
          </cell>
          <cell r="C3">
            <v>0.14679999999999999</v>
          </cell>
          <cell r="F3">
            <v>0.40850000000000003</v>
          </cell>
          <cell r="G3">
            <v>2.6799999999999997E-2</v>
          </cell>
          <cell r="H3">
            <v>2.2099999999999998E-2</v>
          </cell>
          <cell r="I3">
            <v>4.6899999999999997E-2</v>
          </cell>
        </row>
        <row r="4">
          <cell r="A4">
            <v>1979</v>
          </cell>
          <cell r="B4">
            <v>0.27329999999999999</v>
          </cell>
          <cell r="C4">
            <v>0.19690000000000002</v>
          </cell>
          <cell r="F4">
            <v>0.45260000000000006</v>
          </cell>
          <cell r="G4">
            <v>1.61E-2</v>
          </cell>
          <cell r="H4">
            <v>3.39E-2</v>
          </cell>
          <cell r="I4">
            <v>2.7200000000000002E-2</v>
          </cell>
        </row>
        <row r="5">
          <cell r="A5">
            <v>1980</v>
          </cell>
          <cell r="B5">
            <v>0.27760000000000001</v>
          </cell>
          <cell r="C5">
            <v>0.1734</v>
          </cell>
          <cell r="F5">
            <v>0.47589999999999999</v>
          </cell>
          <cell r="G5">
            <v>2.58E-2</v>
          </cell>
          <cell r="H5">
            <v>2.4299999999999999E-2</v>
          </cell>
          <cell r="I5">
            <v>2.300000000000002E-2</v>
          </cell>
        </row>
        <row r="6">
          <cell r="A6">
            <v>1983</v>
          </cell>
          <cell r="B6">
            <v>0.36109999999999998</v>
          </cell>
          <cell r="C6">
            <v>0.18440000000000001</v>
          </cell>
          <cell r="F6">
            <v>0.40279999999999999</v>
          </cell>
          <cell r="G6">
            <v>1.4199999999999999E-2</v>
          </cell>
          <cell r="H6">
            <v>1.1699999999999999E-2</v>
          </cell>
          <cell r="I6">
            <v>2.5800000000000156E-2</v>
          </cell>
        </row>
        <row r="7">
          <cell r="A7">
            <v>1985</v>
          </cell>
          <cell r="B7">
            <v>0.2077</v>
          </cell>
          <cell r="C7">
            <v>0.1583</v>
          </cell>
          <cell r="E7">
            <v>0.17919999999999997</v>
          </cell>
          <cell r="F7">
            <v>0.39829999999999999</v>
          </cell>
          <cell r="G7">
            <v>1.1600000000000001E-2</v>
          </cell>
          <cell r="H7">
            <v>1.9900000000000001E-2</v>
          </cell>
          <cell r="I7">
            <v>2.5000000000000022E-2</v>
          </cell>
        </row>
        <row r="8">
          <cell r="A8">
            <v>1987</v>
          </cell>
          <cell r="B8">
            <v>0.22239999999999999</v>
          </cell>
          <cell r="C8">
            <v>0.12509999999999999</v>
          </cell>
          <cell r="E8">
            <v>4.9100000000000005E-2</v>
          </cell>
          <cell r="F8">
            <v>0.55069999999999997</v>
          </cell>
          <cell r="G8">
            <v>1.6399999999999998E-2</v>
          </cell>
          <cell r="H8">
            <v>1.4499999999999999E-2</v>
          </cell>
          <cell r="I8">
            <v>2.1800000000000153E-2</v>
          </cell>
        </row>
        <row r="9">
          <cell r="A9">
            <v>1991</v>
          </cell>
          <cell r="B9">
            <v>0.2913</v>
          </cell>
          <cell r="C9">
            <v>9.6499999999999989E-2</v>
          </cell>
          <cell r="E9">
            <v>6.0999999999999995E-3</v>
          </cell>
          <cell r="F9">
            <v>0.55469999999999997</v>
          </cell>
          <cell r="G9">
            <v>1.4299999999999997E-2</v>
          </cell>
          <cell r="H9">
            <v>1.7899999999999999E-2</v>
          </cell>
          <cell r="I9">
            <v>1.9200000000000106E-2</v>
          </cell>
        </row>
        <row r="10">
          <cell r="A10">
            <v>1995</v>
          </cell>
          <cell r="B10">
            <v>0.43759999999999999</v>
          </cell>
          <cell r="C10">
            <v>9.2699999999999991E-2</v>
          </cell>
          <cell r="F10">
            <v>0.43269999999999997</v>
          </cell>
          <cell r="G10">
            <v>8.6000000000000017E-3</v>
          </cell>
          <cell r="H10">
            <v>9.1999999999999998E-3</v>
          </cell>
          <cell r="I10">
            <v>1.9199999999999995E-2</v>
          </cell>
        </row>
        <row r="11">
          <cell r="A11">
            <v>1999</v>
          </cell>
          <cell r="B11">
            <v>0.44060000000000005</v>
          </cell>
          <cell r="C11">
            <v>9.7299999999999998E-2</v>
          </cell>
          <cell r="D11">
            <v>2.4399999999999998E-2</v>
          </cell>
          <cell r="F11">
            <v>0.40970000000000001</v>
          </cell>
          <cell r="G11">
            <v>2.3E-3</v>
          </cell>
          <cell r="H11">
            <v>5.7999999999999996E-3</v>
          </cell>
          <cell r="I11">
            <v>1.9899999999999973E-2</v>
          </cell>
        </row>
        <row r="12">
          <cell r="A12">
            <v>2002</v>
          </cell>
          <cell r="B12">
            <v>0.37790000000000001</v>
          </cell>
          <cell r="C12">
            <v>7.6000000000000012E-2</v>
          </cell>
          <cell r="D12">
            <v>2.81E-2</v>
          </cell>
          <cell r="F12">
            <v>0.49160000000000004</v>
          </cell>
          <cell r="G12">
            <v>8.0000000000000004E-4</v>
          </cell>
          <cell r="H12">
            <v>5.7999999999999996E-3</v>
          </cell>
          <cell r="I12">
            <v>1.9800000000000095E-2</v>
          </cell>
        </row>
        <row r="13">
          <cell r="A13">
            <v>2005</v>
          </cell>
          <cell r="B13">
            <v>0.45030000000000003</v>
          </cell>
          <cell r="C13">
            <v>8.3799999999999986E-2</v>
          </cell>
          <cell r="D13">
            <v>6.3500000000000001E-2</v>
          </cell>
          <cell r="F13">
            <v>0.36009999999999998</v>
          </cell>
          <cell r="G13">
            <v>1.2999999999999999E-3</v>
          </cell>
          <cell r="H13">
            <v>1.1599999999999999E-2</v>
          </cell>
          <cell r="I13">
            <v>2.9399999999999982E-2</v>
          </cell>
        </row>
        <row r="14">
          <cell r="A14">
            <v>2009</v>
          </cell>
          <cell r="B14">
            <v>0.36559999999999993</v>
          </cell>
          <cell r="C14">
            <v>8.7900000000000006E-2</v>
          </cell>
          <cell r="D14">
            <v>9.8100000000000007E-2</v>
          </cell>
          <cell r="F14">
            <v>0.39810000000000012</v>
          </cell>
          <cell r="G14">
            <v>1.6999999999999999E-3</v>
          </cell>
          <cell r="H14">
            <v>1.7799999999999996E-2</v>
          </cell>
          <cell r="I14">
            <v>3.0799999999999939E-2</v>
          </cell>
        </row>
        <row r="15">
          <cell r="A15">
            <v>2011</v>
          </cell>
          <cell r="B15">
            <v>0.28050000000000003</v>
          </cell>
          <cell r="C15">
            <v>9.0200000000000002E-2</v>
          </cell>
          <cell r="D15">
            <v>5.1699999999999996E-2</v>
          </cell>
          <cell r="F15">
            <v>0.50629999999999997</v>
          </cell>
          <cell r="G15">
            <v>1.5600000000000003E-2</v>
          </cell>
          <cell r="H15">
            <v>1.47E-2</v>
          </cell>
          <cell r="I15">
            <v>4.1000000000000036E-2</v>
          </cell>
        </row>
        <row r="16">
          <cell r="A16">
            <v>2015</v>
          </cell>
          <cell r="B16">
            <v>0.32319999999999999</v>
          </cell>
          <cell r="C16">
            <v>9.3599999999999989E-2</v>
          </cell>
          <cell r="D16">
            <v>0.10190000000000002</v>
          </cell>
          <cell r="F16">
            <v>0.38840000000000002</v>
          </cell>
          <cell r="G16">
            <v>2.7900000000000001E-2</v>
          </cell>
          <cell r="H16">
            <v>2.76E-2</v>
          </cell>
          <cell r="I16">
            <v>3.7399999999999989E-2</v>
          </cell>
        </row>
        <row r="17">
          <cell r="A17">
            <v>2019</v>
          </cell>
          <cell r="B17">
            <v>0.38200000000000001</v>
          </cell>
          <cell r="C17">
            <v>6.6600000000000006E-2</v>
          </cell>
          <cell r="D17">
            <v>0.10009999999999999</v>
          </cell>
          <cell r="F17">
            <v>0.34437000000000006</v>
          </cell>
          <cell r="G17">
            <v>3.49E-2</v>
          </cell>
          <cell r="H17">
            <v>1.3500000000000002E-2</v>
          </cell>
          <cell r="I17">
            <v>5.8530000000000026E-2</v>
          </cell>
        </row>
      </sheetData>
      <sheetData sheetId="75"/>
      <sheetData sheetId="76"/>
      <sheetData sheetId="77"/>
      <sheetData sheetId="78"/>
      <sheetData sheetId="79">
        <row r="2">
          <cell r="B2">
            <v>0</v>
          </cell>
          <cell r="C2" t="str">
            <v>1983-87</v>
          </cell>
          <cell r="X2">
            <v>-7.9346599578857422</v>
          </cell>
          <cell r="AG2">
            <v>-15.83103084564209</v>
          </cell>
          <cell r="CJ2">
            <v>10.103632926940918</v>
          </cell>
          <cell r="CK2">
            <v>18.962276458740234</v>
          </cell>
          <cell r="CL2">
            <v>18.928104400634766</v>
          </cell>
        </row>
        <row r="3">
          <cell r="B3">
            <v>0</v>
          </cell>
          <cell r="C3" t="str">
            <v>1991-95</v>
          </cell>
          <cell r="X3">
            <v>-8.5591106414794922</v>
          </cell>
          <cell r="AG3">
            <v>-10.31837272644043</v>
          </cell>
          <cell r="CJ3">
            <v>3.2675724029541016</v>
          </cell>
          <cell r="CK3">
            <v>10.800466537475586</v>
          </cell>
          <cell r="CL3">
            <v>9.3908519744873047</v>
          </cell>
        </row>
        <row r="4">
          <cell r="B4">
            <v>0</v>
          </cell>
          <cell r="C4" t="str">
            <v>2002-09</v>
          </cell>
          <cell r="X4">
            <v>-8.1336154937744141</v>
          </cell>
          <cell r="AG4">
            <v>-10.651640892028809</v>
          </cell>
        </row>
        <row r="5">
          <cell r="B5">
            <v>0</v>
          </cell>
          <cell r="C5" t="str">
            <v>2015-19</v>
          </cell>
          <cell r="X5">
            <v>-14.496103286743164</v>
          </cell>
          <cell r="AG5">
            <v>-6.9583578109741211</v>
          </cell>
          <cell r="CJ5">
            <v>12.562812805175781</v>
          </cell>
          <cell r="CK5">
            <v>8.9249372482299805</v>
          </cell>
          <cell r="CL5">
            <v>7.1334495544433594</v>
          </cell>
        </row>
      </sheetData>
      <sheetData sheetId="80"/>
      <sheetData sheetId="81"/>
      <sheetData sheetId="82"/>
      <sheetData sheetId="83"/>
      <sheetData sheetId="84"/>
      <sheetData sheetId="85"/>
      <sheetData sheetId="86"/>
      <sheetData sheetId="87">
        <row r="2">
          <cell r="C2">
            <v>0.39102617243873727</v>
          </cell>
          <cell r="D2">
            <v>0.43260533309177895</v>
          </cell>
          <cell r="E2">
            <v>0.10947999100473627</v>
          </cell>
          <cell r="F2">
            <v>5.0662051411076596E-2</v>
          </cell>
        </row>
        <row r="3">
          <cell r="C3">
            <v>0.36521803757604987</v>
          </cell>
          <cell r="D3">
            <v>0.3680867857484299</v>
          </cell>
          <cell r="E3">
            <v>9.1806134646705576E-2</v>
          </cell>
          <cell r="F3">
            <v>0.12989330388615639</v>
          </cell>
        </row>
        <row r="4">
          <cell r="C4">
            <v>0.51926564189787139</v>
          </cell>
          <cell r="D4">
            <v>0.24265140357535206</v>
          </cell>
          <cell r="E4">
            <v>6.2991734160906587E-2</v>
          </cell>
          <cell r="F4">
            <v>0.14462603976559396</v>
          </cell>
        </row>
        <row r="18">
          <cell r="C18">
            <v>0.36702384888931033</v>
          </cell>
          <cell r="D18">
            <v>0.43296798604919468</v>
          </cell>
          <cell r="E18">
            <v>0.10461299288770209</v>
          </cell>
          <cell r="F18">
            <v>7.5888993374419067E-2</v>
          </cell>
        </row>
        <row r="19">
          <cell r="C19">
            <v>0.41313963147058186</v>
          </cell>
          <cell r="D19">
            <v>0.3507684990540223</v>
          </cell>
          <cell r="E19">
            <v>9.953734475872647E-2</v>
          </cell>
          <cell r="F19">
            <v>9.0139837653631594E-2</v>
          </cell>
        </row>
        <row r="20">
          <cell r="C20">
            <v>0.54092611847191585</v>
          </cell>
          <cell r="D20">
            <v>0.23981169707442421</v>
          </cell>
          <cell r="E20">
            <v>5.5734878904454013E-2</v>
          </cell>
          <cell r="F20">
            <v>0.15324578315722762</v>
          </cell>
        </row>
        <row r="21">
          <cell r="C21">
            <v>0.22909896078783848</v>
          </cell>
          <cell r="D21">
            <v>0.31834070816662086</v>
          </cell>
          <cell r="E21">
            <v>0.17109561705007559</v>
          </cell>
          <cell r="F21">
            <v>0.24188877149892998</v>
          </cell>
        </row>
        <row r="22">
          <cell r="C22">
            <v>0.42099943478940549</v>
          </cell>
          <cell r="D22">
            <v>0.37417698962743023</v>
          </cell>
          <cell r="E22">
            <v>8.5948225507024134E-2</v>
          </cell>
          <cell r="F22">
            <v>8.7265534291444569E-2</v>
          </cell>
        </row>
        <row r="23">
          <cell r="C23">
            <v>0.34158154949824593</v>
          </cell>
          <cell r="D23">
            <v>0.42432261883617972</v>
          </cell>
          <cell r="E23">
            <v>7.0372884509352862E-2</v>
          </cell>
          <cell r="F23">
            <v>0.14566237411337368</v>
          </cell>
        </row>
        <row r="40">
          <cell r="C40">
            <v>0.42681167287128546</v>
          </cell>
          <cell r="D40">
            <v>0.31364086187831752</v>
          </cell>
          <cell r="E40">
            <v>6.2261690981909007E-2</v>
          </cell>
          <cell r="F40">
            <v>0.15211279797112282</v>
          </cell>
        </row>
        <row r="41">
          <cell r="C41">
            <v>0.3920203052573924</v>
          </cell>
          <cell r="D41">
            <v>0.34678627700761677</v>
          </cell>
          <cell r="E41">
            <v>9.8806258346512868E-2</v>
          </cell>
          <cell r="F41">
            <v>0.12009450235861345</v>
          </cell>
        </row>
        <row r="42">
          <cell r="C42">
            <v>0.39319536529580612</v>
          </cell>
          <cell r="D42">
            <v>0.42921775377479093</v>
          </cell>
          <cell r="E42">
            <v>0.10664706908324309</v>
          </cell>
          <cell r="F42">
            <v>5.7872462734661047E-2</v>
          </cell>
        </row>
        <row r="43">
          <cell r="B43" t="str">
            <v>Portugal</v>
          </cell>
          <cell r="C43">
            <v>0.39816147977031741</v>
          </cell>
          <cell r="D43">
            <v>0.36978415622953048</v>
          </cell>
          <cell r="E43">
            <v>9.5921959330986156E-2</v>
          </cell>
          <cell r="F43">
            <v>0.1039538207725199</v>
          </cell>
        </row>
        <row r="44">
          <cell r="B44" t="str">
            <v>Brazil</v>
          </cell>
          <cell r="C44">
            <v>0.30273632990296223</v>
          </cell>
          <cell r="D44">
            <v>0.59152194106909095</v>
          </cell>
          <cell r="E44">
            <v>4.4699787615756527E-3</v>
          </cell>
          <cell r="F44">
            <v>0.10127175026637118</v>
          </cell>
        </row>
        <row r="45">
          <cell r="B45" t="str">
            <v>Other ex-colony</v>
          </cell>
          <cell r="C45">
            <v>0.47537624256303213</v>
          </cell>
          <cell r="D45">
            <v>0.30932967661599575</v>
          </cell>
          <cell r="E45">
            <v>0.11977680512018353</v>
          </cell>
          <cell r="F45">
            <v>8.9832603840137651E-2</v>
          </cell>
        </row>
        <row r="46">
          <cell r="B46" t="str">
            <v>North</v>
          </cell>
          <cell r="C46">
            <v>0.42371001459492758</v>
          </cell>
          <cell r="D46">
            <v>0.38033993766375512</v>
          </cell>
          <cell r="E46">
            <v>5.4631327461058726E-2</v>
          </cell>
          <cell r="F46">
            <v>0.10228510170589512</v>
          </cell>
        </row>
        <row r="47">
          <cell r="B47" t="str">
            <v>Center</v>
          </cell>
          <cell r="C47">
            <v>0.57350820887385112</v>
          </cell>
          <cell r="D47">
            <v>0.2910643401352101</v>
          </cell>
          <cell r="E47">
            <v>4.745474805274294E-2</v>
          </cell>
          <cell r="F47">
            <v>8.1391474069013245E-2</v>
          </cell>
        </row>
        <row r="48">
          <cell r="B48" t="str">
            <v>Lisbon</v>
          </cell>
          <cell r="C48">
            <v>0.28567434765710326</v>
          </cell>
          <cell r="D48">
            <v>0.39543640103006195</v>
          </cell>
          <cell r="E48">
            <v>0.15602989643314577</v>
          </cell>
          <cell r="F48">
            <v>0.11985714646737973</v>
          </cell>
        </row>
        <row r="49">
          <cell r="B49" t="str">
            <v>Alentejo</v>
          </cell>
          <cell r="C49">
            <v>0.11861769065337854</v>
          </cell>
          <cell r="D49">
            <v>0.543962181422734</v>
          </cell>
          <cell r="E49">
            <v>0.23332810171129076</v>
          </cell>
          <cell r="F49">
            <v>6.7891608862397368E-2</v>
          </cell>
        </row>
        <row r="50">
          <cell r="B50" t="str">
            <v>Algarve</v>
          </cell>
          <cell r="C50">
            <v>0.35581074615140984</v>
          </cell>
          <cell r="D50">
            <v>0.36126779550061744</v>
          </cell>
          <cell r="E50">
            <v>0.10702399837635897</v>
          </cell>
          <cell r="F50">
            <v>0.15050224875459728</v>
          </cell>
        </row>
      </sheetData>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sheetName val="TD1"/>
      <sheetName val="FDA1"/>
      <sheetName val="FDA2"/>
      <sheetName val="FDA3"/>
      <sheetName val="FDA4"/>
      <sheetName val="FDA5"/>
      <sheetName val="FDA6"/>
      <sheetName val="FDA7"/>
      <sheetName val="FDA8"/>
      <sheetName val="FDB1"/>
      <sheetName val="FDB2"/>
      <sheetName val="FDB3"/>
      <sheetName val="FDB4"/>
      <sheetName val="FDB5"/>
      <sheetName val="FDB6"/>
      <sheetName val="FDB7"/>
      <sheetName val="FDB8"/>
      <sheetName val="FDB9"/>
      <sheetName val="FDB10"/>
      <sheetName val="FDB11"/>
      <sheetName val="FDB12"/>
      <sheetName val="FDB13"/>
      <sheetName val="FDB14"/>
      <sheetName val="FDB15"/>
      <sheetName val="FDB16"/>
      <sheetName val="FDC1"/>
      <sheetName val="FDC2"/>
      <sheetName val="FDC3"/>
      <sheetName val="FDC4"/>
      <sheetName val="FDC5"/>
      <sheetName val="FDC6"/>
      <sheetName val="FDC7"/>
      <sheetName val="FDC8"/>
      <sheetName val="FDC9"/>
      <sheetName val="FDC10"/>
      <sheetName val="FDC11"/>
      <sheetName val="FDC12"/>
      <sheetName val="FDC13"/>
      <sheetName val="FDC14"/>
      <sheetName val="FDC15"/>
      <sheetName val="FDD1"/>
      <sheetName val="FDD2"/>
      <sheetName val="FDD3"/>
      <sheetName val="FDD4"/>
      <sheetName val="FDD5"/>
      <sheetName val="FDD6"/>
      <sheetName val="FDD7"/>
      <sheetName val="FDD8"/>
      <sheetName val="FDD9"/>
      <sheetName val="FDD10"/>
      <sheetName val="FDD11"/>
      <sheetName val="FDD12"/>
      <sheetName val="FDD13"/>
      <sheetName val="FDD14"/>
      <sheetName val="FDD15"/>
      <sheetName val="FDD16"/>
      <sheetName val="FDD17"/>
      <sheetName val="FDD18"/>
      <sheetName val="FDD19"/>
      <sheetName val="FDD20"/>
      <sheetName val="FDD21"/>
      <sheetName val="FDD22"/>
      <sheetName val="FDD23"/>
      <sheetName val="FDD24"/>
      <sheetName val="FDD25"/>
      <sheetName val="FDD26"/>
      <sheetName val="FDD27"/>
      <sheetName val="FDD28"/>
      <sheetName val="FDD29"/>
      <sheetName val="FDD30"/>
      <sheetName val="FDD31"/>
      <sheetName val="FDD32"/>
      <sheetName val="FDD33"/>
      <sheetName val="FDD34"/>
      <sheetName val="FDD35"/>
      <sheetName val="FDD36"/>
      <sheetName val="FDD37"/>
      <sheetName val="TDA1"/>
      <sheetName val="TDA2"/>
      <sheetName val="TDA3"/>
      <sheetName val="TDA4"/>
      <sheetName val="Topeduc"/>
      <sheetName val="Topvote"/>
      <sheetName val="r_elec"/>
      <sheetName val="r_miss"/>
      <sheetName val="r_des"/>
      <sheetName val="r_vote"/>
      <sheetName val="r_votediff"/>
      <sheetName val="r_voteff"/>
      <sheetName val="r_votefg"/>
      <sheetName val="r_votelb"/>
      <sheetName val="r_votesf"/>
      <sheetName val="r_vote_all"/>
      <sheetName val="r_vote_all_decomposed"/>
      <sheetName val="r_gic"/>
      <sheetName val="T_miss"/>
      <sheetName val="r_comp"/>
      <sheetName val="r_religion"/>
      <sheetName val="r_educ2"/>
      <sheetName val="r_educ"/>
      <sheetName val="r_inc"/>
      <sheetName val="r_opeduc"/>
      <sheetName val="r_opvo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2">
          <cell r="A2">
            <v>1948</v>
          </cell>
          <cell r="B2">
            <v>0.41899999999999998</v>
          </cell>
          <cell r="C2">
            <v>0.19800000000000001</v>
          </cell>
          <cell r="D2">
            <v>8.6999999999999994E-2</v>
          </cell>
        </row>
        <row r="3">
          <cell r="A3">
            <v>1951</v>
          </cell>
          <cell r="B3">
            <v>0.46299999999999997</v>
          </cell>
          <cell r="C3">
            <v>0.25800000000000001</v>
          </cell>
          <cell r="D3">
            <v>0.114</v>
          </cell>
        </row>
        <row r="4">
          <cell r="A4">
            <v>1954</v>
          </cell>
          <cell r="B4">
            <v>0.434</v>
          </cell>
          <cell r="C4">
            <v>0.32</v>
          </cell>
          <cell r="D4">
            <v>0.121</v>
          </cell>
          <cell r="E4">
            <v>1E-3</v>
          </cell>
        </row>
        <row r="5">
          <cell r="A5">
            <v>1957</v>
          </cell>
          <cell r="B5">
            <v>0.48299999999999998</v>
          </cell>
          <cell r="C5">
            <v>0.26600000000000001</v>
          </cell>
          <cell r="D5">
            <v>9.0999999999999998E-2</v>
          </cell>
          <cell r="E5">
            <v>5.2999999999999999E-2</v>
          </cell>
        </row>
        <row r="6">
          <cell r="A6">
            <v>1961</v>
          </cell>
          <cell r="B6">
            <v>0.43799999999999994</v>
          </cell>
          <cell r="C6">
            <v>0.32</v>
          </cell>
          <cell r="D6">
            <v>0.11599999999999999</v>
          </cell>
          <cell r="E6">
            <v>3.1E-2</v>
          </cell>
        </row>
        <row r="7">
          <cell r="A7">
            <v>1965</v>
          </cell>
          <cell r="B7">
            <v>0.47700000000000004</v>
          </cell>
          <cell r="C7">
            <v>0.34100000000000003</v>
          </cell>
          <cell r="D7">
            <v>0.154</v>
          </cell>
        </row>
        <row r="8">
          <cell r="A8">
            <v>1969</v>
          </cell>
          <cell r="B8">
            <v>0.45700000000000002</v>
          </cell>
          <cell r="C8">
            <v>0.34100000000000003</v>
          </cell>
          <cell r="D8">
            <v>0.17</v>
          </cell>
        </row>
        <row r="9">
          <cell r="A9">
            <v>1973</v>
          </cell>
          <cell r="B9">
            <v>0.46200000000000002</v>
          </cell>
          <cell r="C9">
            <v>0.35100000000000003</v>
          </cell>
          <cell r="D9">
            <v>0.13699999999999998</v>
          </cell>
          <cell r="E9">
            <v>1.1000000000000001E-2</v>
          </cell>
        </row>
        <row r="10">
          <cell r="A10">
            <v>1977</v>
          </cell>
          <cell r="B10">
            <v>0.50600000000000001</v>
          </cell>
          <cell r="C10">
            <v>0.30499999999999999</v>
          </cell>
          <cell r="D10">
            <v>0.11599999999999999</v>
          </cell>
          <cell r="E10">
            <v>1.7000000000000001E-2</v>
          </cell>
        </row>
        <row r="11">
          <cell r="A11">
            <v>1981</v>
          </cell>
          <cell r="B11">
            <v>0.45299999999999996</v>
          </cell>
          <cell r="C11">
            <v>0.36499999999999999</v>
          </cell>
          <cell r="D11">
            <v>9.9000000000000005E-2</v>
          </cell>
          <cell r="E11">
            <v>1.7000000000000001E-2</v>
          </cell>
        </row>
        <row r="12">
          <cell r="A12">
            <v>1982</v>
          </cell>
          <cell r="B12">
            <v>0.47299999999999998</v>
          </cell>
          <cell r="C12">
            <v>0.373</v>
          </cell>
          <cell r="D12">
            <v>9.0999999999999998E-2</v>
          </cell>
          <cell r="E12">
            <v>2.3E-2</v>
          </cell>
        </row>
        <row r="13">
          <cell r="A13">
            <v>1987</v>
          </cell>
          <cell r="B13">
            <v>0.441</v>
          </cell>
          <cell r="C13">
            <v>0.27100000000000002</v>
          </cell>
          <cell r="D13">
            <v>6.4000000000000001E-2</v>
          </cell>
          <cell r="E13">
            <v>1.9E-2</v>
          </cell>
          <cell r="F13">
            <v>4.0000000000000001E-3</v>
          </cell>
        </row>
        <row r="14">
          <cell r="A14">
            <v>1989</v>
          </cell>
          <cell r="B14">
            <v>0.441</v>
          </cell>
          <cell r="C14">
            <v>0.29299999999999998</v>
          </cell>
          <cell r="D14">
            <v>9.5000000000000001E-2</v>
          </cell>
          <cell r="E14">
            <v>1.2E-2</v>
          </cell>
          <cell r="F14">
            <v>1.4999999999999999E-2</v>
          </cell>
        </row>
        <row r="15">
          <cell r="A15">
            <v>1992</v>
          </cell>
          <cell r="B15">
            <v>0.39100000000000001</v>
          </cell>
          <cell r="C15">
            <v>0.245</v>
          </cell>
          <cell r="D15">
            <v>0.193</v>
          </cell>
          <cell r="E15">
            <v>1.6E-2</v>
          </cell>
          <cell r="F15">
            <v>1.3999999999999999E-2</v>
          </cell>
        </row>
        <row r="16">
          <cell r="A16">
            <v>1997</v>
          </cell>
          <cell r="B16">
            <v>0.39299999999999996</v>
          </cell>
          <cell r="C16">
            <v>0.27899999999999997</v>
          </cell>
          <cell r="D16">
            <v>0.10400000000000001</v>
          </cell>
          <cell r="E16">
            <v>2.5000000000000001E-2</v>
          </cell>
          <cell r="F16">
            <v>2.7999999999999997E-2</v>
          </cell>
        </row>
        <row r="17">
          <cell r="A17">
            <v>2002</v>
          </cell>
          <cell r="B17">
            <v>0.41499999999999998</v>
          </cell>
          <cell r="C17">
            <v>0.22500000000000001</v>
          </cell>
          <cell r="D17">
            <v>0.10800000000000001</v>
          </cell>
          <cell r="E17">
            <v>6.5000000000000002E-2</v>
          </cell>
          <cell r="F17">
            <v>3.7999999999999999E-2</v>
          </cell>
        </row>
        <row r="18">
          <cell r="A18">
            <v>2007</v>
          </cell>
          <cell r="B18">
            <v>0.41560000000000002</v>
          </cell>
          <cell r="C18">
            <v>0.2732</v>
          </cell>
          <cell r="D18">
            <v>0.1013</v>
          </cell>
          <cell r="E18">
            <v>6.9400000000000003E-2</v>
          </cell>
          <cell r="F18">
            <v>4.6900000000000004E-2</v>
          </cell>
        </row>
        <row r="19">
          <cell r="A19">
            <v>2011</v>
          </cell>
          <cell r="B19">
            <v>0.1744</v>
          </cell>
          <cell r="C19">
            <v>0.36099999999999999</v>
          </cell>
          <cell r="D19">
            <v>0.19450000000000001</v>
          </cell>
          <cell r="E19">
            <v>9.9399999999999988E-2</v>
          </cell>
          <cell r="F19">
            <v>1.8500000000000003E-2</v>
          </cell>
        </row>
        <row r="20">
          <cell r="A20">
            <v>2016</v>
          </cell>
          <cell r="B20">
            <v>0.24309999999999998</v>
          </cell>
          <cell r="C20">
            <v>0.25469999999999998</v>
          </cell>
          <cell r="D20">
            <v>6.6000000000000003E-2</v>
          </cell>
          <cell r="E20">
            <v>0.13819999999999999</v>
          </cell>
          <cell r="F20">
            <v>2.7099999999999999E-2</v>
          </cell>
        </row>
        <row r="21">
          <cell r="A21">
            <v>2020</v>
          </cell>
          <cell r="B21">
            <v>0.2218</v>
          </cell>
          <cell r="C21">
            <v>0.20860000000000001</v>
          </cell>
          <cell r="D21">
            <v>4.3799999999999999E-2</v>
          </cell>
          <cell r="E21">
            <v>0.24530000000000002</v>
          </cell>
          <cell r="F21">
            <v>7.1300000000000002E-2</v>
          </cell>
        </row>
      </sheetData>
      <sheetData sheetId="87"/>
      <sheetData sheetId="88"/>
      <sheetData sheetId="89"/>
      <sheetData sheetId="90">
        <row r="2">
          <cell r="B2">
            <v>0</v>
          </cell>
          <cell r="C2" t="str">
            <v>1973-77</v>
          </cell>
          <cell r="O2">
            <v>-11.277426719665527</v>
          </cell>
          <cell r="AJ2">
            <v>-5.744448184967041</v>
          </cell>
        </row>
        <row r="3">
          <cell r="B3">
            <v>0</v>
          </cell>
          <cell r="C3" t="str">
            <v>1981-89</v>
          </cell>
          <cell r="O3">
            <v>-13.068175315856934</v>
          </cell>
          <cell r="AJ3">
            <v>-7.2231502532958984</v>
          </cell>
        </row>
        <row r="4">
          <cell r="B4">
            <v>0</v>
          </cell>
          <cell r="C4" t="str">
            <v>1992-97</v>
          </cell>
          <cell r="O4">
            <v>-8.1444826126098633</v>
          </cell>
          <cell r="AJ4">
            <v>-10.195988655090332</v>
          </cell>
        </row>
        <row r="5">
          <cell r="B5">
            <v>0</v>
          </cell>
          <cell r="C5" t="str">
            <v>2002-07</v>
          </cell>
          <cell r="O5">
            <v>-7.2110981941223145</v>
          </cell>
          <cell r="AJ5">
            <v>-1.6922764778137207</v>
          </cell>
        </row>
        <row r="6">
          <cell r="B6">
            <v>0</v>
          </cell>
          <cell r="C6" t="str">
            <v>2011-16</v>
          </cell>
          <cell r="O6">
            <v>-7.5462222099304199</v>
          </cell>
          <cell r="AJ6">
            <v>-2.0123910903930664</v>
          </cell>
        </row>
        <row r="7">
          <cell r="B7">
            <v>0</v>
          </cell>
          <cell r="C7" t="str">
            <v>2020</v>
          </cell>
          <cell r="O7">
            <v>-4.7832880020141602</v>
          </cell>
          <cell r="AJ7">
            <v>-10.739495277404785</v>
          </cell>
        </row>
      </sheetData>
      <sheetData sheetId="91"/>
      <sheetData sheetId="92"/>
      <sheetData sheetId="93"/>
      <sheetData sheetId="94"/>
      <sheetData sheetId="95">
        <row r="1">
          <cell r="C1" t="str">
            <v>Sinn Féin</v>
          </cell>
          <cell r="F1" t="str">
            <v>Fianna Fáil</v>
          </cell>
          <cell r="G1" t="str">
            <v>Fine Gael</v>
          </cell>
        </row>
        <row r="2">
          <cell r="C2">
            <v>0.42987488575822891</v>
          </cell>
          <cell r="D2">
            <v>3.5123131447557875E-2</v>
          </cell>
          <cell r="E2">
            <v>1.1221079746325571E-2</v>
          </cell>
          <cell r="F2">
            <v>0.23264895248994308</v>
          </cell>
          <cell r="G2">
            <v>0.12951654721286981</v>
          </cell>
        </row>
        <row r="3">
          <cell r="C3">
            <v>0.26787068855646451</v>
          </cell>
          <cell r="D3">
            <v>3.8326592786492919E-2</v>
          </cell>
          <cell r="E3">
            <v>6.7344839422239899E-2</v>
          </cell>
          <cell r="F3">
            <v>0.23594797282889818</v>
          </cell>
          <cell r="G3">
            <v>0.18758253992207402</v>
          </cell>
        </row>
        <row r="4">
          <cell r="C4">
            <v>0.19806673967315483</v>
          </cell>
          <cell r="D4">
            <v>5.0054818832879544E-2</v>
          </cell>
          <cell r="E4">
            <v>8.406923437795645E-2</v>
          </cell>
          <cell r="F4">
            <v>0.20951959476734633</v>
          </cell>
          <cell r="G4">
            <v>0.23779289258529102</v>
          </cell>
        </row>
        <row r="18">
          <cell r="C18">
            <v>0.29558432451449557</v>
          </cell>
          <cell r="D18">
            <v>4.3333895302169335E-2</v>
          </cell>
          <cell r="E18">
            <v>5.2361453390212552E-2</v>
          </cell>
          <cell r="F18">
            <v>0.2145631909110943</v>
          </cell>
          <cell r="G18">
            <v>0.16793892053381118</v>
          </cell>
        </row>
        <row r="19">
          <cell r="C19">
            <v>0.20228424705978845</v>
          </cell>
          <cell r="D19">
            <v>4.8194987888863526E-2</v>
          </cell>
          <cell r="E19">
            <v>8.4412504618367634E-2</v>
          </cell>
          <cell r="F19">
            <v>0.24598859909718726</v>
          </cell>
          <cell r="G19">
            <v>0.22250781880621226</v>
          </cell>
        </row>
        <row r="20">
          <cell r="C20">
            <v>0.15513702908756755</v>
          </cell>
          <cell r="D20">
            <v>3.8896289159176055E-2</v>
          </cell>
          <cell r="E20">
            <v>8.4058413295868439E-2</v>
          </cell>
          <cell r="F20">
            <v>0.22341450251902642</v>
          </cell>
          <cell r="G20">
            <v>0.32697965507224797</v>
          </cell>
        </row>
        <row r="21">
          <cell r="C21">
            <v>0.29279795002212022</v>
          </cell>
          <cell r="D21">
            <v>5.4183661087015153E-2</v>
          </cell>
          <cell r="E21">
            <v>0.15579455511299337</v>
          </cell>
          <cell r="F21">
            <v>0.11728832713881697</v>
          </cell>
          <cell r="G21">
            <v>0.14934713655676021</v>
          </cell>
        </row>
        <row r="22">
          <cell r="C22">
            <v>0.22666592361762306</v>
          </cell>
          <cell r="D22">
            <v>3.6119833670917825E-2</v>
          </cell>
          <cell r="E22">
            <v>3.4246271474462645E-2</v>
          </cell>
          <cell r="F22">
            <v>0.2832876153513017</v>
          </cell>
          <cell r="G22">
            <v>0.21716917590557028</v>
          </cell>
        </row>
        <row r="23">
          <cell r="C23">
            <v>0.15715968702199409</v>
          </cell>
          <cell r="D23">
            <v>8.4860983905638079E-2</v>
          </cell>
          <cell r="E23">
            <v>7.4555927344949716E-2</v>
          </cell>
          <cell r="F23">
            <v>0.13225953917135275</v>
          </cell>
          <cell r="G23">
            <v>0.39826802673896078</v>
          </cell>
        </row>
        <row r="33">
          <cell r="C33">
            <v>0.27196084023442857</v>
          </cell>
          <cell r="D33">
            <v>4.5642497255119839E-2</v>
          </cell>
          <cell r="E33">
            <v>0.14034972179235386</v>
          </cell>
          <cell r="F33">
            <v>0.15560960566891199</v>
          </cell>
          <cell r="G33">
            <v>0.18360731850355025</v>
          </cell>
        </row>
        <row r="34">
          <cell r="C34">
            <v>0.26361158950729002</v>
          </cell>
          <cell r="D34">
            <v>4.019239805429331E-2</v>
          </cell>
          <cell r="E34">
            <v>5.4864384506375041E-2</v>
          </cell>
          <cell r="F34">
            <v>0.2050088818067673</v>
          </cell>
          <cell r="G34">
            <v>0.20332869139656473</v>
          </cell>
        </row>
        <row r="35">
          <cell r="C35">
            <v>0.20030680633686826</v>
          </cell>
          <cell r="D35">
            <v>4.7664955382894642E-2</v>
          </cell>
          <cell r="E35">
            <v>3.6256954389099587E-2</v>
          </cell>
          <cell r="F35">
            <v>0.29715163522377591</v>
          </cell>
          <cell r="G35">
            <v>0.23739623882259894</v>
          </cell>
        </row>
      </sheetData>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sheetName val="TD1"/>
      <sheetName val="FDA1"/>
      <sheetName val="FDA2"/>
      <sheetName val="FDA3"/>
      <sheetName val="FDA4"/>
      <sheetName val="FDA5"/>
      <sheetName val="FDA6"/>
      <sheetName val="FDA7"/>
      <sheetName val="FDA8"/>
      <sheetName val="FDB1"/>
      <sheetName val="FDB2"/>
      <sheetName val="FDB3"/>
      <sheetName val="FDB4"/>
      <sheetName val="FDB5"/>
      <sheetName val="FDB6"/>
      <sheetName val="FDB7"/>
      <sheetName val="FDB8"/>
      <sheetName val="FDB9"/>
      <sheetName val="FDB10"/>
      <sheetName val="FDB11"/>
      <sheetName val="FDB12"/>
      <sheetName val="FDB13"/>
      <sheetName val="FDB14"/>
      <sheetName val="FDB15"/>
      <sheetName val="FDB16"/>
      <sheetName val="FDC1"/>
      <sheetName val="FDC2"/>
      <sheetName val="FDC3"/>
      <sheetName val="FDC4"/>
      <sheetName val="FDC5"/>
      <sheetName val="FDC6"/>
      <sheetName val="FDC7"/>
      <sheetName val="FDC8"/>
      <sheetName val="FDC9"/>
      <sheetName val="FDC10"/>
      <sheetName val="FDC11"/>
      <sheetName val="FDC12"/>
      <sheetName val="FDC13"/>
      <sheetName val="FDC14"/>
      <sheetName val="FDC15"/>
      <sheetName val="FDD1"/>
      <sheetName val="FDD2"/>
      <sheetName val="FDD3"/>
      <sheetName val="FDD4"/>
      <sheetName val="FDD5"/>
      <sheetName val="FDD6"/>
      <sheetName val="FDD7"/>
      <sheetName val="FDD8"/>
      <sheetName val="FDD9"/>
      <sheetName val="FDD10"/>
      <sheetName val="FDD11"/>
      <sheetName val="FDD12"/>
      <sheetName val="FDD13"/>
      <sheetName val="FDD14"/>
      <sheetName val="FDD15"/>
      <sheetName val="FDD16"/>
      <sheetName val="FDD17"/>
      <sheetName val="FDD18"/>
      <sheetName val="FDD19"/>
      <sheetName val="FDD20"/>
      <sheetName val="FDD21"/>
      <sheetName val="FDD22"/>
      <sheetName val="FDD23"/>
      <sheetName val="FDD24"/>
      <sheetName val="FDD25"/>
      <sheetName val="FDD26"/>
      <sheetName val="FDD27"/>
      <sheetName val="FDD28"/>
      <sheetName val="FDD29"/>
      <sheetName val="FDD30"/>
      <sheetName val="FDD31"/>
      <sheetName val="FDD32"/>
      <sheetName val="FDD33"/>
      <sheetName val="FDD34"/>
      <sheetName val="FDD35"/>
      <sheetName val="FDD36"/>
      <sheetName val="FDD37"/>
      <sheetName val="TDA1"/>
      <sheetName val="TDA2"/>
      <sheetName val="TDA3"/>
      <sheetName val="TDA4"/>
      <sheetName val="Topeduc"/>
      <sheetName val="Topvote"/>
      <sheetName val="r_elec"/>
      <sheetName val="r_miss"/>
      <sheetName val="r_des"/>
      <sheetName val="r_vote"/>
      <sheetName val="r_votediff"/>
      <sheetName val="r_voteff"/>
      <sheetName val="r_votefg"/>
      <sheetName val="r_votelb"/>
      <sheetName val="r_votesf"/>
      <sheetName val="r_vote_all"/>
      <sheetName val="r_vote_all_decomposed"/>
      <sheetName val="r_gic"/>
      <sheetName val="T_miss"/>
      <sheetName val="r_comp"/>
      <sheetName val="r_religion"/>
      <sheetName val="r_educ2"/>
      <sheetName val="r_educ"/>
      <sheetName val="r_inc"/>
      <sheetName val="r_opeduc"/>
      <sheetName val="r_opvo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1948</v>
          </cell>
          <cell r="G2">
            <v>0.214</v>
          </cell>
          <cell r="I2">
            <v>8.2000000000000031E-2</v>
          </cell>
        </row>
        <row r="3">
          <cell r="A3">
            <v>1951</v>
          </cell>
          <cell r="G3">
            <v>7.0000000000000007E-2</v>
          </cell>
          <cell r="I3">
            <v>9.5000000000000001E-2</v>
          </cell>
        </row>
        <row r="4">
          <cell r="A4">
            <v>1954</v>
          </cell>
          <cell r="G4">
            <v>6.9000000000000006E-2</v>
          </cell>
          <cell r="I4">
            <v>5.5000000000000139E-2</v>
          </cell>
        </row>
        <row r="5">
          <cell r="A5">
            <v>1957</v>
          </cell>
          <cell r="G5">
            <v>4.0999999999999995E-2</v>
          </cell>
          <cell r="I5">
            <v>6.5999999999999948E-2</v>
          </cell>
        </row>
        <row r="6">
          <cell r="A6">
            <v>1961</v>
          </cell>
          <cell r="G6">
            <v>2.6000000000000002E-2</v>
          </cell>
          <cell r="I6">
            <v>6.90000000000002E-2</v>
          </cell>
        </row>
        <row r="7">
          <cell r="A7">
            <v>1965</v>
          </cell>
          <cell r="G7">
            <v>8.0000000000000002E-3</v>
          </cell>
          <cell r="I7">
            <v>1.9999999999999858E-2</v>
          </cell>
        </row>
        <row r="8">
          <cell r="A8">
            <v>1969</v>
          </cell>
          <cell r="I8">
            <v>3.199999999999989E-2</v>
          </cell>
        </row>
        <row r="9">
          <cell r="A9">
            <v>1973</v>
          </cell>
          <cell r="H9">
            <v>9.0000000000000011E-3</v>
          </cell>
          <cell r="I9">
            <v>2.9999999999999857E-2</v>
          </cell>
        </row>
        <row r="10">
          <cell r="A10">
            <v>1977</v>
          </cell>
          <cell r="G10">
            <v>1E-3</v>
          </cell>
          <cell r="I10">
            <v>5.5000000000000139E-2</v>
          </cell>
        </row>
        <row r="11">
          <cell r="A11">
            <v>1981</v>
          </cell>
          <cell r="G11">
            <v>2.8999999999999998E-2</v>
          </cell>
          <cell r="I11">
            <v>3.6999999999999887E-2</v>
          </cell>
        </row>
        <row r="12">
          <cell r="A12">
            <v>1982</v>
          </cell>
          <cell r="G12">
            <v>0.01</v>
          </cell>
          <cell r="I12">
            <v>3.0000000000000141E-2</v>
          </cell>
        </row>
        <row r="13">
          <cell r="A13">
            <v>1987</v>
          </cell>
          <cell r="G13">
            <v>4.2000000000000003E-2</v>
          </cell>
          <cell r="H13">
            <v>0.11800000000000001</v>
          </cell>
          <cell r="I13">
            <v>4.09999999999998E-2</v>
          </cell>
        </row>
        <row r="14">
          <cell r="A14">
            <v>1989</v>
          </cell>
          <cell r="G14">
            <v>5.5999999999999994E-2</v>
          </cell>
          <cell r="H14">
            <v>5.5E-2</v>
          </cell>
          <cell r="I14">
            <v>3.2999999999999974E-2</v>
          </cell>
        </row>
        <row r="15">
          <cell r="A15">
            <v>1992</v>
          </cell>
          <cell r="G15">
            <v>3.5000000000000003E-2</v>
          </cell>
          <cell r="H15">
            <v>4.9000000000000002E-2</v>
          </cell>
          <cell r="I15">
            <v>5.6999999999999884E-2</v>
          </cell>
        </row>
        <row r="16">
          <cell r="A16">
            <v>1997</v>
          </cell>
          <cell r="G16">
            <v>3.6000000000000004E-2</v>
          </cell>
          <cell r="H16">
            <v>6.3E-2</v>
          </cell>
          <cell r="I16">
            <v>7.2000000000000022E-2</v>
          </cell>
        </row>
        <row r="17">
          <cell r="A17">
            <v>2002</v>
          </cell>
          <cell r="G17">
            <v>0.01</v>
          </cell>
          <cell r="H17">
            <v>4.2999999999999997E-2</v>
          </cell>
          <cell r="I17">
            <v>9.6000000000000085E-2</v>
          </cell>
        </row>
        <row r="18">
          <cell r="A18">
            <v>2007</v>
          </cell>
          <cell r="G18">
            <v>1.24E-2</v>
          </cell>
          <cell r="H18">
            <v>2.7300000000000001E-2</v>
          </cell>
          <cell r="I18">
            <v>5.3900000000000003E-2</v>
          </cell>
        </row>
        <row r="19">
          <cell r="A19">
            <v>2011</v>
          </cell>
          <cell r="G19">
            <v>2.5799999999999997E-2</v>
          </cell>
          <cell r="I19">
            <v>0.12640000000000015</v>
          </cell>
        </row>
        <row r="20">
          <cell r="A20">
            <v>2016</v>
          </cell>
          <cell r="G20">
            <v>6.9399999999999989E-2</v>
          </cell>
          <cell r="H20">
            <v>2.18E-2</v>
          </cell>
          <cell r="I20">
            <v>0.1797</v>
          </cell>
        </row>
        <row r="21">
          <cell r="A21">
            <v>2020</v>
          </cell>
          <cell r="G21">
            <v>5.5299999999999995E-2</v>
          </cell>
          <cell r="H21">
            <v>1.9E-2</v>
          </cell>
          <cell r="I21">
            <v>0.1349000000000001</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elec"/>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19"/>
  <sheetViews>
    <sheetView tabSelected="1" zoomScale="80" zoomScaleNormal="80" zoomScalePageLayoutView="80" workbookViewId="0">
      <selection sqref="A1:B1"/>
    </sheetView>
  </sheetViews>
  <sheetFormatPr baseColWidth="10" defaultColWidth="10.6640625" defaultRowHeight="13.8" x14ac:dyDescent="0.25"/>
  <cols>
    <col min="1" max="1" width="16.6640625" style="4" customWidth="1"/>
    <col min="2" max="2" width="120.44140625" style="3" customWidth="1"/>
    <col min="3" max="16384" width="10.6640625" style="3"/>
  </cols>
  <sheetData>
    <row r="1" spans="1:2" ht="93.45" customHeight="1" thickBot="1" x14ac:dyDescent="0.3">
      <c r="A1" s="85" t="s">
        <v>58</v>
      </c>
      <c r="B1" s="86"/>
    </row>
    <row r="2" spans="1:2" ht="16.95" customHeight="1" thickBot="1" x14ac:dyDescent="0.3">
      <c r="A2" s="87" t="s">
        <v>59</v>
      </c>
      <c r="B2" s="88"/>
    </row>
    <row r="3" spans="1:2" x14ac:dyDescent="0.25">
      <c r="A3" s="41" t="s">
        <v>62</v>
      </c>
      <c r="B3" s="43" t="s">
        <v>72</v>
      </c>
    </row>
    <row r="4" spans="1:2" ht="24" customHeight="1" x14ac:dyDescent="0.25">
      <c r="A4" s="44" t="s">
        <v>63</v>
      </c>
      <c r="B4" s="39" t="s">
        <v>73</v>
      </c>
    </row>
    <row r="5" spans="1:2" ht="14.4" thickBot="1" x14ac:dyDescent="0.3">
      <c r="A5" s="40" t="s">
        <v>40</v>
      </c>
      <c r="B5" s="42" t="s">
        <v>74</v>
      </c>
    </row>
    <row r="6" spans="1:2" s="21" customFormat="1" ht="16.95" customHeight="1" thickBot="1" x14ac:dyDescent="0.3">
      <c r="A6" s="79" t="s">
        <v>60</v>
      </c>
      <c r="B6" s="80"/>
    </row>
    <row r="7" spans="1:2" s="21" customFormat="1" x14ac:dyDescent="0.25">
      <c r="A7" s="24" t="s">
        <v>64</v>
      </c>
      <c r="B7" s="45" t="s">
        <v>75</v>
      </c>
    </row>
    <row r="8" spans="1:2" s="21" customFormat="1" ht="13.2" customHeight="1" x14ac:dyDescent="0.25">
      <c r="A8" s="25" t="s">
        <v>65</v>
      </c>
      <c r="B8" s="46" t="s">
        <v>76</v>
      </c>
    </row>
    <row r="9" spans="1:2" s="21" customFormat="1" ht="13.2" customHeight="1" x14ac:dyDescent="0.25">
      <c r="A9" s="25" t="s">
        <v>66</v>
      </c>
      <c r="B9" s="26" t="s">
        <v>77</v>
      </c>
    </row>
    <row r="10" spans="1:2" s="21" customFormat="1" ht="14.4" thickBot="1" x14ac:dyDescent="0.3">
      <c r="A10" s="27" t="s">
        <v>41</v>
      </c>
      <c r="B10" s="28" t="s">
        <v>78</v>
      </c>
    </row>
    <row r="11" spans="1:2" ht="17.25" customHeight="1" thickBot="1" x14ac:dyDescent="0.3">
      <c r="A11" s="81" t="s">
        <v>6</v>
      </c>
      <c r="B11" s="82"/>
    </row>
    <row r="12" spans="1:2" x14ac:dyDescent="0.25">
      <c r="A12" s="30" t="s">
        <v>67</v>
      </c>
      <c r="B12" s="47" t="s">
        <v>79</v>
      </c>
    </row>
    <row r="13" spans="1:2" s="22" customFormat="1" x14ac:dyDescent="0.25">
      <c r="A13" s="31" t="s">
        <v>68</v>
      </c>
      <c r="B13" s="71" t="s">
        <v>80</v>
      </c>
    </row>
    <row r="14" spans="1:2" s="22" customFormat="1" x14ac:dyDescent="0.25">
      <c r="A14" s="31" t="s">
        <v>69</v>
      </c>
      <c r="B14" s="32" t="s">
        <v>81</v>
      </c>
    </row>
    <row r="15" spans="1:2" ht="14.4" thickBot="1" x14ac:dyDescent="0.3">
      <c r="A15" s="33" t="s">
        <v>42</v>
      </c>
      <c r="B15" s="34" t="s">
        <v>82</v>
      </c>
    </row>
    <row r="16" spans="1:2" ht="14.4" thickBot="1" x14ac:dyDescent="0.3">
      <c r="A16" s="83" t="s">
        <v>61</v>
      </c>
      <c r="B16" s="84"/>
    </row>
    <row r="17" spans="1:2" x14ac:dyDescent="0.25">
      <c r="A17" s="35" t="s">
        <v>70</v>
      </c>
      <c r="B17" s="48" t="s">
        <v>83</v>
      </c>
    </row>
    <row r="18" spans="1:2" x14ac:dyDescent="0.25">
      <c r="A18" s="36" t="s">
        <v>71</v>
      </c>
      <c r="B18" s="37" t="s">
        <v>84</v>
      </c>
    </row>
    <row r="19" spans="1:2" ht="14.4" thickBot="1" x14ac:dyDescent="0.3">
      <c r="A19" s="38" t="s">
        <v>43</v>
      </c>
      <c r="B19" s="29" t="s">
        <v>85</v>
      </c>
    </row>
  </sheetData>
  <mergeCells count="5">
    <mergeCell ref="A6:B6"/>
    <mergeCell ref="A11:B11"/>
    <mergeCell ref="A16:B16"/>
    <mergeCell ref="A1:B1"/>
    <mergeCell ref="A2:B2"/>
  </mergeCells>
  <pageMargins left="0.7" right="0.7" top="0.75" bottom="0.75" header="0.3" footer="0.3"/>
  <pageSetup paperSize="9" orientation="landscape"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79998168889431442"/>
  </sheetPr>
  <dimension ref="A1:F25"/>
  <sheetViews>
    <sheetView workbookViewId="0">
      <selection activeCell="A20" sqref="A20:F20"/>
    </sheetView>
  </sheetViews>
  <sheetFormatPr baseColWidth="10" defaultColWidth="10.6640625" defaultRowHeight="14.4" x14ac:dyDescent="0.3"/>
  <cols>
    <col min="1" max="1" width="26.44140625" style="72" customWidth="1"/>
    <col min="2" max="6" width="17.33203125" style="75" customWidth="1"/>
    <col min="7" max="16384" width="10.6640625" style="72"/>
  </cols>
  <sheetData>
    <row r="1" spans="1:6" ht="27" customHeight="1" thickBot="1" x14ac:dyDescent="0.35">
      <c r="A1" s="89" t="s">
        <v>44</v>
      </c>
      <c r="B1" s="90"/>
      <c r="C1" s="90"/>
      <c r="D1" s="90"/>
      <c r="E1" s="90"/>
      <c r="F1" s="91"/>
    </row>
    <row r="2" spans="1:6" ht="16.95" customHeight="1" thickBot="1" x14ac:dyDescent="0.35">
      <c r="A2" s="9"/>
      <c r="B2" s="90" t="s">
        <v>12</v>
      </c>
      <c r="C2" s="90"/>
      <c r="D2" s="90"/>
      <c r="E2" s="90"/>
      <c r="F2" s="91"/>
    </row>
    <row r="3" spans="1:6" s="73" customFormat="1" ht="34.200000000000003" customHeight="1" thickBot="1" x14ac:dyDescent="0.35">
      <c r="A3" s="49"/>
      <c r="B3" s="11" t="s">
        <v>13</v>
      </c>
      <c r="C3" s="11" t="s">
        <v>14</v>
      </c>
      <c r="D3" s="11" t="s">
        <v>15</v>
      </c>
      <c r="E3" s="11" t="s">
        <v>16</v>
      </c>
      <c r="F3" s="12" t="s">
        <v>0</v>
      </c>
    </row>
    <row r="4" spans="1:6" x14ac:dyDescent="0.3">
      <c r="A4" s="13" t="s">
        <v>17</v>
      </c>
      <c r="B4" s="14"/>
      <c r="C4" s="14"/>
      <c r="D4" s="14"/>
      <c r="E4" s="14"/>
      <c r="F4" s="15"/>
    </row>
    <row r="5" spans="1:6" x14ac:dyDescent="0.3">
      <c r="A5" s="16" t="s">
        <v>18</v>
      </c>
      <c r="B5" s="14">
        <f>[1]r_vote_all!C2</f>
        <v>0.16446871690467002</v>
      </c>
      <c r="C5" s="14">
        <f>[1]r_vote_all!H2</f>
        <v>0.32652015332964901</v>
      </c>
      <c r="D5" s="14">
        <f>[1]r_vote_all!F2</f>
        <v>0.19044024323804951</v>
      </c>
      <c r="E5" s="14">
        <f>[1]r_vote_all!E2</f>
        <v>0.29067195020544395</v>
      </c>
      <c r="F5" s="15">
        <f>[1]r_vote_all!G2</f>
        <v>1.0023170696739451E-2</v>
      </c>
    </row>
    <row r="6" spans="1:6" x14ac:dyDescent="0.3">
      <c r="A6" s="16" t="s">
        <v>19</v>
      </c>
      <c r="B6" s="14">
        <f>[1]r_vote_all!C3</f>
        <v>0.24039233727753678</v>
      </c>
      <c r="C6" s="14">
        <f>[1]r_vote_all!H3</f>
        <v>0.38272414100218144</v>
      </c>
      <c r="D6" s="14">
        <f>[1]r_vote_all!F3</f>
        <v>7.4093270999781038E-2</v>
      </c>
      <c r="E6" s="14">
        <f>[1]r_vote_all!E3</f>
        <v>0.2236777992446228</v>
      </c>
      <c r="F6" s="15">
        <f>[1]r_vote_all!G3</f>
        <v>4.753153233948218E-2</v>
      </c>
    </row>
    <row r="7" spans="1:6" x14ac:dyDescent="0.3">
      <c r="A7" s="16" t="s">
        <v>20</v>
      </c>
      <c r="B7" s="14">
        <f>[1]r_vote_all!C4</f>
        <v>0.34189758766196904</v>
      </c>
      <c r="C7" s="14">
        <f>[1]r_vote_all!H4</f>
        <v>0.29599528670934194</v>
      </c>
      <c r="D7" s="14">
        <f>[1]r_vote_all!F4</f>
        <v>9.6206300374271358E-2</v>
      </c>
      <c r="E7" s="14">
        <f>[1]r_vote_all!E4</f>
        <v>0.14324049166835959</v>
      </c>
      <c r="F7" s="15">
        <f>[1]r_vote_all!G4</f>
        <v>7.055128694113233E-2</v>
      </c>
    </row>
    <row r="8" spans="1:6" x14ac:dyDescent="0.3">
      <c r="A8" s="13" t="s">
        <v>21</v>
      </c>
      <c r="B8" s="14"/>
      <c r="C8" s="14"/>
      <c r="D8" s="14"/>
      <c r="E8" s="14"/>
      <c r="F8" s="15"/>
    </row>
    <row r="9" spans="1:6" x14ac:dyDescent="0.3">
      <c r="A9" s="17" t="s">
        <v>22</v>
      </c>
      <c r="B9" s="14">
        <f>[1]r_vote_all!C22</f>
        <v>0.32707504570138507</v>
      </c>
      <c r="C9" s="14">
        <f>[1]r_vote_all!H22</f>
        <v>0.31160738613599298</v>
      </c>
      <c r="D9" s="14">
        <f>[1]r_vote_all!F22</f>
        <v>9.2702740178016163E-2</v>
      </c>
      <c r="E9" s="14">
        <f>[1]r_vote_all!E22</f>
        <v>0.18050283872828152</v>
      </c>
      <c r="F9" s="15">
        <f>[1]r_vote_all!G22</f>
        <v>4.8305771729233477E-2</v>
      </c>
    </row>
    <row r="10" spans="1:6" x14ac:dyDescent="0.3">
      <c r="A10" s="17" t="s">
        <v>23</v>
      </c>
      <c r="B10" s="14">
        <f>[1]r_vote_all!C23</f>
        <v>0.23595087218743696</v>
      </c>
      <c r="C10" s="14">
        <f>[1]r_vote_all!H23</f>
        <v>0.37629069991720698</v>
      </c>
      <c r="D10" s="14">
        <f>[1]r_vote_all!F23</f>
        <v>8.1918094347289902E-2</v>
      </c>
      <c r="E10" s="14">
        <f>[1]r_vote_all!E23</f>
        <v>0.20145264110084601</v>
      </c>
      <c r="F10" s="15">
        <f>[1]r_vote_all!G23</f>
        <v>6.4157494327279949E-2</v>
      </c>
    </row>
    <row r="11" spans="1:6" x14ac:dyDescent="0.3">
      <c r="A11" s="17" t="s">
        <v>24</v>
      </c>
      <c r="B11" s="14">
        <f>[1]r_vote_all!C24</f>
        <v>0.1236755674419087</v>
      </c>
      <c r="C11" s="14">
        <f>[1]r_vote_all!H24</f>
        <v>0.41722788251930992</v>
      </c>
      <c r="D11" s="14">
        <f>[1]r_vote_all!F24</f>
        <v>0.12248207414808003</v>
      </c>
      <c r="E11" s="14">
        <f>[1]r_vote_all!E24</f>
        <v>0.27558466683318028</v>
      </c>
      <c r="F11" s="15">
        <f>[1]r_vote_all!G24</f>
        <v>3.8275648171275017E-2</v>
      </c>
    </row>
    <row r="12" spans="1:6" x14ac:dyDescent="0.3">
      <c r="A12" s="13" t="s">
        <v>25</v>
      </c>
      <c r="B12" s="14"/>
      <c r="C12" s="14"/>
      <c r="D12" s="14"/>
      <c r="E12" s="14"/>
      <c r="F12" s="15"/>
    </row>
    <row r="13" spans="1:6" x14ac:dyDescent="0.3">
      <c r="A13" s="16" t="s">
        <v>7</v>
      </c>
      <c r="B13" s="14">
        <f>[1]r_vote_all!C43</f>
        <v>0.24163876402013601</v>
      </c>
      <c r="C13" s="14">
        <f>[1]r_vote_all!H43</f>
        <v>0.37564937401487902</v>
      </c>
      <c r="D13" s="14">
        <f>[1]r_vote_all!F43</f>
        <v>8.9740088596115847E-2</v>
      </c>
      <c r="E13" s="14">
        <f>[1]r_vote_all!E43</f>
        <v>0.21211293668172837</v>
      </c>
      <c r="F13" s="15">
        <f>[1]r_vote_all!G43</f>
        <v>4.6909591766151469E-2</v>
      </c>
    </row>
    <row r="14" spans="1:6" x14ac:dyDescent="0.3">
      <c r="A14" s="16" t="s">
        <v>8</v>
      </c>
      <c r="B14" s="14">
        <f>[1]r_vote_all!C44</f>
        <v>0.31945323223888467</v>
      </c>
      <c r="C14" s="14">
        <f>[1]r_vote_all!H44</f>
        <v>0.37022554237639438</v>
      </c>
      <c r="D14" s="14">
        <f>[1]r_vote_all!F44</f>
        <v>5.1839404635630845E-2</v>
      </c>
      <c r="E14" s="14">
        <f>[1]r_vote_all!E44</f>
        <v>0.13996639251620324</v>
      </c>
      <c r="F14" s="15">
        <f>[1]r_vote_all!G44</f>
        <v>4.1471523708504682E-2</v>
      </c>
    </row>
    <row r="15" spans="1:6" x14ac:dyDescent="0.3">
      <c r="A15" s="16" t="s">
        <v>11</v>
      </c>
      <c r="B15" s="14">
        <f>[1]r_vote_all!C45</f>
        <v>0.26360963226801853</v>
      </c>
      <c r="C15" s="14">
        <f>[1]r_vote_all!H45</f>
        <v>0.37411795841755302</v>
      </c>
      <c r="D15" s="14">
        <f>[1]r_vote_all!F45</f>
        <v>7.9038853300648873E-2</v>
      </c>
      <c r="E15" s="14">
        <f>[1]r_vote_all!E45</f>
        <v>0.19174240337750031</v>
      </c>
      <c r="F15" s="15">
        <f>[1]r_vote_all!G45</f>
        <v>4.5374156524446582E-2</v>
      </c>
    </row>
    <row r="16" spans="1:6" x14ac:dyDescent="0.3">
      <c r="A16" s="13" t="s">
        <v>1</v>
      </c>
      <c r="B16" s="14"/>
      <c r="C16" s="14"/>
      <c r="D16" s="14"/>
      <c r="E16" s="14"/>
      <c r="F16" s="15"/>
    </row>
    <row r="17" spans="1:6" x14ac:dyDescent="0.3">
      <c r="A17" s="17" t="s">
        <v>26</v>
      </c>
      <c r="B17" s="14">
        <f>[1]r_vote_all!C25</f>
        <v>0.32948394443760398</v>
      </c>
      <c r="C17" s="14">
        <f>[1]r_vote_all!H25</f>
        <v>0.35866728069106985</v>
      </c>
      <c r="D17" s="14">
        <f>[1]r_vote_all!F25</f>
        <v>6.9460079231901783E-2</v>
      </c>
      <c r="E17" s="74">
        <f>[1]r_vote_all!E25</f>
        <v>0.15996866732195561</v>
      </c>
      <c r="F17" s="15">
        <f>[1]r_vote_all!G25</f>
        <v>2.7363061515597677E-2</v>
      </c>
    </row>
    <row r="18" spans="1:6" x14ac:dyDescent="0.3">
      <c r="A18" s="17" t="s">
        <v>27</v>
      </c>
      <c r="B18" s="14">
        <f>[1]r_vote_all!C26</f>
        <v>0.23402154585484194</v>
      </c>
      <c r="C18" s="14">
        <f>[1]r_vote_all!H26</f>
        <v>0.33608231988252085</v>
      </c>
      <c r="D18" s="14">
        <f>[1]r_vote_all!F26</f>
        <v>8.2705544864540056E-2</v>
      </c>
      <c r="E18" s="74">
        <f>[1]r_vote_all!E26</f>
        <v>0.24588134959728125</v>
      </c>
      <c r="F18" s="15">
        <f>[1]r_vote_all!G26</f>
        <v>8.2705544864540056E-2</v>
      </c>
    </row>
    <row r="19" spans="1:6" x14ac:dyDescent="0.3">
      <c r="A19" s="17" t="s">
        <v>28</v>
      </c>
      <c r="B19" s="14">
        <f>[1]r_vote_all!C27</f>
        <v>0.20265358103401079</v>
      </c>
      <c r="C19" s="14">
        <f>[1]r_vote_all!H27</f>
        <v>0.44955831364480631</v>
      </c>
      <c r="D19" s="14">
        <f>[1]r_vote_all!F27</f>
        <v>7.2976621005403114E-2</v>
      </c>
      <c r="E19" s="74">
        <f>[1]r_vote_all!E27</f>
        <v>0.17027878234594054</v>
      </c>
      <c r="F19" s="15">
        <f>[1]r_vote_all!G27</f>
        <v>9.7302161340537471E-2</v>
      </c>
    </row>
    <row r="20" spans="1:6" x14ac:dyDescent="0.3">
      <c r="A20" s="13" t="s">
        <v>29</v>
      </c>
      <c r="B20" s="14"/>
      <c r="C20" s="14"/>
      <c r="D20" s="14"/>
      <c r="E20" s="14"/>
      <c r="F20" s="15"/>
    </row>
    <row r="21" spans="1:6" x14ac:dyDescent="0.3">
      <c r="A21" s="16" t="s">
        <v>30</v>
      </c>
      <c r="B21" s="14">
        <f>[1]r_vote_all!C39</f>
        <v>0.30338371491410965</v>
      </c>
      <c r="C21" s="14">
        <f>[1]r_vote_all!H39</f>
        <v>0.24123572649662253</v>
      </c>
      <c r="D21" s="14">
        <f>[1]r_vote_all!F39</f>
        <v>8.8733607505252707E-2</v>
      </c>
      <c r="E21" s="14">
        <f>[1]r_vote_all!E39</f>
        <v>0.28963988864922235</v>
      </c>
      <c r="F21" s="15">
        <f>[1]r_vote_all!G39</f>
        <v>4.0181256228793691E-2</v>
      </c>
    </row>
    <row r="22" spans="1:6" x14ac:dyDescent="0.3">
      <c r="A22" s="16" t="s">
        <v>31</v>
      </c>
      <c r="B22" s="14">
        <f>[1]r_vote_all!C40</f>
        <v>0.27523088784121935</v>
      </c>
      <c r="C22" s="14">
        <f>[1]r_vote_all!H40</f>
        <v>0.33178399873903769</v>
      </c>
      <c r="D22" s="14">
        <f>[1]r_vote_all!F40</f>
        <v>9.3672029270781054E-2</v>
      </c>
      <c r="E22" s="14">
        <f>[1]r_vote_all!E40</f>
        <v>0.18374128818499358</v>
      </c>
      <c r="F22" s="15">
        <f>[1]r_vote_all!G40</f>
        <v>6.8452636774801554E-2</v>
      </c>
    </row>
    <row r="23" spans="1:6" x14ac:dyDescent="0.3">
      <c r="A23" s="16" t="s">
        <v>32</v>
      </c>
      <c r="B23" s="14">
        <f>[1]r_vote_all!C41</f>
        <v>0.22595435544790279</v>
      </c>
      <c r="C23" s="14">
        <f>[1]r_vote_all!H41</f>
        <v>0.51157280133743199</v>
      </c>
      <c r="D23" s="14">
        <f>[1]r_vote_all!F41</f>
        <v>8.3558405834476879E-2</v>
      </c>
      <c r="E23" s="14">
        <f>[1]r_vote_all!E41</f>
        <v>7.5962187122251709E-2</v>
      </c>
      <c r="F23" s="15">
        <f>[1]r_vote_all!G41</f>
        <v>6.4567859053913962E-2</v>
      </c>
    </row>
    <row r="24" spans="1:6" ht="15" thickBot="1" x14ac:dyDescent="0.35">
      <c r="A24" s="76" t="s">
        <v>33</v>
      </c>
      <c r="B24" s="14">
        <f>[1]r_vote_all!C42</f>
        <v>0.2155850473214718</v>
      </c>
      <c r="C24" s="14">
        <f>[1]r_vote_all!H42</f>
        <v>0.51093970595103</v>
      </c>
      <c r="D24" s="14">
        <f>[1]r_vote_all!F42</f>
        <v>0.11058751711355048</v>
      </c>
      <c r="E24" s="14">
        <f>[1]r_vote_all!E42</f>
        <v>8.2940637835162867E-2</v>
      </c>
      <c r="F24" s="15">
        <f>[1]r_vote_all!G42</f>
        <v>5.5293758556775256E-2</v>
      </c>
    </row>
    <row r="25" spans="1:6" ht="43.95" customHeight="1" thickBot="1" x14ac:dyDescent="0.35">
      <c r="A25" s="92" t="s">
        <v>34</v>
      </c>
      <c r="B25" s="93"/>
      <c r="C25" s="93"/>
      <c r="D25" s="93"/>
      <c r="E25" s="93"/>
      <c r="F25" s="94"/>
    </row>
  </sheetData>
  <mergeCells count="3">
    <mergeCell ref="A1:F1"/>
    <mergeCell ref="B2:F2"/>
    <mergeCell ref="A25:F2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8" tint="0.79998168889431442"/>
  </sheetPr>
  <dimension ref="A1:P24"/>
  <sheetViews>
    <sheetView topLeftCell="A9" workbookViewId="0">
      <selection activeCell="A20" sqref="A20:F20"/>
    </sheetView>
  </sheetViews>
  <sheetFormatPr baseColWidth="10" defaultColWidth="10.6640625" defaultRowHeight="14.4" x14ac:dyDescent="0.3"/>
  <cols>
    <col min="1" max="1" width="19" style="5" customWidth="1"/>
    <col min="2" max="3" width="9.6640625" style="57" customWidth="1"/>
    <col min="4" max="4" width="11.33203125" style="57" customWidth="1"/>
    <col min="5" max="6" width="9.6640625" style="57" customWidth="1"/>
    <col min="7" max="7" width="15" style="57" customWidth="1"/>
    <col min="8" max="16384" width="10.6640625" style="5"/>
  </cols>
  <sheetData>
    <row r="1" spans="1:16" ht="27" customHeight="1" thickBot="1" x14ac:dyDescent="0.35">
      <c r="A1" s="95" t="s">
        <v>45</v>
      </c>
      <c r="B1" s="96"/>
      <c r="C1" s="96"/>
      <c r="D1" s="96"/>
      <c r="E1" s="96"/>
      <c r="F1" s="96"/>
      <c r="G1" s="97"/>
    </row>
    <row r="2" spans="1:16" ht="17.25" customHeight="1" thickBot="1" x14ac:dyDescent="0.35">
      <c r="A2" s="55"/>
      <c r="B2" s="95" t="s">
        <v>12</v>
      </c>
      <c r="C2" s="96"/>
      <c r="D2" s="96"/>
      <c r="E2" s="96"/>
      <c r="F2" s="96"/>
      <c r="G2" s="97"/>
    </row>
    <row r="3" spans="1:16" s="6" customFormat="1" ht="37.950000000000003" customHeight="1" thickBot="1" x14ac:dyDescent="0.35">
      <c r="A3" s="58"/>
      <c r="B3" s="65" t="s">
        <v>2</v>
      </c>
      <c r="C3" s="66" t="s">
        <v>3</v>
      </c>
      <c r="D3" s="66" t="s">
        <v>4</v>
      </c>
      <c r="E3" s="66" t="s">
        <v>5</v>
      </c>
      <c r="F3" s="66" t="s">
        <v>9</v>
      </c>
      <c r="G3" s="56" t="s">
        <v>35</v>
      </c>
      <c r="H3" s="50"/>
      <c r="L3" s="50"/>
    </row>
    <row r="4" spans="1:16" x14ac:dyDescent="0.3">
      <c r="A4" s="59" t="s">
        <v>17</v>
      </c>
      <c r="B4" s="63"/>
      <c r="C4" s="7"/>
      <c r="D4" s="7"/>
      <c r="E4" s="7"/>
      <c r="F4" s="7"/>
      <c r="G4" s="8"/>
      <c r="J4" s="7"/>
    </row>
    <row r="5" spans="1:16" x14ac:dyDescent="0.3">
      <c r="A5" s="60" t="s">
        <v>18</v>
      </c>
      <c r="B5" s="63">
        <f>[3]r_vote_all!C2</f>
        <v>6.6316941261918255E-2</v>
      </c>
      <c r="C5" s="7">
        <f>[3]r_vote_all!D2</f>
        <v>0.38426881470619612</v>
      </c>
      <c r="D5" s="7">
        <f>[3]r_vote_all!E2</f>
        <v>7.2580962499974783E-2</v>
      </c>
      <c r="E5" s="7">
        <f>[3]r_vote_all!F2</f>
        <v>0.32279090467393001</v>
      </c>
      <c r="F5" s="7">
        <f>[3]r_vote_all!G2</f>
        <v>5.3530139959162136E-2</v>
      </c>
      <c r="G5" s="8">
        <f>[3]r_vote_all!H2</f>
        <v>8.4471428489008488E-2</v>
      </c>
    </row>
    <row r="6" spans="1:16" x14ac:dyDescent="0.3">
      <c r="A6" s="60" t="s">
        <v>19</v>
      </c>
      <c r="B6" s="63">
        <f>[3]r_vote_all!C3</f>
        <v>0.15792978418069487</v>
      </c>
      <c r="C6" s="7">
        <f>[3]r_vote_all!D3</f>
        <v>0.26519718110828849</v>
      </c>
      <c r="D6" s="7">
        <f>[3]r_vote_all!E3</f>
        <v>0.11304734944410942</v>
      </c>
      <c r="E6" s="7">
        <f>[3]r_vote_all!F3</f>
        <v>0.1584404688434039</v>
      </c>
      <c r="F6" s="7">
        <f>[3]r_vote_all!G3</f>
        <v>0.16358811647216806</v>
      </c>
      <c r="G6" s="8">
        <f>[3]r_vote_all!H3</f>
        <v>0.10051337299453934</v>
      </c>
    </row>
    <row r="7" spans="1:16" x14ac:dyDescent="0.3">
      <c r="A7" s="60" t="s">
        <v>20</v>
      </c>
      <c r="B7" s="63">
        <f>[3]r_vote_all!C4</f>
        <v>0.19806128806386061</v>
      </c>
      <c r="C7" s="7">
        <f>[3]r_vote_all!D4</f>
        <v>0.2181670189425888</v>
      </c>
      <c r="D7" s="7">
        <f>[3]r_vote_all!E4</f>
        <v>0.1535488679632328</v>
      </c>
      <c r="E7" s="7">
        <f>[3]r_vote_all!F4</f>
        <v>0.17442675015169773</v>
      </c>
      <c r="F7" s="7">
        <f>[3]r_vote_all!G4</f>
        <v>9.4333464504947395E-2</v>
      </c>
      <c r="G7" s="8">
        <f>[3]r_vote_all!H4</f>
        <v>0.12180730809584139</v>
      </c>
      <c r="I7" s="51"/>
    </row>
    <row r="8" spans="1:16" x14ac:dyDescent="0.3">
      <c r="A8" s="60" t="s">
        <v>36</v>
      </c>
      <c r="B8" s="63">
        <f>[3]r_vote_all!C5</f>
        <v>0.18189954142009468</v>
      </c>
      <c r="C8" s="7">
        <f>[3]r_vote_all!D5</f>
        <v>0.19784184743652317</v>
      </c>
      <c r="D8" s="7">
        <f>[3]r_vote_all!E5</f>
        <v>0.20657176084077211</v>
      </c>
      <c r="E8" s="7">
        <f>[3]r_vote_all!F5</f>
        <v>0.17292051415397944</v>
      </c>
      <c r="F8" s="7">
        <f>[3]r_vote_all!G5</f>
        <v>4.7577443371246322E-2</v>
      </c>
      <c r="G8" s="8">
        <f>[3]r_vote_all!H5</f>
        <v>0.18619461493143566</v>
      </c>
      <c r="I8" s="7"/>
      <c r="P8" s="51"/>
    </row>
    <row r="9" spans="1:16" x14ac:dyDescent="0.3">
      <c r="A9" s="59" t="s">
        <v>21</v>
      </c>
      <c r="B9" s="63"/>
      <c r="C9" s="7"/>
      <c r="D9" s="7"/>
      <c r="E9" s="7"/>
      <c r="F9" s="7"/>
      <c r="G9" s="8"/>
      <c r="P9" s="7"/>
    </row>
    <row r="10" spans="1:16" x14ac:dyDescent="0.3">
      <c r="A10" s="60" t="s">
        <v>22</v>
      </c>
      <c r="B10" s="63">
        <f>[3]r_vote_all!C19</f>
        <v>0.12654633083343547</v>
      </c>
      <c r="C10" s="7">
        <f>[3]r_vote_all!D19</f>
        <v>0.34846390847595254</v>
      </c>
      <c r="D10" s="7">
        <f>[3]r_vote_all!E19</f>
        <v>9.1662104355286281E-2</v>
      </c>
      <c r="E10" s="7">
        <f>[3]r_vote_all!F19</f>
        <v>0.22906498445846366</v>
      </c>
      <c r="F10" s="7">
        <f>[3]r_vote_all!G19</f>
        <v>0.11055765093435722</v>
      </c>
      <c r="G10" s="8">
        <f>[3]r_vote_all!H19</f>
        <v>5.5373923446326148E-2</v>
      </c>
    </row>
    <row r="11" spans="1:16" x14ac:dyDescent="0.3">
      <c r="A11" s="60" t="s">
        <v>23</v>
      </c>
      <c r="B11" s="63">
        <f>[3]r_vote_all!C20</f>
        <v>0.17399482757252127</v>
      </c>
      <c r="C11" s="7">
        <f>[3]r_vote_all!D20</f>
        <v>0.26061456053267862</v>
      </c>
      <c r="D11" s="7">
        <f>[3]r_vote_all!E20</f>
        <v>0.13122241698288564</v>
      </c>
      <c r="E11" s="7">
        <f>[3]r_vote_all!F20</f>
        <v>0.14722898390637998</v>
      </c>
      <c r="F11" s="7">
        <f>[3]r_vote_all!G20</f>
        <v>0.14052377255518952</v>
      </c>
      <c r="G11" s="8">
        <f>[3]r_vote_all!H20</f>
        <v>9.6614009999886702E-2</v>
      </c>
    </row>
    <row r="12" spans="1:16" x14ac:dyDescent="0.3">
      <c r="A12" s="60" t="s">
        <v>24</v>
      </c>
      <c r="B12" s="63">
        <f>[3]r_vote_all!C21</f>
        <v>0.14561259876432631</v>
      </c>
      <c r="C12" s="7">
        <f>[3]r_vote_all!D21</f>
        <v>0.20426306134889505</v>
      </c>
      <c r="D12" s="7">
        <f>[3]r_vote_all!E21</f>
        <v>0.14465690585880928</v>
      </c>
      <c r="E12" s="7">
        <f>[3]r_vote_all!F21</f>
        <v>0.16237348158478912</v>
      </c>
      <c r="F12" s="7">
        <f>[3]r_vote_all!G21</f>
        <v>0.15150747639409323</v>
      </c>
      <c r="G12" s="8">
        <f>[3]r_vote_all!H21</f>
        <v>0.17192623700165788</v>
      </c>
    </row>
    <row r="13" spans="1:16" x14ac:dyDescent="0.3">
      <c r="A13" s="59" t="s">
        <v>25</v>
      </c>
      <c r="B13" s="63"/>
      <c r="C13" s="7"/>
      <c r="D13" s="7"/>
      <c r="E13" s="7"/>
      <c r="F13" s="7"/>
      <c r="G13" s="8"/>
      <c r="I13" s="52"/>
      <c r="K13" s="51"/>
    </row>
    <row r="14" spans="1:16" x14ac:dyDescent="0.3">
      <c r="A14" s="60" t="s">
        <v>7</v>
      </c>
      <c r="B14" s="63">
        <f>[3]r_vote_all!C37</f>
        <v>0.2337113966303131</v>
      </c>
      <c r="C14" s="7">
        <f>[3]r_vote_all!D37</f>
        <v>0.21382070518159232</v>
      </c>
      <c r="D14" s="7">
        <f>[3]r_vote_all!E37</f>
        <v>0.1443039943597213</v>
      </c>
      <c r="E14" s="7">
        <f>[3]r_vote_all!F37</f>
        <v>0.11007938295831778</v>
      </c>
      <c r="F14" s="7">
        <f>[3]r_vote_all!G37</f>
        <v>0.1747968415258804</v>
      </c>
      <c r="G14" s="8">
        <f>[3]r_vote_all!H37</f>
        <v>7.8121718777121624E-2</v>
      </c>
      <c r="K14" s="7"/>
    </row>
    <row r="15" spans="1:16" x14ac:dyDescent="0.3">
      <c r="A15" s="60" t="s">
        <v>8</v>
      </c>
      <c r="B15" s="63">
        <f>[3]r_vote_all!C38</f>
        <v>0.15005998065775961</v>
      </c>
      <c r="C15" s="7">
        <f>[3]r_vote_all!D38</f>
        <v>0.27944934249924441</v>
      </c>
      <c r="D15" s="7">
        <f>[3]r_vote_all!E38</f>
        <v>0.12523026891622324</v>
      </c>
      <c r="E15" s="7">
        <f>[3]r_vote_all!F38</f>
        <v>0.15903181564329924</v>
      </c>
      <c r="F15" s="7">
        <f>[3]r_vote_all!G38</f>
        <v>0.13368670760655604</v>
      </c>
      <c r="G15" s="8">
        <f>[3]r_vote_all!H38</f>
        <v>0.11331572925070996</v>
      </c>
    </row>
    <row r="16" spans="1:16" x14ac:dyDescent="0.3">
      <c r="A16" s="60" t="s">
        <v>11</v>
      </c>
      <c r="B16" s="63">
        <f>[3]r_vote_all!C39</f>
        <v>6.6143887840474855E-2</v>
      </c>
      <c r="C16" s="7">
        <f>[3]r_vote_all!D39</f>
        <v>0.35353525384595152</v>
      </c>
      <c r="D16" s="7">
        <f>[3]r_vote_all!E39</f>
        <v>7.3245325398903355E-2</v>
      </c>
      <c r="E16" s="7">
        <f>[3]r_vote_all!F39</f>
        <v>0.3084893398605601</v>
      </c>
      <c r="F16" s="7">
        <f>[3]r_vote_all!G39</f>
        <v>7.0375062528328577E-2</v>
      </c>
      <c r="G16" s="8">
        <f>[3]r_vote_all!H39</f>
        <v>0.10724149558489739</v>
      </c>
    </row>
    <row r="17" spans="1:7" x14ac:dyDescent="0.3">
      <c r="A17" s="61" t="s">
        <v>37</v>
      </c>
      <c r="B17" s="64"/>
      <c r="C17" s="53"/>
      <c r="D17" s="53"/>
      <c r="E17" s="53"/>
      <c r="F17" s="53"/>
      <c r="G17" s="54"/>
    </row>
    <row r="18" spans="1:7" x14ac:dyDescent="0.3">
      <c r="A18" s="62" t="s">
        <v>38</v>
      </c>
      <c r="B18" s="64">
        <f>[3]r_vote_all!C31</f>
        <v>0.15424265521644737</v>
      </c>
      <c r="C18" s="53">
        <f>[3]r_vote_all!D31</f>
        <v>0.28246169189873715</v>
      </c>
      <c r="D18" s="53">
        <f>[3]r_vote_all!E31</f>
        <v>0.11733616799714619</v>
      </c>
      <c r="E18" s="53">
        <f>[3]r_vote_all!F31</f>
        <v>0.18498453889026703</v>
      </c>
      <c r="F18" s="53">
        <f>[3]r_vote_all!G31</f>
        <v>0.12810828388618442</v>
      </c>
      <c r="G18" s="54">
        <f>[3]r_vote_all!H31</f>
        <v>9.9077641058642987E-2</v>
      </c>
    </row>
    <row r="19" spans="1:7" x14ac:dyDescent="0.3">
      <c r="A19" s="62" t="s">
        <v>39</v>
      </c>
      <c r="B19" s="64">
        <f>[3]r_vote_all!C32</f>
        <v>6.2457764391872797E-2</v>
      </c>
      <c r="C19" s="53">
        <f>[3]r_vote_all!D32</f>
        <v>0.29754513724623172</v>
      </c>
      <c r="D19" s="53">
        <f>[3]r_vote_all!E32</f>
        <v>7.7393463912494923E-2</v>
      </c>
      <c r="E19" s="53">
        <f>[3]r_vote_all!F32</f>
        <v>0.27597848693239291</v>
      </c>
      <c r="F19" s="53">
        <f>[3]r_vote_all!G32</f>
        <v>9.5825099292953297E-2</v>
      </c>
      <c r="G19" s="54">
        <f>[3]r_vote_all!H32</f>
        <v>0.13394824336246475</v>
      </c>
    </row>
    <row r="20" spans="1:7" x14ac:dyDescent="0.3">
      <c r="A20" s="61" t="s">
        <v>1</v>
      </c>
      <c r="B20" s="64"/>
      <c r="C20" s="53"/>
      <c r="D20" s="53"/>
      <c r="E20" s="53"/>
      <c r="F20" s="53"/>
      <c r="G20" s="54"/>
    </row>
    <row r="21" spans="1:7" x14ac:dyDescent="0.3">
      <c r="A21" s="62" t="s">
        <v>27</v>
      </c>
      <c r="B21" s="64">
        <f>[3]r_vote_all!C23</f>
        <v>6.2639228209929482E-2</v>
      </c>
      <c r="C21" s="53">
        <f>[3]r_vote_all!D23</f>
        <v>0.29754982539787855</v>
      </c>
      <c r="D21" s="53">
        <f>[3]r_vote_all!E23</f>
        <v>0.12867731369645025</v>
      </c>
      <c r="E21" s="53">
        <f>[3]r_vote_all!F23</f>
        <v>0.25633356989117112</v>
      </c>
      <c r="F21" s="53">
        <f>[3]r_vote_all!G23</f>
        <v>0.1502643959187403</v>
      </c>
      <c r="G21" s="54">
        <f>[3]r_vote_all!H23</f>
        <v>7.1890844703427714E-2</v>
      </c>
    </row>
    <row r="22" spans="1:7" x14ac:dyDescent="0.3">
      <c r="A22" s="62" t="s">
        <v>28</v>
      </c>
      <c r="B22" s="64">
        <f>[3]r_vote_all!C24</f>
        <v>0.16884313847057614</v>
      </c>
      <c r="C22" s="53">
        <f>[3]r_vote_all!D24</f>
        <v>0.39332226003777876</v>
      </c>
      <c r="D22" s="53">
        <f>[3]r_vote_all!E24</f>
        <v>8.7718103508011569E-2</v>
      </c>
      <c r="E22" s="53">
        <f>[3]r_vote_all!F24</f>
        <v>0.10211312101466158</v>
      </c>
      <c r="F22" s="53">
        <f>[3]r_vote_all!G24</f>
        <v>8.7254658761306503E-2</v>
      </c>
      <c r="G22" s="54">
        <f>[3]r_vote_all!H24</f>
        <v>0.10779569324502289</v>
      </c>
    </row>
    <row r="23" spans="1:7" ht="15" thickBot="1" x14ac:dyDescent="0.35">
      <c r="A23" s="62" t="s">
        <v>26</v>
      </c>
      <c r="B23" s="64">
        <f>[3]r_vote_all!C22</f>
        <v>0.35226887979144522</v>
      </c>
      <c r="C23" s="53">
        <f>[3]r_vote_all!D22</f>
        <v>0.24274639003055876</v>
      </c>
      <c r="D23" s="53">
        <f>[3]r_vote_all!E22</f>
        <v>8.3200543783256212E-2</v>
      </c>
      <c r="E23" s="53">
        <f>[3]r_vote_all!F22</f>
        <v>4.0182530724305818E-2</v>
      </c>
      <c r="F23" s="53">
        <f>[3]r_vote_all!G22</f>
        <v>6.9529083242990827E-2</v>
      </c>
      <c r="G23" s="54">
        <f>[3]r_vote_all!H22</f>
        <v>0.17339628111092131</v>
      </c>
    </row>
    <row r="24" spans="1:7" ht="79.2" customHeight="1" thickBot="1" x14ac:dyDescent="0.35">
      <c r="A24" s="98" t="s">
        <v>57</v>
      </c>
      <c r="B24" s="99"/>
      <c r="C24" s="99"/>
      <c r="D24" s="99"/>
      <c r="E24" s="99"/>
      <c r="F24" s="99"/>
      <c r="G24" s="100"/>
    </row>
  </sheetData>
  <mergeCells count="3">
    <mergeCell ref="A1:G1"/>
    <mergeCell ref="B2:G2"/>
    <mergeCell ref="A24:G2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8" tint="0.79998168889431442"/>
  </sheetPr>
  <dimension ref="A1:G30"/>
  <sheetViews>
    <sheetView topLeftCell="A25" workbookViewId="0">
      <selection activeCell="A20" sqref="A20:F20"/>
    </sheetView>
  </sheetViews>
  <sheetFormatPr baseColWidth="10" defaultColWidth="10.6640625" defaultRowHeight="14.4" x14ac:dyDescent="0.3"/>
  <cols>
    <col min="1" max="1" width="26.44140625" style="72" customWidth="1"/>
    <col min="2" max="5" width="25.44140625" style="75" customWidth="1"/>
    <col min="6" max="16384" width="10.6640625" style="72"/>
  </cols>
  <sheetData>
    <row r="1" spans="1:7" ht="27" customHeight="1" thickBot="1" x14ac:dyDescent="0.35">
      <c r="A1" s="89" t="s">
        <v>46</v>
      </c>
      <c r="B1" s="90"/>
      <c r="C1" s="90"/>
      <c r="D1" s="90"/>
      <c r="E1" s="91"/>
    </row>
    <row r="2" spans="1:7" ht="16.95" customHeight="1" thickBot="1" x14ac:dyDescent="0.35">
      <c r="A2" s="9"/>
      <c r="B2" s="90" t="s">
        <v>12</v>
      </c>
      <c r="C2" s="90"/>
      <c r="D2" s="90"/>
      <c r="E2" s="91"/>
    </row>
    <row r="3" spans="1:7" s="77" customFormat="1" ht="58.5" customHeight="1" thickBot="1" x14ac:dyDescent="0.35">
      <c r="A3" s="10"/>
      <c r="B3" s="11" t="s">
        <v>47</v>
      </c>
      <c r="C3" s="11" t="s">
        <v>48</v>
      </c>
      <c r="D3" s="11" t="s">
        <v>49</v>
      </c>
      <c r="E3" s="12" t="s">
        <v>50</v>
      </c>
    </row>
    <row r="4" spans="1:7" x14ac:dyDescent="0.3">
      <c r="A4" s="13" t="s">
        <v>17</v>
      </c>
      <c r="B4" s="14"/>
      <c r="C4" s="14"/>
      <c r="D4" s="14"/>
      <c r="E4" s="15"/>
    </row>
    <row r="5" spans="1:7" x14ac:dyDescent="0.3">
      <c r="A5" s="16" t="s">
        <v>18</v>
      </c>
      <c r="B5" s="14">
        <f>[4]r_vote_all!F2</f>
        <v>5.0662051411076596E-2</v>
      </c>
      <c r="C5" s="14">
        <f>[4]r_vote_all!D2</f>
        <v>0.43260533309177895</v>
      </c>
      <c r="D5" s="14">
        <f>[4]r_vote_all!E2</f>
        <v>0.10947999100473627</v>
      </c>
      <c r="E5" s="15">
        <f>[4]r_vote_all!C2</f>
        <v>0.39102617243873727</v>
      </c>
      <c r="G5" s="78"/>
    </row>
    <row r="6" spans="1:7" x14ac:dyDescent="0.3">
      <c r="A6" s="16" t="s">
        <v>19</v>
      </c>
      <c r="B6" s="14">
        <f>[4]r_vote_all!F3</f>
        <v>0.12989330388615639</v>
      </c>
      <c r="C6" s="14">
        <f>[4]r_vote_all!D3</f>
        <v>0.3680867857484299</v>
      </c>
      <c r="D6" s="14">
        <f>[4]r_vote_all!E3</f>
        <v>9.1806134646705576E-2</v>
      </c>
      <c r="E6" s="15">
        <f>[4]r_vote_all!C3</f>
        <v>0.36521803757604987</v>
      </c>
    </row>
    <row r="7" spans="1:7" x14ac:dyDescent="0.3">
      <c r="A7" s="16" t="s">
        <v>20</v>
      </c>
      <c r="B7" s="14">
        <f>[4]r_vote_all!F4</f>
        <v>0.14462603976559396</v>
      </c>
      <c r="C7" s="14">
        <f>[4]r_vote_all!D4</f>
        <v>0.24265140357535206</v>
      </c>
      <c r="D7" s="14">
        <f>[4]r_vote_all!E4</f>
        <v>6.2991734160906587E-2</v>
      </c>
      <c r="E7" s="15">
        <f>[4]r_vote_all!C4</f>
        <v>0.51926564189787139</v>
      </c>
    </row>
    <row r="8" spans="1:7" x14ac:dyDescent="0.3">
      <c r="A8" s="13" t="s">
        <v>21</v>
      </c>
      <c r="B8" s="14"/>
      <c r="C8" s="14"/>
      <c r="D8" s="14"/>
      <c r="E8" s="15"/>
    </row>
    <row r="9" spans="1:7" x14ac:dyDescent="0.3">
      <c r="A9" s="16" t="s">
        <v>22</v>
      </c>
      <c r="B9" s="14">
        <f>[4]r_vote_all!F18</f>
        <v>7.5888993374419067E-2</v>
      </c>
      <c r="C9" s="14">
        <f>[4]r_vote_all!D18</f>
        <v>0.43296798604919468</v>
      </c>
      <c r="D9" s="14">
        <f>[4]r_vote_all!E18</f>
        <v>0.10461299288770209</v>
      </c>
      <c r="E9" s="15">
        <f>[4]r_vote_all!C18</f>
        <v>0.36702384888931033</v>
      </c>
    </row>
    <row r="10" spans="1:7" x14ac:dyDescent="0.3">
      <c r="A10" s="16" t="s">
        <v>23</v>
      </c>
      <c r="B10" s="14">
        <f>[4]r_vote_all!F19</f>
        <v>9.0139837653631594E-2</v>
      </c>
      <c r="C10" s="14">
        <f>[4]r_vote_all!D19</f>
        <v>0.3507684990540223</v>
      </c>
      <c r="D10" s="14">
        <f>[4]r_vote_all!E19</f>
        <v>9.953734475872647E-2</v>
      </c>
      <c r="E10" s="15">
        <f>[4]r_vote_all!C19</f>
        <v>0.41313963147058186</v>
      </c>
    </row>
    <row r="11" spans="1:7" x14ac:dyDescent="0.3">
      <c r="A11" s="16" t="s">
        <v>24</v>
      </c>
      <c r="B11" s="14">
        <f>[4]r_vote_all!F20</f>
        <v>0.15324578315722762</v>
      </c>
      <c r="C11" s="14">
        <f>[4]r_vote_all!D20</f>
        <v>0.23981169707442421</v>
      </c>
      <c r="D11" s="14">
        <f>[4]r_vote_all!E20</f>
        <v>5.5734878904454013E-2</v>
      </c>
      <c r="E11" s="15">
        <f>[4]r_vote_all!C20</f>
        <v>0.54092611847191585</v>
      </c>
    </row>
    <row r="12" spans="1:7" x14ac:dyDescent="0.3">
      <c r="A12" s="13" t="s">
        <v>1</v>
      </c>
      <c r="B12" s="14"/>
      <c r="C12" s="14"/>
      <c r="D12" s="14"/>
      <c r="E12" s="15"/>
    </row>
    <row r="13" spans="1:7" x14ac:dyDescent="0.3">
      <c r="A13" s="16" t="s">
        <v>26</v>
      </c>
      <c r="B13" s="14">
        <f>[4]r_vote_all!F21</f>
        <v>0.24188877149892998</v>
      </c>
      <c r="C13" s="14">
        <f>[4]r_vote_all!D21</f>
        <v>0.31834070816662086</v>
      </c>
      <c r="D13" s="14">
        <f>[4]r_vote_all!E21</f>
        <v>0.17109561705007559</v>
      </c>
      <c r="E13" s="15">
        <f>[4]r_vote_all!C21</f>
        <v>0.22909896078783848</v>
      </c>
    </row>
    <row r="14" spans="1:7" x14ac:dyDescent="0.3">
      <c r="A14" s="16" t="s">
        <v>27</v>
      </c>
      <c r="B14" s="14">
        <f>[4]r_vote_all!F22</f>
        <v>8.7265534291444569E-2</v>
      </c>
      <c r="C14" s="14">
        <f>[4]r_vote_all!D22</f>
        <v>0.37417698962743023</v>
      </c>
      <c r="D14" s="14">
        <f>[4]r_vote_all!E22</f>
        <v>8.5948225507024134E-2</v>
      </c>
      <c r="E14" s="15">
        <f>[4]r_vote_all!C22</f>
        <v>0.42099943478940549</v>
      </c>
    </row>
    <row r="15" spans="1:7" x14ac:dyDescent="0.3">
      <c r="A15" s="16" t="s">
        <v>28</v>
      </c>
      <c r="B15" s="14">
        <f>[4]r_vote_all!F23</f>
        <v>0.14566237411337368</v>
      </c>
      <c r="C15" s="14">
        <f>[4]r_vote_all!D23</f>
        <v>0.42432261883617972</v>
      </c>
      <c r="D15" s="14">
        <f>[4]r_vote_all!E23</f>
        <v>7.0372884509352862E-2</v>
      </c>
      <c r="E15" s="15">
        <f>[4]r_vote_all!C23</f>
        <v>0.34158154949824593</v>
      </c>
    </row>
    <row r="16" spans="1:7" x14ac:dyDescent="0.3">
      <c r="A16" s="13" t="s">
        <v>25</v>
      </c>
      <c r="B16" s="14"/>
      <c r="C16" s="14"/>
      <c r="D16" s="14"/>
      <c r="E16" s="15"/>
    </row>
    <row r="17" spans="1:5" x14ac:dyDescent="0.3">
      <c r="A17" s="16" t="s">
        <v>7</v>
      </c>
      <c r="B17" s="14">
        <f>[4]r_vote_all!F40</f>
        <v>0.15211279797112282</v>
      </c>
      <c r="C17" s="14">
        <f>[4]r_vote_all!D40</f>
        <v>0.31364086187831752</v>
      </c>
      <c r="D17" s="14">
        <f>[4]r_vote_all!E40</f>
        <v>6.2261690981909007E-2</v>
      </c>
      <c r="E17" s="15">
        <f>[4]r_vote_all!C40</f>
        <v>0.42681167287128546</v>
      </c>
    </row>
    <row r="18" spans="1:5" x14ac:dyDescent="0.3">
      <c r="A18" s="16" t="s">
        <v>10</v>
      </c>
      <c r="B18" s="14">
        <f>[4]r_vote_all!F41</f>
        <v>0.12009450235861345</v>
      </c>
      <c r="C18" s="14">
        <f>[4]r_vote_all!D41</f>
        <v>0.34678627700761677</v>
      </c>
      <c r="D18" s="14">
        <f>[4]r_vote_all!E41</f>
        <v>9.8806258346512868E-2</v>
      </c>
      <c r="E18" s="15">
        <f>[4]r_vote_all!C41</f>
        <v>0.3920203052573924</v>
      </c>
    </row>
    <row r="19" spans="1:5" x14ac:dyDescent="0.3">
      <c r="A19" s="16" t="s">
        <v>11</v>
      </c>
      <c r="B19" s="14">
        <f>[4]r_vote_all!F42</f>
        <v>5.7872462734661047E-2</v>
      </c>
      <c r="C19" s="14">
        <f>[4]r_vote_all!D42</f>
        <v>0.42921775377479093</v>
      </c>
      <c r="D19" s="14">
        <f>[4]r_vote_all!E42</f>
        <v>0.10664706908324309</v>
      </c>
      <c r="E19" s="15">
        <f>[4]r_vote_all!C42</f>
        <v>0.39319536529580612</v>
      </c>
    </row>
    <row r="20" spans="1:5" x14ac:dyDescent="0.3">
      <c r="A20" s="13" t="s">
        <v>51</v>
      </c>
      <c r="B20" s="14"/>
      <c r="C20" s="14"/>
      <c r="D20" s="14"/>
      <c r="E20" s="15"/>
    </row>
    <row r="21" spans="1:5" x14ac:dyDescent="0.3">
      <c r="A21" s="16" t="str">
        <f>[4]r_vote_all!B43</f>
        <v>Portugal</v>
      </c>
      <c r="B21" s="14">
        <f>[4]r_vote_all!F43</f>
        <v>0.1039538207725199</v>
      </c>
      <c r="C21" s="14">
        <f>[4]r_vote_all!D43</f>
        <v>0.36978415622953048</v>
      </c>
      <c r="D21" s="14">
        <f>[4]r_vote_all!E43</f>
        <v>9.5921959330986156E-2</v>
      </c>
      <c r="E21" s="15">
        <f>[4]r_vote_all!C43</f>
        <v>0.39816147977031741</v>
      </c>
    </row>
    <row r="22" spans="1:5" x14ac:dyDescent="0.3">
      <c r="A22" s="16" t="str">
        <f>[4]r_vote_all!B44</f>
        <v>Brazil</v>
      </c>
      <c r="B22" s="14">
        <f>[4]r_vote_all!F44</f>
        <v>0.10127175026637118</v>
      </c>
      <c r="C22" s="14">
        <f>[4]r_vote_all!D44</f>
        <v>0.59152194106909095</v>
      </c>
      <c r="D22" s="14">
        <f>[4]r_vote_all!E44</f>
        <v>4.4699787615756527E-3</v>
      </c>
      <c r="E22" s="15">
        <f>[4]r_vote_all!C44</f>
        <v>0.30273632990296223</v>
      </c>
    </row>
    <row r="23" spans="1:5" x14ac:dyDescent="0.3">
      <c r="A23" s="16" t="str">
        <f>[4]r_vote_all!B45</f>
        <v>Other ex-colony</v>
      </c>
      <c r="B23" s="14">
        <f>[4]r_vote_all!F45</f>
        <v>8.9832603840137651E-2</v>
      </c>
      <c r="C23" s="14">
        <f>[4]r_vote_all!D45</f>
        <v>0.30932967661599575</v>
      </c>
      <c r="D23" s="14">
        <f>[4]r_vote_all!E45</f>
        <v>0.11977680512018353</v>
      </c>
      <c r="E23" s="15">
        <f>[4]r_vote_all!C45</f>
        <v>0.47537624256303213</v>
      </c>
    </row>
    <row r="24" spans="1:5" x14ac:dyDescent="0.3">
      <c r="A24" s="18" t="s">
        <v>29</v>
      </c>
      <c r="B24" s="19"/>
      <c r="C24" s="19"/>
      <c r="D24" s="19"/>
      <c r="E24" s="20"/>
    </row>
    <row r="25" spans="1:5" x14ac:dyDescent="0.3">
      <c r="A25" s="17" t="str">
        <f>[4]r_vote_all!B46</f>
        <v>North</v>
      </c>
      <c r="B25" s="19">
        <f>[4]r_vote_all!F46</f>
        <v>0.10228510170589512</v>
      </c>
      <c r="C25" s="19">
        <f>[4]r_vote_all!D46</f>
        <v>0.38033993766375512</v>
      </c>
      <c r="D25" s="19">
        <f>[4]r_vote_all!E46</f>
        <v>5.4631327461058726E-2</v>
      </c>
      <c r="E25" s="20">
        <f>[4]r_vote_all!C46</f>
        <v>0.42371001459492758</v>
      </c>
    </row>
    <row r="26" spans="1:5" x14ac:dyDescent="0.3">
      <c r="A26" s="17" t="str">
        <f>[4]r_vote_all!B47</f>
        <v>Center</v>
      </c>
      <c r="B26" s="19">
        <f>[4]r_vote_all!F47</f>
        <v>8.1391474069013245E-2</v>
      </c>
      <c r="C26" s="19">
        <f>[4]r_vote_all!D47</f>
        <v>0.2910643401352101</v>
      </c>
      <c r="D26" s="19">
        <f>[4]r_vote_all!E47</f>
        <v>4.745474805274294E-2</v>
      </c>
      <c r="E26" s="20">
        <f>[4]r_vote_all!C47</f>
        <v>0.57350820887385112</v>
      </c>
    </row>
    <row r="27" spans="1:5" x14ac:dyDescent="0.3">
      <c r="A27" s="17" t="str">
        <f>[4]r_vote_all!B48</f>
        <v>Lisbon</v>
      </c>
      <c r="B27" s="19">
        <f>[4]r_vote_all!F48</f>
        <v>0.11985714646737973</v>
      </c>
      <c r="C27" s="19">
        <f>[4]r_vote_all!D48</f>
        <v>0.39543640103006195</v>
      </c>
      <c r="D27" s="19">
        <f>[4]r_vote_all!E48</f>
        <v>0.15602989643314577</v>
      </c>
      <c r="E27" s="20">
        <f>[4]r_vote_all!C48</f>
        <v>0.28567434765710326</v>
      </c>
    </row>
    <row r="28" spans="1:5" x14ac:dyDescent="0.3">
      <c r="A28" s="17" t="str">
        <f>[4]r_vote_all!B49</f>
        <v>Alentejo</v>
      </c>
      <c r="B28" s="19">
        <f>[4]r_vote_all!F49</f>
        <v>6.7891608862397368E-2</v>
      </c>
      <c r="C28" s="19">
        <f>[4]r_vote_all!D49</f>
        <v>0.543962181422734</v>
      </c>
      <c r="D28" s="19">
        <f>[4]r_vote_all!E49</f>
        <v>0.23332810171129076</v>
      </c>
      <c r="E28" s="20">
        <f>[4]r_vote_all!C49</f>
        <v>0.11861769065337854</v>
      </c>
    </row>
    <row r="29" spans="1:5" ht="15" thickBot="1" x14ac:dyDescent="0.35">
      <c r="A29" s="17" t="str">
        <f>[4]r_vote_all!B50</f>
        <v>Algarve</v>
      </c>
      <c r="B29" s="19">
        <f>[4]r_vote_all!F50</f>
        <v>0.15050224875459728</v>
      </c>
      <c r="C29" s="19">
        <f>[4]r_vote_all!D50</f>
        <v>0.36126779550061744</v>
      </c>
      <c r="D29" s="19">
        <f>[4]r_vote_all!E50</f>
        <v>0.10702399837635897</v>
      </c>
      <c r="E29" s="20">
        <f>[4]r_vote_all!C50</f>
        <v>0.35581074615140984</v>
      </c>
    </row>
    <row r="30" spans="1:5" ht="66.599999999999994" customHeight="1" thickBot="1" x14ac:dyDescent="0.35">
      <c r="A30" s="92" t="s">
        <v>52</v>
      </c>
      <c r="B30" s="93"/>
      <c r="C30" s="93"/>
      <c r="D30" s="93"/>
      <c r="E30" s="94"/>
    </row>
  </sheetData>
  <mergeCells count="3">
    <mergeCell ref="A1:E1"/>
    <mergeCell ref="B2:E2"/>
    <mergeCell ref="A30:E3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8" tint="0.79998168889431442"/>
  </sheetPr>
  <dimension ref="A1:F20"/>
  <sheetViews>
    <sheetView workbookViewId="0">
      <selection activeCell="A20" sqref="A20:F20"/>
    </sheetView>
  </sheetViews>
  <sheetFormatPr baseColWidth="10" defaultColWidth="11.44140625" defaultRowHeight="14.4" x14ac:dyDescent="0.3"/>
  <cols>
    <col min="1" max="1" width="17.109375" bestFit="1" customWidth="1"/>
    <col min="2" max="6" width="19.44140625" style="2" customWidth="1"/>
  </cols>
  <sheetData>
    <row r="1" spans="1:6" ht="27" customHeight="1" thickBot="1" x14ac:dyDescent="0.35">
      <c r="A1" s="89" t="s">
        <v>53</v>
      </c>
      <c r="B1" s="90"/>
      <c r="C1" s="90"/>
      <c r="D1" s="90"/>
      <c r="E1" s="90"/>
      <c r="F1" s="91"/>
    </row>
    <row r="2" spans="1:6" ht="16.95" customHeight="1" thickBot="1" x14ac:dyDescent="0.35">
      <c r="A2" s="1"/>
      <c r="B2" s="89" t="s">
        <v>12</v>
      </c>
      <c r="C2" s="90"/>
      <c r="D2" s="90"/>
      <c r="E2" s="90"/>
      <c r="F2" s="91"/>
    </row>
    <row r="3" spans="1:6" s="70" customFormat="1" ht="37.200000000000003" customHeight="1" thickBot="1" x14ac:dyDescent="0.35">
      <c r="A3" s="69"/>
      <c r="B3" s="67" t="str">
        <f>IF([5]r_vote_all!C1="","",[5]r_vote_all!C1)</f>
        <v>Sinn Féin</v>
      </c>
      <c r="C3" s="67" t="s">
        <v>54</v>
      </c>
      <c r="D3" s="67" t="s">
        <v>55</v>
      </c>
      <c r="E3" s="67" t="str">
        <f>IF([5]r_vote_all!F1="","",[5]r_vote_all!F1)</f>
        <v>Fianna Fáil</v>
      </c>
      <c r="F3" s="68" t="str">
        <f>IF([5]r_vote_all!G1="","",[5]r_vote_all!G1)</f>
        <v>Fine Gael</v>
      </c>
    </row>
    <row r="4" spans="1:6" x14ac:dyDescent="0.3">
      <c r="A4" s="23" t="s">
        <v>17</v>
      </c>
      <c r="B4" s="14"/>
      <c r="C4" s="14"/>
      <c r="D4" s="14"/>
      <c r="E4" s="14"/>
      <c r="F4" s="15"/>
    </row>
    <row r="5" spans="1:6" x14ac:dyDescent="0.3">
      <c r="A5" s="16" t="s">
        <v>18</v>
      </c>
      <c r="B5" s="14">
        <f>IF([5]r_vote_all!C2="","",[5]r_vote_all!C2)</f>
        <v>0.42987488575822891</v>
      </c>
      <c r="C5" s="14">
        <f>IF([5]r_vote_all!D2="","",[5]r_vote_all!D2)</f>
        <v>3.5123131447557875E-2</v>
      </c>
      <c r="D5" s="14">
        <f>IF([5]r_vote_all!E2="","",[5]r_vote_all!E2)</f>
        <v>1.1221079746325571E-2</v>
      </c>
      <c r="E5" s="14">
        <f>IF([5]r_vote_all!F2="","",[5]r_vote_all!F2)</f>
        <v>0.23264895248994308</v>
      </c>
      <c r="F5" s="15">
        <f>IF([5]r_vote_all!G2="","",[5]r_vote_all!G2)</f>
        <v>0.12951654721286981</v>
      </c>
    </row>
    <row r="6" spans="1:6" x14ac:dyDescent="0.3">
      <c r="A6" s="16" t="s">
        <v>19</v>
      </c>
      <c r="B6" s="14">
        <f>IF([5]r_vote_all!C3="","",[5]r_vote_all!C3)</f>
        <v>0.26787068855646451</v>
      </c>
      <c r="C6" s="14">
        <f>IF([5]r_vote_all!D3="","",[5]r_vote_all!D3)</f>
        <v>3.8326592786492919E-2</v>
      </c>
      <c r="D6" s="14">
        <f>IF([5]r_vote_all!E3="","",[5]r_vote_all!E3)</f>
        <v>6.7344839422239899E-2</v>
      </c>
      <c r="E6" s="14">
        <f>IF([5]r_vote_all!F3="","",[5]r_vote_all!F3)</f>
        <v>0.23594797282889818</v>
      </c>
      <c r="F6" s="15">
        <f>IF([5]r_vote_all!G3="","",[5]r_vote_all!G3)</f>
        <v>0.18758253992207402</v>
      </c>
    </row>
    <row r="7" spans="1:6" x14ac:dyDescent="0.3">
      <c r="A7" s="16" t="s">
        <v>20</v>
      </c>
      <c r="B7" s="14">
        <f>IF([5]r_vote_all!C4="","",[5]r_vote_all!C4)</f>
        <v>0.19806673967315483</v>
      </c>
      <c r="C7" s="14">
        <f>IF([5]r_vote_all!D4="","",[5]r_vote_all!D4)</f>
        <v>5.0054818832879544E-2</v>
      </c>
      <c r="D7" s="14">
        <f>IF([5]r_vote_all!E4="","",[5]r_vote_all!E4)</f>
        <v>8.406923437795645E-2</v>
      </c>
      <c r="E7" s="14">
        <f>IF([5]r_vote_all!F4="","",[5]r_vote_all!F4)</f>
        <v>0.20951959476734633</v>
      </c>
      <c r="F7" s="15">
        <f>IF([5]r_vote_all!G4="","",[5]r_vote_all!G4)</f>
        <v>0.23779289258529102</v>
      </c>
    </row>
    <row r="8" spans="1:6" x14ac:dyDescent="0.3">
      <c r="A8" s="13" t="s">
        <v>21</v>
      </c>
      <c r="B8" s="14"/>
      <c r="C8" s="14"/>
      <c r="D8" s="14"/>
      <c r="E8" s="14"/>
      <c r="F8" s="15"/>
    </row>
    <row r="9" spans="1:6" x14ac:dyDescent="0.3">
      <c r="A9" s="16" t="s">
        <v>22</v>
      </c>
      <c r="B9" s="14">
        <f>IF([5]r_vote_all!C18="","",[5]r_vote_all!C18)</f>
        <v>0.29558432451449557</v>
      </c>
      <c r="C9" s="14">
        <f>IF([5]r_vote_all!D18="","",[5]r_vote_all!D18)</f>
        <v>4.3333895302169335E-2</v>
      </c>
      <c r="D9" s="14">
        <f>IF([5]r_vote_all!E18="","",[5]r_vote_all!E18)</f>
        <v>5.2361453390212552E-2</v>
      </c>
      <c r="E9" s="14">
        <f>IF([5]r_vote_all!F18="","",[5]r_vote_all!F18)</f>
        <v>0.2145631909110943</v>
      </c>
      <c r="F9" s="15">
        <f>IF([5]r_vote_all!G18="","",[5]r_vote_all!G18)</f>
        <v>0.16793892053381118</v>
      </c>
    </row>
    <row r="10" spans="1:6" x14ac:dyDescent="0.3">
      <c r="A10" s="16" t="s">
        <v>23</v>
      </c>
      <c r="B10" s="14">
        <f>IF([5]r_vote_all!C19="","",[5]r_vote_all!C19)</f>
        <v>0.20228424705978845</v>
      </c>
      <c r="C10" s="14">
        <f>IF([5]r_vote_all!D19="","",[5]r_vote_all!D19)</f>
        <v>4.8194987888863526E-2</v>
      </c>
      <c r="D10" s="14">
        <f>IF([5]r_vote_all!E19="","",[5]r_vote_all!E19)</f>
        <v>8.4412504618367634E-2</v>
      </c>
      <c r="E10" s="14">
        <f>IF([5]r_vote_all!F19="","",[5]r_vote_all!F19)</f>
        <v>0.24598859909718726</v>
      </c>
      <c r="F10" s="15">
        <f>IF([5]r_vote_all!G19="","",[5]r_vote_all!G19)</f>
        <v>0.22250781880621226</v>
      </c>
    </row>
    <row r="11" spans="1:6" x14ac:dyDescent="0.3">
      <c r="A11" s="16" t="s">
        <v>24</v>
      </c>
      <c r="B11" s="14">
        <f>IF([5]r_vote_all!C20="","",[5]r_vote_all!C20)</f>
        <v>0.15513702908756755</v>
      </c>
      <c r="C11" s="14">
        <f>IF([5]r_vote_all!D20="","",[5]r_vote_all!D20)</f>
        <v>3.8896289159176055E-2</v>
      </c>
      <c r="D11" s="14">
        <f>IF([5]r_vote_all!E20="","",[5]r_vote_all!E20)</f>
        <v>8.4058413295868439E-2</v>
      </c>
      <c r="E11" s="14">
        <f>IF([5]r_vote_all!F20="","",[5]r_vote_all!F20)</f>
        <v>0.22341450251902642</v>
      </c>
      <c r="F11" s="15">
        <f>IF([5]r_vote_all!G20="","",[5]r_vote_all!G20)</f>
        <v>0.32697965507224797</v>
      </c>
    </row>
    <row r="12" spans="1:6" x14ac:dyDescent="0.3">
      <c r="A12" s="13" t="s">
        <v>1</v>
      </c>
      <c r="B12" s="14"/>
      <c r="C12" s="14"/>
      <c r="D12" s="14"/>
      <c r="E12" s="14"/>
      <c r="F12" s="15"/>
    </row>
    <row r="13" spans="1:6" x14ac:dyDescent="0.3">
      <c r="A13" s="16" t="s">
        <v>26</v>
      </c>
      <c r="B13" s="14">
        <f>IF([5]r_vote_all!C21="","",[5]r_vote_all!C21)</f>
        <v>0.29279795002212022</v>
      </c>
      <c r="C13" s="14">
        <f>IF([5]r_vote_all!D21="","",[5]r_vote_all!D21)</f>
        <v>5.4183661087015153E-2</v>
      </c>
      <c r="D13" s="14">
        <f>IF([5]r_vote_all!E21="","",[5]r_vote_all!E21)</f>
        <v>0.15579455511299337</v>
      </c>
      <c r="E13" s="14">
        <f>IF([5]r_vote_all!F21="","",[5]r_vote_all!F21)</f>
        <v>0.11728832713881697</v>
      </c>
      <c r="F13" s="15">
        <f>IF([5]r_vote_all!G21="","",[5]r_vote_all!G21)</f>
        <v>0.14934713655676021</v>
      </c>
    </row>
    <row r="14" spans="1:6" x14ac:dyDescent="0.3">
      <c r="A14" s="16" t="s">
        <v>27</v>
      </c>
      <c r="B14" s="14">
        <f>IF([5]r_vote_all!C22="","",[5]r_vote_all!C22)</f>
        <v>0.22666592361762306</v>
      </c>
      <c r="C14" s="14">
        <f>IF([5]r_vote_all!D22="","",[5]r_vote_all!D22)</f>
        <v>3.6119833670917825E-2</v>
      </c>
      <c r="D14" s="14">
        <f>IF([5]r_vote_all!E22="","",[5]r_vote_all!E22)</f>
        <v>3.4246271474462645E-2</v>
      </c>
      <c r="E14" s="14">
        <f>IF([5]r_vote_all!F22="","",[5]r_vote_all!F22)</f>
        <v>0.2832876153513017</v>
      </c>
      <c r="F14" s="15">
        <f>IF([5]r_vote_all!G22="","",[5]r_vote_all!G22)</f>
        <v>0.21716917590557028</v>
      </c>
    </row>
    <row r="15" spans="1:6" x14ac:dyDescent="0.3">
      <c r="A15" s="16" t="s">
        <v>86</v>
      </c>
      <c r="B15" s="14">
        <f>IF([5]r_vote_all!C23="","",[5]r_vote_all!C23)</f>
        <v>0.15715968702199409</v>
      </c>
      <c r="C15" s="14">
        <f>IF([5]r_vote_all!D23="","",[5]r_vote_all!D23)</f>
        <v>8.4860983905638079E-2</v>
      </c>
      <c r="D15" s="14">
        <f>IF([5]r_vote_all!E23="","",[5]r_vote_all!E23)</f>
        <v>7.4555927344949716E-2</v>
      </c>
      <c r="E15" s="14">
        <f>IF([5]r_vote_all!F23="","",[5]r_vote_all!F23)</f>
        <v>0.13225953917135275</v>
      </c>
      <c r="F15" s="15">
        <f>IF([5]r_vote_all!G23="","",[5]r_vote_all!G23)</f>
        <v>0.39826802673896078</v>
      </c>
    </row>
    <row r="16" spans="1:6" x14ac:dyDescent="0.3">
      <c r="A16" s="13" t="s">
        <v>25</v>
      </c>
      <c r="B16" s="14"/>
      <c r="C16" s="14"/>
      <c r="D16" s="14"/>
      <c r="E16" s="14"/>
      <c r="F16" s="15"/>
    </row>
    <row r="17" spans="1:6" x14ac:dyDescent="0.3">
      <c r="A17" s="16" t="s">
        <v>7</v>
      </c>
      <c r="B17" s="14">
        <f>IF([5]r_vote_all!C33="","",[5]r_vote_all!C33)</f>
        <v>0.27196084023442857</v>
      </c>
      <c r="C17" s="14">
        <f>IF([5]r_vote_all!D33="","",[5]r_vote_all!D33)</f>
        <v>4.5642497255119839E-2</v>
      </c>
      <c r="D17" s="14">
        <f>IF([5]r_vote_all!E33="","",[5]r_vote_all!E33)</f>
        <v>0.14034972179235386</v>
      </c>
      <c r="E17" s="14">
        <f>IF([5]r_vote_all!F33="","",[5]r_vote_all!F33)</f>
        <v>0.15560960566891199</v>
      </c>
      <c r="F17" s="15">
        <f>IF([5]r_vote_all!G33="","",[5]r_vote_all!G33)</f>
        <v>0.18360731850355025</v>
      </c>
    </row>
    <row r="18" spans="1:6" x14ac:dyDescent="0.3">
      <c r="A18" s="16" t="s">
        <v>8</v>
      </c>
      <c r="B18" s="14">
        <f>IF([5]r_vote_all!C34="","",[5]r_vote_all!C34)</f>
        <v>0.26361158950729002</v>
      </c>
      <c r="C18" s="14">
        <f>IF([5]r_vote_all!D34="","",[5]r_vote_all!D34)</f>
        <v>4.019239805429331E-2</v>
      </c>
      <c r="D18" s="14">
        <f>IF([5]r_vote_all!E34="","",[5]r_vote_all!E34)</f>
        <v>5.4864384506375041E-2</v>
      </c>
      <c r="E18" s="14">
        <f>IF([5]r_vote_all!F34="","",[5]r_vote_all!F34)</f>
        <v>0.2050088818067673</v>
      </c>
      <c r="F18" s="15">
        <f>IF([5]r_vote_all!G34="","",[5]r_vote_all!G34)</f>
        <v>0.20332869139656473</v>
      </c>
    </row>
    <row r="19" spans="1:6" ht="15" thickBot="1" x14ac:dyDescent="0.35">
      <c r="A19" s="16" t="s">
        <v>11</v>
      </c>
      <c r="B19" s="14">
        <f>IF([5]r_vote_all!C35="","",[5]r_vote_all!C35)</f>
        <v>0.20030680633686826</v>
      </c>
      <c r="C19" s="14">
        <f>IF([5]r_vote_all!D35="","",[5]r_vote_all!D35)</f>
        <v>4.7664955382894642E-2</v>
      </c>
      <c r="D19" s="14">
        <f>IF([5]r_vote_all!E35="","",[5]r_vote_all!E35)</f>
        <v>3.6256954389099587E-2</v>
      </c>
      <c r="E19" s="14">
        <f>IF([5]r_vote_all!F35="","",[5]r_vote_all!F35)</f>
        <v>0.29715163522377591</v>
      </c>
      <c r="F19" s="15">
        <f>IF([5]r_vote_all!G35="","",[5]r_vote_all!G35)</f>
        <v>0.23739623882259894</v>
      </c>
    </row>
    <row r="20" spans="1:6" ht="67.8" customHeight="1" thickBot="1" x14ac:dyDescent="0.35">
      <c r="A20" s="92" t="s">
        <v>56</v>
      </c>
      <c r="B20" s="101"/>
      <c r="C20" s="101"/>
      <c r="D20" s="101"/>
      <c r="E20" s="101"/>
      <c r="F20" s="102"/>
    </row>
  </sheetData>
  <mergeCells count="3">
    <mergeCell ref="A1:F1"/>
    <mergeCell ref="B2:F2"/>
    <mergeCell ref="A20:F2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9" tint="0.79998168889431442"/>
  </sheetPr>
  <dimension ref="A1:F25"/>
  <sheetViews>
    <sheetView workbookViewId="0">
      <selection sqref="A1:B1"/>
    </sheetView>
  </sheetViews>
  <sheetFormatPr baseColWidth="10" defaultColWidth="10.6640625" defaultRowHeight="14.4" x14ac:dyDescent="0.3"/>
  <cols>
    <col min="1" max="1" width="26.44140625" style="72" customWidth="1"/>
    <col min="2" max="6" width="17.33203125" style="75" customWidth="1"/>
    <col min="7" max="16384" width="10.6640625" style="72"/>
  </cols>
  <sheetData>
    <row r="1" spans="1:6" ht="27" customHeight="1" thickBot="1" x14ac:dyDescent="0.35">
      <c r="A1" s="89" t="s">
        <v>44</v>
      </c>
      <c r="B1" s="90"/>
      <c r="C1" s="90"/>
      <c r="D1" s="90"/>
      <c r="E1" s="90"/>
      <c r="F1" s="91"/>
    </row>
    <row r="2" spans="1:6" ht="16.95" customHeight="1" thickBot="1" x14ac:dyDescent="0.35">
      <c r="A2" s="9"/>
      <c r="B2" s="90" t="s">
        <v>12</v>
      </c>
      <c r="C2" s="90"/>
      <c r="D2" s="90"/>
      <c r="E2" s="90"/>
      <c r="F2" s="91"/>
    </row>
    <row r="3" spans="1:6" s="73" customFormat="1" ht="34.200000000000003" customHeight="1" thickBot="1" x14ac:dyDescent="0.35">
      <c r="A3" s="49"/>
      <c r="B3" s="11" t="s">
        <v>13</v>
      </c>
      <c r="C3" s="11" t="s">
        <v>14</v>
      </c>
      <c r="D3" s="11" t="s">
        <v>15</v>
      </c>
      <c r="E3" s="11" t="s">
        <v>16</v>
      </c>
      <c r="F3" s="12" t="s">
        <v>0</v>
      </c>
    </row>
    <row r="4" spans="1:6" x14ac:dyDescent="0.3">
      <c r="A4" s="13" t="s">
        <v>17</v>
      </c>
      <c r="B4" s="14"/>
      <c r="C4" s="14"/>
      <c r="D4" s="14"/>
      <c r="E4" s="14"/>
      <c r="F4" s="15"/>
    </row>
    <row r="5" spans="1:6" x14ac:dyDescent="0.3">
      <c r="A5" s="16" t="s">
        <v>18</v>
      </c>
      <c r="B5" s="14">
        <f>[1]r_vote_all!C2</f>
        <v>0.16446871690467002</v>
      </c>
      <c r="C5" s="14">
        <f>[1]r_vote_all!H2</f>
        <v>0.32652015332964901</v>
      </c>
      <c r="D5" s="14">
        <f>[1]r_vote_all!F2</f>
        <v>0.19044024323804951</v>
      </c>
      <c r="E5" s="14">
        <f>[1]r_vote_all!E2</f>
        <v>0.29067195020544395</v>
      </c>
      <c r="F5" s="15">
        <f>[1]r_vote_all!G2</f>
        <v>1.0023170696739451E-2</v>
      </c>
    </row>
    <row r="6" spans="1:6" x14ac:dyDescent="0.3">
      <c r="A6" s="16" t="s">
        <v>19</v>
      </c>
      <c r="B6" s="14">
        <f>[1]r_vote_all!C3</f>
        <v>0.24039233727753678</v>
      </c>
      <c r="C6" s="14">
        <f>[1]r_vote_all!H3</f>
        <v>0.38272414100218144</v>
      </c>
      <c r="D6" s="14">
        <f>[1]r_vote_all!F3</f>
        <v>7.4093270999781038E-2</v>
      </c>
      <c r="E6" s="14">
        <f>[1]r_vote_all!E3</f>
        <v>0.2236777992446228</v>
      </c>
      <c r="F6" s="15">
        <f>[1]r_vote_all!G3</f>
        <v>4.753153233948218E-2</v>
      </c>
    </row>
    <row r="7" spans="1:6" x14ac:dyDescent="0.3">
      <c r="A7" s="16" t="s">
        <v>20</v>
      </c>
      <c r="B7" s="14">
        <f>[1]r_vote_all!C4</f>
        <v>0.34189758766196904</v>
      </c>
      <c r="C7" s="14">
        <f>[1]r_vote_all!H4</f>
        <v>0.29599528670934194</v>
      </c>
      <c r="D7" s="14">
        <f>[1]r_vote_all!F4</f>
        <v>9.6206300374271358E-2</v>
      </c>
      <c r="E7" s="14">
        <f>[1]r_vote_all!E4</f>
        <v>0.14324049166835959</v>
      </c>
      <c r="F7" s="15">
        <f>[1]r_vote_all!G4</f>
        <v>7.055128694113233E-2</v>
      </c>
    </row>
    <row r="8" spans="1:6" x14ac:dyDescent="0.3">
      <c r="A8" s="13" t="s">
        <v>21</v>
      </c>
      <c r="B8" s="14"/>
      <c r="C8" s="14"/>
      <c r="D8" s="14"/>
      <c r="E8" s="14"/>
      <c r="F8" s="15"/>
    </row>
    <row r="9" spans="1:6" x14ac:dyDescent="0.3">
      <c r="A9" s="17" t="s">
        <v>22</v>
      </c>
      <c r="B9" s="14">
        <f>[1]r_vote_all!C22</f>
        <v>0.32707504570138507</v>
      </c>
      <c r="C9" s="14">
        <f>[1]r_vote_all!H22</f>
        <v>0.31160738613599298</v>
      </c>
      <c r="D9" s="14">
        <f>[1]r_vote_all!F22</f>
        <v>9.2702740178016163E-2</v>
      </c>
      <c r="E9" s="14">
        <f>[1]r_vote_all!E22</f>
        <v>0.18050283872828152</v>
      </c>
      <c r="F9" s="15">
        <f>[1]r_vote_all!G22</f>
        <v>4.8305771729233477E-2</v>
      </c>
    </row>
    <row r="10" spans="1:6" x14ac:dyDescent="0.3">
      <c r="A10" s="17" t="s">
        <v>23</v>
      </c>
      <c r="B10" s="14">
        <f>[1]r_vote_all!C23</f>
        <v>0.23595087218743696</v>
      </c>
      <c r="C10" s="14">
        <f>[1]r_vote_all!H23</f>
        <v>0.37629069991720698</v>
      </c>
      <c r="D10" s="14">
        <f>[1]r_vote_all!F23</f>
        <v>8.1918094347289902E-2</v>
      </c>
      <c r="E10" s="14">
        <f>[1]r_vote_all!E23</f>
        <v>0.20145264110084601</v>
      </c>
      <c r="F10" s="15">
        <f>[1]r_vote_all!G23</f>
        <v>6.4157494327279949E-2</v>
      </c>
    </row>
    <row r="11" spans="1:6" x14ac:dyDescent="0.3">
      <c r="A11" s="17" t="s">
        <v>24</v>
      </c>
      <c r="B11" s="14">
        <f>[1]r_vote_all!C24</f>
        <v>0.1236755674419087</v>
      </c>
      <c r="C11" s="14">
        <f>[1]r_vote_all!H24</f>
        <v>0.41722788251930992</v>
      </c>
      <c r="D11" s="14">
        <f>[1]r_vote_all!F24</f>
        <v>0.12248207414808003</v>
      </c>
      <c r="E11" s="14">
        <f>[1]r_vote_all!E24</f>
        <v>0.27558466683318028</v>
      </c>
      <c r="F11" s="15">
        <f>[1]r_vote_all!G24</f>
        <v>3.8275648171275017E-2</v>
      </c>
    </row>
    <row r="12" spans="1:6" x14ac:dyDescent="0.3">
      <c r="A12" s="13" t="s">
        <v>25</v>
      </c>
      <c r="B12" s="14"/>
      <c r="C12" s="14"/>
      <c r="D12" s="14"/>
      <c r="E12" s="14"/>
      <c r="F12" s="15"/>
    </row>
    <row r="13" spans="1:6" x14ac:dyDescent="0.3">
      <c r="A13" s="16" t="s">
        <v>7</v>
      </c>
      <c r="B13" s="14">
        <f>[1]r_vote_all!C43</f>
        <v>0.24163876402013601</v>
      </c>
      <c r="C13" s="14">
        <f>[1]r_vote_all!H43</f>
        <v>0.37564937401487902</v>
      </c>
      <c r="D13" s="14">
        <f>[1]r_vote_all!F43</f>
        <v>8.9740088596115847E-2</v>
      </c>
      <c r="E13" s="14">
        <f>[1]r_vote_all!E43</f>
        <v>0.21211293668172837</v>
      </c>
      <c r="F13" s="15">
        <f>[1]r_vote_all!G43</f>
        <v>4.6909591766151469E-2</v>
      </c>
    </row>
    <row r="14" spans="1:6" x14ac:dyDescent="0.3">
      <c r="A14" s="16" t="s">
        <v>8</v>
      </c>
      <c r="B14" s="14">
        <f>[1]r_vote_all!C44</f>
        <v>0.31945323223888467</v>
      </c>
      <c r="C14" s="14">
        <f>[1]r_vote_all!H44</f>
        <v>0.37022554237639438</v>
      </c>
      <c r="D14" s="14">
        <f>[1]r_vote_all!F44</f>
        <v>5.1839404635630845E-2</v>
      </c>
      <c r="E14" s="14">
        <f>[1]r_vote_all!E44</f>
        <v>0.13996639251620324</v>
      </c>
      <c r="F14" s="15">
        <f>[1]r_vote_all!G44</f>
        <v>4.1471523708504682E-2</v>
      </c>
    </row>
    <row r="15" spans="1:6" x14ac:dyDescent="0.3">
      <c r="A15" s="16" t="s">
        <v>11</v>
      </c>
      <c r="B15" s="14">
        <f>[1]r_vote_all!C45</f>
        <v>0.26360963226801853</v>
      </c>
      <c r="C15" s="14">
        <f>[1]r_vote_all!H45</f>
        <v>0.37411795841755302</v>
      </c>
      <c r="D15" s="14">
        <f>[1]r_vote_all!F45</f>
        <v>7.9038853300648873E-2</v>
      </c>
      <c r="E15" s="14">
        <f>[1]r_vote_all!E45</f>
        <v>0.19174240337750031</v>
      </c>
      <c r="F15" s="15">
        <f>[1]r_vote_all!G45</f>
        <v>4.5374156524446582E-2</v>
      </c>
    </row>
    <row r="16" spans="1:6" x14ac:dyDescent="0.3">
      <c r="A16" s="13" t="s">
        <v>1</v>
      </c>
      <c r="B16" s="14"/>
      <c r="C16" s="14"/>
      <c r="D16" s="14"/>
      <c r="E16" s="14"/>
      <c r="F16" s="15"/>
    </row>
    <row r="17" spans="1:6" x14ac:dyDescent="0.3">
      <c r="A17" s="17" t="s">
        <v>26</v>
      </c>
      <c r="B17" s="14">
        <f>[1]r_vote_all!C25</f>
        <v>0.32948394443760398</v>
      </c>
      <c r="C17" s="14">
        <f>[1]r_vote_all!H25</f>
        <v>0.35866728069106985</v>
      </c>
      <c r="D17" s="14">
        <f>[1]r_vote_all!F25</f>
        <v>6.9460079231901783E-2</v>
      </c>
      <c r="E17" s="74">
        <f>[1]r_vote_all!E25</f>
        <v>0.15996866732195561</v>
      </c>
      <c r="F17" s="15">
        <f>[1]r_vote_all!G25</f>
        <v>2.7363061515597677E-2</v>
      </c>
    </row>
    <row r="18" spans="1:6" x14ac:dyDescent="0.3">
      <c r="A18" s="17" t="s">
        <v>27</v>
      </c>
      <c r="B18" s="14">
        <f>[1]r_vote_all!C26</f>
        <v>0.23402154585484194</v>
      </c>
      <c r="C18" s="14">
        <f>[1]r_vote_all!H26</f>
        <v>0.33608231988252085</v>
      </c>
      <c r="D18" s="14">
        <f>[1]r_vote_all!F26</f>
        <v>8.2705544864540056E-2</v>
      </c>
      <c r="E18" s="74">
        <f>[1]r_vote_all!E26</f>
        <v>0.24588134959728125</v>
      </c>
      <c r="F18" s="15">
        <f>[1]r_vote_all!G26</f>
        <v>8.2705544864540056E-2</v>
      </c>
    </row>
    <row r="19" spans="1:6" x14ac:dyDescent="0.3">
      <c r="A19" s="17" t="s">
        <v>28</v>
      </c>
      <c r="B19" s="14">
        <f>[1]r_vote_all!C27</f>
        <v>0.20265358103401079</v>
      </c>
      <c r="C19" s="14">
        <f>[1]r_vote_all!H27</f>
        <v>0.44955831364480631</v>
      </c>
      <c r="D19" s="14">
        <f>[1]r_vote_all!F27</f>
        <v>7.2976621005403114E-2</v>
      </c>
      <c r="E19" s="74">
        <f>[1]r_vote_all!E27</f>
        <v>0.17027878234594054</v>
      </c>
      <c r="F19" s="15">
        <f>[1]r_vote_all!G27</f>
        <v>9.7302161340537471E-2</v>
      </c>
    </row>
    <row r="20" spans="1:6" x14ac:dyDescent="0.3">
      <c r="A20" s="13" t="s">
        <v>29</v>
      </c>
      <c r="B20" s="14"/>
      <c r="C20" s="14"/>
      <c r="D20" s="14"/>
      <c r="E20" s="14"/>
      <c r="F20" s="15"/>
    </row>
    <row r="21" spans="1:6" x14ac:dyDescent="0.3">
      <c r="A21" s="16" t="s">
        <v>30</v>
      </c>
      <c r="B21" s="14">
        <f>[1]r_vote_all!C39</f>
        <v>0.30338371491410965</v>
      </c>
      <c r="C21" s="14">
        <f>[1]r_vote_all!H39</f>
        <v>0.24123572649662253</v>
      </c>
      <c r="D21" s="14">
        <f>[1]r_vote_all!F39</f>
        <v>8.8733607505252707E-2</v>
      </c>
      <c r="E21" s="14">
        <f>[1]r_vote_all!E39</f>
        <v>0.28963988864922235</v>
      </c>
      <c r="F21" s="15">
        <f>[1]r_vote_all!G39</f>
        <v>4.0181256228793691E-2</v>
      </c>
    </row>
    <row r="22" spans="1:6" x14ac:dyDescent="0.3">
      <c r="A22" s="16" t="s">
        <v>31</v>
      </c>
      <c r="B22" s="14">
        <f>[1]r_vote_all!C40</f>
        <v>0.27523088784121935</v>
      </c>
      <c r="C22" s="14">
        <f>[1]r_vote_all!H40</f>
        <v>0.33178399873903769</v>
      </c>
      <c r="D22" s="14">
        <f>[1]r_vote_all!F40</f>
        <v>9.3672029270781054E-2</v>
      </c>
      <c r="E22" s="14">
        <f>[1]r_vote_all!E40</f>
        <v>0.18374128818499358</v>
      </c>
      <c r="F22" s="15">
        <f>[1]r_vote_all!G40</f>
        <v>6.8452636774801554E-2</v>
      </c>
    </row>
    <row r="23" spans="1:6" x14ac:dyDescent="0.3">
      <c r="A23" s="16" t="s">
        <v>32</v>
      </c>
      <c r="B23" s="14">
        <f>[1]r_vote_all!C41</f>
        <v>0.22595435544790279</v>
      </c>
      <c r="C23" s="14">
        <f>[1]r_vote_all!H41</f>
        <v>0.51157280133743199</v>
      </c>
      <c r="D23" s="14">
        <f>[1]r_vote_all!F41</f>
        <v>8.3558405834476879E-2</v>
      </c>
      <c r="E23" s="14">
        <f>[1]r_vote_all!E41</f>
        <v>7.5962187122251709E-2</v>
      </c>
      <c r="F23" s="15">
        <f>[1]r_vote_all!G41</f>
        <v>6.4567859053913962E-2</v>
      </c>
    </row>
    <row r="24" spans="1:6" ht="15" thickBot="1" x14ac:dyDescent="0.35">
      <c r="A24" s="76" t="s">
        <v>33</v>
      </c>
      <c r="B24" s="14">
        <f>[1]r_vote_all!C42</f>
        <v>0.2155850473214718</v>
      </c>
      <c r="C24" s="14">
        <f>[1]r_vote_all!H42</f>
        <v>0.51093970595103</v>
      </c>
      <c r="D24" s="14">
        <f>[1]r_vote_all!F42</f>
        <v>0.11058751711355048</v>
      </c>
      <c r="E24" s="14">
        <f>[1]r_vote_all!E42</f>
        <v>8.2940637835162867E-2</v>
      </c>
      <c r="F24" s="15">
        <f>[1]r_vote_all!G42</f>
        <v>5.5293758556775256E-2</v>
      </c>
    </row>
    <row r="25" spans="1:6" ht="43.05" customHeight="1" thickBot="1" x14ac:dyDescent="0.35">
      <c r="A25" s="92" t="s">
        <v>34</v>
      </c>
      <c r="B25" s="93"/>
      <c r="C25" s="93"/>
      <c r="D25" s="93"/>
      <c r="E25" s="93"/>
      <c r="F25" s="94"/>
    </row>
  </sheetData>
  <mergeCells count="3">
    <mergeCell ref="A1:F1"/>
    <mergeCell ref="B2:F2"/>
    <mergeCell ref="A25:F2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9" tint="0.79998168889431442"/>
  </sheetPr>
  <dimension ref="A1:P24"/>
  <sheetViews>
    <sheetView topLeftCell="A9" workbookViewId="0">
      <selection sqref="A1:B1"/>
    </sheetView>
  </sheetViews>
  <sheetFormatPr baseColWidth="10" defaultColWidth="10.6640625" defaultRowHeight="14.4" x14ac:dyDescent="0.3"/>
  <cols>
    <col min="1" max="1" width="19" style="5" customWidth="1"/>
    <col min="2" max="3" width="9.6640625" style="57" customWidth="1"/>
    <col min="4" max="4" width="11.33203125" style="57" customWidth="1"/>
    <col min="5" max="6" width="9.6640625" style="57" customWidth="1"/>
    <col min="7" max="7" width="15" style="57" customWidth="1"/>
    <col min="8" max="16384" width="10.6640625" style="5"/>
  </cols>
  <sheetData>
    <row r="1" spans="1:16" ht="27" customHeight="1" thickBot="1" x14ac:dyDescent="0.35">
      <c r="A1" s="95" t="s">
        <v>45</v>
      </c>
      <c r="B1" s="96"/>
      <c r="C1" s="96"/>
      <c r="D1" s="96"/>
      <c r="E1" s="96"/>
      <c r="F1" s="96"/>
      <c r="G1" s="97"/>
    </row>
    <row r="2" spans="1:16" ht="17.25" customHeight="1" thickBot="1" x14ac:dyDescent="0.35">
      <c r="A2" s="55"/>
      <c r="B2" s="95" t="s">
        <v>12</v>
      </c>
      <c r="C2" s="96"/>
      <c r="D2" s="96"/>
      <c r="E2" s="96"/>
      <c r="F2" s="96"/>
      <c r="G2" s="97"/>
    </row>
    <row r="3" spans="1:16" s="6" customFormat="1" ht="37.950000000000003" customHeight="1" thickBot="1" x14ac:dyDescent="0.35">
      <c r="A3" s="58"/>
      <c r="B3" s="65" t="s">
        <v>2</v>
      </c>
      <c r="C3" s="66" t="s">
        <v>3</v>
      </c>
      <c r="D3" s="66" t="s">
        <v>4</v>
      </c>
      <c r="E3" s="66" t="s">
        <v>5</v>
      </c>
      <c r="F3" s="66" t="s">
        <v>9</v>
      </c>
      <c r="G3" s="56" t="s">
        <v>35</v>
      </c>
      <c r="H3" s="50"/>
      <c r="L3" s="50"/>
    </row>
    <row r="4" spans="1:16" x14ac:dyDescent="0.3">
      <c r="A4" s="59" t="s">
        <v>17</v>
      </c>
      <c r="B4" s="63"/>
      <c r="C4" s="7"/>
      <c r="D4" s="7"/>
      <c r="E4" s="7"/>
      <c r="F4" s="7"/>
      <c r="G4" s="8"/>
      <c r="J4" s="7"/>
    </row>
    <row r="5" spans="1:16" x14ac:dyDescent="0.3">
      <c r="A5" s="60" t="s">
        <v>18</v>
      </c>
      <c r="B5" s="63">
        <f>[3]r_vote_all!C2</f>
        <v>6.6316941261918255E-2</v>
      </c>
      <c r="C5" s="7">
        <f>[3]r_vote_all!D2</f>
        <v>0.38426881470619612</v>
      </c>
      <c r="D5" s="7">
        <f>[3]r_vote_all!E2</f>
        <v>7.2580962499974783E-2</v>
      </c>
      <c r="E5" s="7">
        <f>[3]r_vote_all!F2</f>
        <v>0.32279090467393001</v>
      </c>
      <c r="F5" s="7">
        <f>[3]r_vote_all!G2</f>
        <v>5.3530139959162136E-2</v>
      </c>
      <c r="G5" s="8">
        <f>[3]r_vote_all!H2</f>
        <v>8.4471428489008488E-2</v>
      </c>
    </row>
    <row r="6" spans="1:16" x14ac:dyDescent="0.3">
      <c r="A6" s="60" t="s">
        <v>19</v>
      </c>
      <c r="B6" s="63">
        <f>[3]r_vote_all!C3</f>
        <v>0.15792978418069487</v>
      </c>
      <c r="C6" s="7">
        <f>[3]r_vote_all!D3</f>
        <v>0.26519718110828849</v>
      </c>
      <c r="D6" s="7">
        <f>[3]r_vote_all!E3</f>
        <v>0.11304734944410942</v>
      </c>
      <c r="E6" s="7">
        <f>[3]r_vote_all!F3</f>
        <v>0.1584404688434039</v>
      </c>
      <c r="F6" s="7">
        <f>[3]r_vote_all!G3</f>
        <v>0.16358811647216806</v>
      </c>
      <c r="G6" s="8">
        <f>[3]r_vote_all!H3</f>
        <v>0.10051337299453934</v>
      </c>
    </row>
    <row r="7" spans="1:16" x14ac:dyDescent="0.3">
      <c r="A7" s="60" t="s">
        <v>20</v>
      </c>
      <c r="B7" s="63">
        <f>[3]r_vote_all!C4</f>
        <v>0.19806128806386061</v>
      </c>
      <c r="C7" s="7">
        <f>[3]r_vote_all!D4</f>
        <v>0.2181670189425888</v>
      </c>
      <c r="D7" s="7">
        <f>[3]r_vote_all!E4</f>
        <v>0.1535488679632328</v>
      </c>
      <c r="E7" s="7">
        <f>[3]r_vote_all!F4</f>
        <v>0.17442675015169773</v>
      </c>
      <c r="F7" s="7">
        <f>[3]r_vote_all!G4</f>
        <v>9.4333464504947395E-2</v>
      </c>
      <c r="G7" s="8">
        <f>[3]r_vote_all!H4</f>
        <v>0.12180730809584139</v>
      </c>
      <c r="I7" s="51"/>
    </row>
    <row r="8" spans="1:16" x14ac:dyDescent="0.3">
      <c r="A8" s="60" t="s">
        <v>36</v>
      </c>
      <c r="B8" s="63">
        <f>[3]r_vote_all!C5</f>
        <v>0.18189954142009468</v>
      </c>
      <c r="C8" s="7">
        <f>[3]r_vote_all!D5</f>
        <v>0.19784184743652317</v>
      </c>
      <c r="D8" s="7">
        <f>[3]r_vote_all!E5</f>
        <v>0.20657176084077211</v>
      </c>
      <c r="E8" s="7">
        <f>[3]r_vote_all!F5</f>
        <v>0.17292051415397944</v>
      </c>
      <c r="F8" s="7">
        <f>[3]r_vote_all!G5</f>
        <v>4.7577443371246322E-2</v>
      </c>
      <c r="G8" s="8">
        <f>[3]r_vote_all!H5</f>
        <v>0.18619461493143566</v>
      </c>
      <c r="I8" s="7"/>
      <c r="P8" s="51"/>
    </row>
    <row r="9" spans="1:16" x14ac:dyDescent="0.3">
      <c r="A9" s="59" t="s">
        <v>21</v>
      </c>
      <c r="B9" s="63"/>
      <c r="C9" s="7"/>
      <c r="D9" s="7"/>
      <c r="E9" s="7"/>
      <c r="F9" s="7"/>
      <c r="G9" s="8"/>
      <c r="P9" s="7"/>
    </row>
    <row r="10" spans="1:16" x14ac:dyDescent="0.3">
      <c r="A10" s="60" t="s">
        <v>22</v>
      </c>
      <c r="B10" s="63">
        <f>[3]r_vote_all!C19</f>
        <v>0.12654633083343547</v>
      </c>
      <c r="C10" s="7">
        <f>[3]r_vote_all!D19</f>
        <v>0.34846390847595254</v>
      </c>
      <c r="D10" s="7">
        <f>[3]r_vote_all!E19</f>
        <v>9.1662104355286281E-2</v>
      </c>
      <c r="E10" s="7">
        <f>[3]r_vote_all!F19</f>
        <v>0.22906498445846366</v>
      </c>
      <c r="F10" s="7">
        <f>[3]r_vote_all!G19</f>
        <v>0.11055765093435722</v>
      </c>
      <c r="G10" s="8">
        <f>[3]r_vote_all!H19</f>
        <v>5.5373923446326148E-2</v>
      </c>
    </row>
    <row r="11" spans="1:16" x14ac:dyDescent="0.3">
      <c r="A11" s="60" t="s">
        <v>23</v>
      </c>
      <c r="B11" s="63">
        <f>[3]r_vote_all!C20</f>
        <v>0.17399482757252127</v>
      </c>
      <c r="C11" s="7">
        <f>[3]r_vote_all!D20</f>
        <v>0.26061456053267862</v>
      </c>
      <c r="D11" s="7">
        <f>[3]r_vote_all!E20</f>
        <v>0.13122241698288564</v>
      </c>
      <c r="E11" s="7">
        <f>[3]r_vote_all!F20</f>
        <v>0.14722898390637998</v>
      </c>
      <c r="F11" s="7">
        <f>[3]r_vote_all!G20</f>
        <v>0.14052377255518952</v>
      </c>
      <c r="G11" s="8">
        <f>[3]r_vote_all!H20</f>
        <v>9.6614009999886702E-2</v>
      </c>
    </row>
    <row r="12" spans="1:16" x14ac:dyDescent="0.3">
      <c r="A12" s="60" t="s">
        <v>24</v>
      </c>
      <c r="B12" s="63">
        <f>[3]r_vote_all!C21</f>
        <v>0.14561259876432631</v>
      </c>
      <c r="C12" s="7">
        <f>[3]r_vote_all!D21</f>
        <v>0.20426306134889505</v>
      </c>
      <c r="D12" s="7">
        <f>[3]r_vote_all!E21</f>
        <v>0.14465690585880928</v>
      </c>
      <c r="E12" s="7">
        <f>[3]r_vote_all!F21</f>
        <v>0.16237348158478912</v>
      </c>
      <c r="F12" s="7">
        <f>[3]r_vote_all!G21</f>
        <v>0.15150747639409323</v>
      </c>
      <c r="G12" s="8">
        <f>[3]r_vote_all!H21</f>
        <v>0.17192623700165788</v>
      </c>
    </row>
    <row r="13" spans="1:16" x14ac:dyDescent="0.3">
      <c r="A13" s="59" t="s">
        <v>25</v>
      </c>
      <c r="B13" s="63"/>
      <c r="C13" s="7"/>
      <c r="D13" s="7"/>
      <c r="E13" s="7"/>
      <c r="F13" s="7"/>
      <c r="G13" s="8"/>
      <c r="I13" s="52"/>
      <c r="K13" s="51"/>
    </row>
    <row r="14" spans="1:16" x14ac:dyDescent="0.3">
      <c r="A14" s="60" t="s">
        <v>7</v>
      </c>
      <c r="B14" s="63">
        <f>[3]r_vote_all!C37</f>
        <v>0.2337113966303131</v>
      </c>
      <c r="C14" s="7">
        <f>[3]r_vote_all!D37</f>
        <v>0.21382070518159232</v>
      </c>
      <c r="D14" s="7">
        <f>[3]r_vote_all!E37</f>
        <v>0.1443039943597213</v>
      </c>
      <c r="E14" s="7">
        <f>[3]r_vote_all!F37</f>
        <v>0.11007938295831778</v>
      </c>
      <c r="F14" s="7">
        <f>[3]r_vote_all!G37</f>
        <v>0.1747968415258804</v>
      </c>
      <c r="G14" s="8">
        <f>[3]r_vote_all!H37</f>
        <v>7.8121718777121624E-2</v>
      </c>
      <c r="K14" s="7"/>
    </row>
    <row r="15" spans="1:16" x14ac:dyDescent="0.3">
      <c r="A15" s="60" t="s">
        <v>8</v>
      </c>
      <c r="B15" s="63">
        <f>[3]r_vote_all!C38</f>
        <v>0.15005998065775961</v>
      </c>
      <c r="C15" s="7">
        <f>[3]r_vote_all!D38</f>
        <v>0.27944934249924441</v>
      </c>
      <c r="D15" s="7">
        <f>[3]r_vote_all!E38</f>
        <v>0.12523026891622324</v>
      </c>
      <c r="E15" s="7">
        <f>[3]r_vote_all!F38</f>
        <v>0.15903181564329924</v>
      </c>
      <c r="F15" s="7">
        <f>[3]r_vote_all!G38</f>
        <v>0.13368670760655604</v>
      </c>
      <c r="G15" s="8">
        <f>[3]r_vote_all!H38</f>
        <v>0.11331572925070996</v>
      </c>
    </row>
    <row r="16" spans="1:16" x14ac:dyDescent="0.3">
      <c r="A16" s="60" t="s">
        <v>11</v>
      </c>
      <c r="B16" s="63">
        <f>[3]r_vote_all!C39</f>
        <v>6.6143887840474855E-2</v>
      </c>
      <c r="C16" s="7">
        <f>[3]r_vote_all!D39</f>
        <v>0.35353525384595152</v>
      </c>
      <c r="D16" s="7">
        <f>[3]r_vote_all!E39</f>
        <v>7.3245325398903355E-2</v>
      </c>
      <c r="E16" s="7">
        <f>[3]r_vote_all!F39</f>
        <v>0.3084893398605601</v>
      </c>
      <c r="F16" s="7">
        <f>[3]r_vote_all!G39</f>
        <v>7.0375062528328577E-2</v>
      </c>
      <c r="G16" s="8">
        <f>[3]r_vote_all!H39</f>
        <v>0.10724149558489739</v>
      </c>
    </row>
    <row r="17" spans="1:7" x14ac:dyDescent="0.3">
      <c r="A17" s="61" t="s">
        <v>37</v>
      </c>
      <c r="B17" s="64"/>
      <c r="C17" s="53"/>
      <c r="D17" s="53"/>
      <c r="E17" s="53"/>
      <c r="F17" s="53"/>
      <c r="G17" s="54"/>
    </row>
    <row r="18" spans="1:7" x14ac:dyDescent="0.3">
      <c r="A18" s="62" t="s">
        <v>38</v>
      </c>
      <c r="B18" s="64">
        <f>[3]r_vote_all!C31</f>
        <v>0.15424265521644737</v>
      </c>
      <c r="C18" s="53">
        <f>[3]r_vote_all!D31</f>
        <v>0.28246169189873715</v>
      </c>
      <c r="D18" s="53">
        <f>[3]r_vote_all!E31</f>
        <v>0.11733616799714619</v>
      </c>
      <c r="E18" s="53">
        <f>[3]r_vote_all!F31</f>
        <v>0.18498453889026703</v>
      </c>
      <c r="F18" s="53">
        <f>[3]r_vote_all!G31</f>
        <v>0.12810828388618442</v>
      </c>
      <c r="G18" s="54">
        <f>[3]r_vote_all!H31</f>
        <v>9.9077641058642987E-2</v>
      </c>
    </row>
    <row r="19" spans="1:7" x14ac:dyDescent="0.3">
      <c r="A19" s="62" t="s">
        <v>39</v>
      </c>
      <c r="B19" s="64">
        <f>[3]r_vote_all!C32</f>
        <v>6.2457764391872797E-2</v>
      </c>
      <c r="C19" s="53">
        <f>[3]r_vote_all!D32</f>
        <v>0.29754513724623172</v>
      </c>
      <c r="D19" s="53">
        <f>[3]r_vote_all!E32</f>
        <v>7.7393463912494923E-2</v>
      </c>
      <c r="E19" s="53">
        <f>[3]r_vote_all!F32</f>
        <v>0.27597848693239291</v>
      </c>
      <c r="F19" s="53">
        <f>[3]r_vote_all!G32</f>
        <v>9.5825099292953297E-2</v>
      </c>
      <c r="G19" s="54">
        <f>[3]r_vote_all!H32</f>
        <v>0.13394824336246475</v>
      </c>
    </row>
    <row r="20" spans="1:7" x14ac:dyDescent="0.3">
      <c r="A20" s="61" t="s">
        <v>1</v>
      </c>
      <c r="B20" s="64"/>
      <c r="C20" s="53"/>
      <c r="D20" s="53"/>
      <c r="E20" s="53"/>
      <c r="F20" s="53"/>
      <c r="G20" s="54"/>
    </row>
    <row r="21" spans="1:7" x14ac:dyDescent="0.3">
      <c r="A21" s="62" t="s">
        <v>27</v>
      </c>
      <c r="B21" s="64">
        <f>[3]r_vote_all!C23</f>
        <v>6.2639228209929482E-2</v>
      </c>
      <c r="C21" s="53">
        <f>[3]r_vote_all!D23</f>
        <v>0.29754982539787855</v>
      </c>
      <c r="D21" s="53">
        <f>[3]r_vote_all!E23</f>
        <v>0.12867731369645025</v>
      </c>
      <c r="E21" s="53">
        <f>[3]r_vote_all!F23</f>
        <v>0.25633356989117112</v>
      </c>
      <c r="F21" s="53">
        <f>[3]r_vote_all!G23</f>
        <v>0.1502643959187403</v>
      </c>
      <c r="G21" s="54">
        <f>[3]r_vote_all!H23</f>
        <v>7.1890844703427714E-2</v>
      </c>
    </row>
    <row r="22" spans="1:7" x14ac:dyDescent="0.3">
      <c r="A22" s="62" t="s">
        <v>28</v>
      </c>
      <c r="B22" s="64">
        <f>[3]r_vote_all!C24</f>
        <v>0.16884313847057614</v>
      </c>
      <c r="C22" s="53">
        <f>[3]r_vote_all!D24</f>
        <v>0.39332226003777876</v>
      </c>
      <c r="D22" s="53">
        <f>[3]r_vote_all!E24</f>
        <v>8.7718103508011569E-2</v>
      </c>
      <c r="E22" s="53">
        <f>[3]r_vote_all!F24</f>
        <v>0.10211312101466158</v>
      </c>
      <c r="F22" s="53">
        <f>[3]r_vote_all!G24</f>
        <v>8.7254658761306503E-2</v>
      </c>
      <c r="G22" s="54">
        <f>[3]r_vote_all!H24</f>
        <v>0.10779569324502289</v>
      </c>
    </row>
    <row r="23" spans="1:7" ht="15" thickBot="1" x14ac:dyDescent="0.35">
      <c r="A23" s="62" t="s">
        <v>26</v>
      </c>
      <c r="B23" s="64">
        <f>[3]r_vote_all!C22</f>
        <v>0.35226887979144522</v>
      </c>
      <c r="C23" s="53">
        <f>[3]r_vote_all!D22</f>
        <v>0.24274639003055876</v>
      </c>
      <c r="D23" s="53">
        <f>[3]r_vote_all!E22</f>
        <v>8.3200543783256212E-2</v>
      </c>
      <c r="E23" s="53">
        <f>[3]r_vote_all!F22</f>
        <v>4.0182530724305818E-2</v>
      </c>
      <c r="F23" s="53">
        <f>[3]r_vote_all!G22</f>
        <v>6.9529083242990827E-2</v>
      </c>
      <c r="G23" s="54">
        <f>[3]r_vote_all!H22</f>
        <v>0.17339628111092131</v>
      </c>
    </row>
    <row r="24" spans="1:7" ht="82.2" customHeight="1" thickBot="1" x14ac:dyDescent="0.35">
      <c r="A24" s="98" t="s">
        <v>57</v>
      </c>
      <c r="B24" s="99"/>
      <c r="C24" s="99"/>
      <c r="D24" s="99"/>
      <c r="E24" s="99"/>
      <c r="F24" s="99"/>
      <c r="G24" s="100"/>
    </row>
  </sheetData>
  <mergeCells count="3">
    <mergeCell ref="A1:G1"/>
    <mergeCell ref="B2:G2"/>
    <mergeCell ref="A24:G2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9" tint="0.79998168889431442"/>
  </sheetPr>
  <dimension ref="A1:G30"/>
  <sheetViews>
    <sheetView topLeftCell="A8" workbookViewId="0">
      <selection sqref="A1:B1"/>
    </sheetView>
  </sheetViews>
  <sheetFormatPr baseColWidth="10" defaultColWidth="10.6640625" defaultRowHeight="14.4" x14ac:dyDescent="0.3"/>
  <cols>
    <col min="1" max="1" width="26.44140625" style="72" customWidth="1"/>
    <col min="2" max="5" width="25.44140625" style="75" customWidth="1"/>
    <col min="6" max="16384" width="10.6640625" style="72"/>
  </cols>
  <sheetData>
    <row r="1" spans="1:7" ht="27" customHeight="1" thickBot="1" x14ac:dyDescent="0.35">
      <c r="A1" s="89" t="s">
        <v>46</v>
      </c>
      <c r="B1" s="90"/>
      <c r="C1" s="90"/>
      <c r="D1" s="90"/>
      <c r="E1" s="91"/>
    </row>
    <row r="2" spans="1:7" ht="16.95" customHeight="1" thickBot="1" x14ac:dyDescent="0.35">
      <c r="A2" s="9"/>
      <c r="B2" s="90" t="s">
        <v>12</v>
      </c>
      <c r="C2" s="90"/>
      <c r="D2" s="90"/>
      <c r="E2" s="91"/>
    </row>
    <row r="3" spans="1:7" s="77" customFormat="1" ht="58.5" customHeight="1" thickBot="1" x14ac:dyDescent="0.35">
      <c r="A3" s="10"/>
      <c r="B3" s="11" t="s">
        <v>47</v>
      </c>
      <c r="C3" s="11" t="s">
        <v>48</v>
      </c>
      <c r="D3" s="11" t="s">
        <v>49</v>
      </c>
      <c r="E3" s="12" t="s">
        <v>50</v>
      </c>
    </row>
    <row r="4" spans="1:7" x14ac:dyDescent="0.3">
      <c r="A4" s="13" t="s">
        <v>17</v>
      </c>
      <c r="B4" s="14"/>
      <c r="C4" s="14"/>
      <c r="D4" s="14"/>
      <c r="E4" s="15"/>
    </row>
    <row r="5" spans="1:7" x14ac:dyDescent="0.3">
      <c r="A5" s="16" t="s">
        <v>18</v>
      </c>
      <c r="B5" s="14">
        <f>[4]r_vote_all!F2</f>
        <v>5.0662051411076596E-2</v>
      </c>
      <c r="C5" s="14">
        <f>[4]r_vote_all!D2</f>
        <v>0.43260533309177895</v>
      </c>
      <c r="D5" s="14">
        <f>[4]r_vote_all!E2</f>
        <v>0.10947999100473627</v>
      </c>
      <c r="E5" s="15">
        <f>[4]r_vote_all!C2</f>
        <v>0.39102617243873727</v>
      </c>
      <c r="G5" s="78"/>
    </row>
    <row r="6" spans="1:7" x14ac:dyDescent="0.3">
      <c r="A6" s="16" t="s">
        <v>19</v>
      </c>
      <c r="B6" s="14">
        <f>[4]r_vote_all!F3</f>
        <v>0.12989330388615639</v>
      </c>
      <c r="C6" s="14">
        <f>[4]r_vote_all!D3</f>
        <v>0.3680867857484299</v>
      </c>
      <c r="D6" s="14">
        <f>[4]r_vote_all!E3</f>
        <v>9.1806134646705576E-2</v>
      </c>
      <c r="E6" s="15">
        <f>[4]r_vote_all!C3</f>
        <v>0.36521803757604987</v>
      </c>
    </row>
    <row r="7" spans="1:7" x14ac:dyDescent="0.3">
      <c r="A7" s="16" t="s">
        <v>20</v>
      </c>
      <c r="B7" s="14">
        <f>[4]r_vote_all!F4</f>
        <v>0.14462603976559396</v>
      </c>
      <c r="C7" s="14">
        <f>[4]r_vote_all!D4</f>
        <v>0.24265140357535206</v>
      </c>
      <c r="D7" s="14">
        <f>[4]r_vote_all!E4</f>
        <v>6.2991734160906587E-2</v>
      </c>
      <c r="E7" s="15">
        <f>[4]r_vote_all!C4</f>
        <v>0.51926564189787139</v>
      </c>
    </row>
    <row r="8" spans="1:7" x14ac:dyDescent="0.3">
      <c r="A8" s="13" t="s">
        <v>21</v>
      </c>
      <c r="B8" s="14"/>
      <c r="C8" s="14"/>
      <c r="D8" s="14"/>
      <c r="E8" s="15"/>
    </row>
    <row r="9" spans="1:7" x14ac:dyDescent="0.3">
      <c r="A9" s="16" t="s">
        <v>22</v>
      </c>
      <c r="B9" s="14">
        <f>[4]r_vote_all!F18</f>
        <v>7.5888993374419067E-2</v>
      </c>
      <c r="C9" s="14">
        <f>[4]r_vote_all!D18</f>
        <v>0.43296798604919468</v>
      </c>
      <c r="D9" s="14">
        <f>[4]r_vote_all!E18</f>
        <v>0.10461299288770209</v>
      </c>
      <c r="E9" s="15">
        <f>[4]r_vote_all!C18</f>
        <v>0.36702384888931033</v>
      </c>
    </row>
    <row r="10" spans="1:7" x14ac:dyDescent="0.3">
      <c r="A10" s="16" t="s">
        <v>23</v>
      </c>
      <c r="B10" s="14">
        <f>[4]r_vote_all!F19</f>
        <v>9.0139837653631594E-2</v>
      </c>
      <c r="C10" s="14">
        <f>[4]r_vote_all!D19</f>
        <v>0.3507684990540223</v>
      </c>
      <c r="D10" s="14">
        <f>[4]r_vote_all!E19</f>
        <v>9.953734475872647E-2</v>
      </c>
      <c r="E10" s="15">
        <f>[4]r_vote_all!C19</f>
        <v>0.41313963147058186</v>
      </c>
    </row>
    <row r="11" spans="1:7" x14ac:dyDescent="0.3">
      <c r="A11" s="16" t="s">
        <v>24</v>
      </c>
      <c r="B11" s="14">
        <f>[4]r_vote_all!F20</f>
        <v>0.15324578315722762</v>
      </c>
      <c r="C11" s="14">
        <f>[4]r_vote_all!D20</f>
        <v>0.23981169707442421</v>
      </c>
      <c r="D11" s="14">
        <f>[4]r_vote_all!E20</f>
        <v>5.5734878904454013E-2</v>
      </c>
      <c r="E11" s="15">
        <f>[4]r_vote_all!C20</f>
        <v>0.54092611847191585</v>
      </c>
    </row>
    <row r="12" spans="1:7" x14ac:dyDescent="0.3">
      <c r="A12" s="13" t="s">
        <v>1</v>
      </c>
      <c r="B12" s="14"/>
      <c r="C12" s="14"/>
      <c r="D12" s="14"/>
      <c r="E12" s="15"/>
    </row>
    <row r="13" spans="1:7" x14ac:dyDescent="0.3">
      <c r="A13" s="16" t="s">
        <v>26</v>
      </c>
      <c r="B13" s="14">
        <f>[4]r_vote_all!F21</f>
        <v>0.24188877149892998</v>
      </c>
      <c r="C13" s="14">
        <f>[4]r_vote_all!D21</f>
        <v>0.31834070816662086</v>
      </c>
      <c r="D13" s="14">
        <f>[4]r_vote_all!E21</f>
        <v>0.17109561705007559</v>
      </c>
      <c r="E13" s="15">
        <f>[4]r_vote_all!C21</f>
        <v>0.22909896078783848</v>
      </c>
    </row>
    <row r="14" spans="1:7" x14ac:dyDescent="0.3">
      <c r="A14" s="16" t="s">
        <v>27</v>
      </c>
      <c r="B14" s="14">
        <f>[4]r_vote_all!F22</f>
        <v>8.7265534291444569E-2</v>
      </c>
      <c r="C14" s="14">
        <f>[4]r_vote_all!D22</f>
        <v>0.37417698962743023</v>
      </c>
      <c r="D14" s="14">
        <f>[4]r_vote_all!E22</f>
        <v>8.5948225507024134E-2</v>
      </c>
      <c r="E14" s="15">
        <f>[4]r_vote_all!C22</f>
        <v>0.42099943478940549</v>
      </c>
    </row>
    <row r="15" spans="1:7" x14ac:dyDescent="0.3">
      <c r="A15" s="16" t="s">
        <v>28</v>
      </c>
      <c r="B15" s="14">
        <f>[4]r_vote_all!F23</f>
        <v>0.14566237411337368</v>
      </c>
      <c r="C15" s="14">
        <f>[4]r_vote_all!D23</f>
        <v>0.42432261883617972</v>
      </c>
      <c r="D15" s="14">
        <f>[4]r_vote_all!E23</f>
        <v>7.0372884509352862E-2</v>
      </c>
      <c r="E15" s="15">
        <f>[4]r_vote_all!C23</f>
        <v>0.34158154949824593</v>
      </c>
    </row>
    <row r="16" spans="1:7" x14ac:dyDescent="0.3">
      <c r="A16" s="13" t="s">
        <v>25</v>
      </c>
      <c r="B16" s="14"/>
      <c r="C16" s="14"/>
      <c r="D16" s="14"/>
      <c r="E16" s="15"/>
    </row>
    <row r="17" spans="1:5" x14ac:dyDescent="0.3">
      <c r="A17" s="16" t="s">
        <v>7</v>
      </c>
      <c r="B17" s="14">
        <f>[4]r_vote_all!F40</f>
        <v>0.15211279797112282</v>
      </c>
      <c r="C17" s="14">
        <f>[4]r_vote_all!D40</f>
        <v>0.31364086187831752</v>
      </c>
      <c r="D17" s="14">
        <f>[4]r_vote_all!E40</f>
        <v>6.2261690981909007E-2</v>
      </c>
      <c r="E17" s="15">
        <f>[4]r_vote_all!C40</f>
        <v>0.42681167287128546</v>
      </c>
    </row>
    <row r="18" spans="1:5" x14ac:dyDescent="0.3">
      <c r="A18" s="16" t="s">
        <v>10</v>
      </c>
      <c r="B18" s="14">
        <f>[4]r_vote_all!F41</f>
        <v>0.12009450235861345</v>
      </c>
      <c r="C18" s="14">
        <f>[4]r_vote_all!D41</f>
        <v>0.34678627700761677</v>
      </c>
      <c r="D18" s="14">
        <f>[4]r_vote_all!E41</f>
        <v>9.8806258346512868E-2</v>
      </c>
      <c r="E18" s="15">
        <f>[4]r_vote_all!C41</f>
        <v>0.3920203052573924</v>
      </c>
    </row>
    <row r="19" spans="1:5" x14ac:dyDescent="0.3">
      <c r="A19" s="16" t="s">
        <v>11</v>
      </c>
      <c r="B19" s="14">
        <f>[4]r_vote_all!F42</f>
        <v>5.7872462734661047E-2</v>
      </c>
      <c r="C19" s="14">
        <f>[4]r_vote_all!D42</f>
        <v>0.42921775377479093</v>
      </c>
      <c r="D19" s="14">
        <f>[4]r_vote_all!E42</f>
        <v>0.10664706908324309</v>
      </c>
      <c r="E19" s="15">
        <f>[4]r_vote_all!C42</f>
        <v>0.39319536529580612</v>
      </c>
    </row>
    <row r="20" spans="1:5" x14ac:dyDescent="0.3">
      <c r="A20" s="13" t="s">
        <v>51</v>
      </c>
      <c r="B20" s="14"/>
      <c r="C20" s="14"/>
      <c r="D20" s="14"/>
      <c r="E20" s="15"/>
    </row>
    <row r="21" spans="1:5" x14ac:dyDescent="0.3">
      <c r="A21" s="16" t="str">
        <f>[4]r_vote_all!B43</f>
        <v>Portugal</v>
      </c>
      <c r="B21" s="14">
        <f>[4]r_vote_all!F43</f>
        <v>0.1039538207725199</v>
      </c>
      <c r="C21" s="14">
        <f>[4]r_vote_all!D43</f>
        <v>0.36978415622953048</v>
      </c>
      <c r="D21" s="14">
        <f>[4]r_vote_all!E43</f>
        <v>9.5921959330986156E-2</v>
      </c>
      <c r="E21" s="15">
        <f>[4]r_vote_all!C43</f>
        <v>0.39816147977031741</v>
      </c>
    </row>
    <row r="22" spans="1:5" x14ac:dyDescent="0.3">
      <c r="A22" s="16" t="str">
        <f>[4]r_vote_all!B44</f>
        <v>Brazil</v>
      </c>
      <c r="B22" s="14">
        <f>[4]r_vote_all!F44</f>
        <v>0.10127175026637118</v>
      </c>
      <c r="C22" s="14">
        <f>[4]r_vote_all!D44</f>
        <v>0.59152194106909095</v>
      </c>
      <c r="D22" s="14">
        <f>[4]r_vote_all!E44</f>
        <v>4.4699787615756527E-3</v>
      </c>
      <c r="E22" s="15">
        <f>[4]r_vote_all!C44</f>
        <v>0.30273632990296223</v>
      </c>
    </row>
    <row r="23" spans="1:5" x14ac:dyDescent="0.3">
      <c r="A23" s="16" t="str">
        <f>[4]r_vote_all!B45</f>
        <v>Other ex-colony</v>
      </c>
      <c r="B23" s="14">
        <f>[4]r_vote_all!F45</f>
        <v>8.9832603840137651E-2</v>
      </c>
      <c r="C23" s="14">
        <f>[4]r_vote_all!D45</f>
        <v>0.30932967661599575</v>
      </c>
      <c r="D23" s="14">
        <f>[4]r_vote_all!E45</f>
        <v>0.11977680512018353</v>
      </c>
      <c r="E23" s="15">
        <f>[4]r_vote_all!C45</f>
        <v>0.47537624256303213</v>
      </c>
    </row>
    <row r="24" spans="1:5" x14ac:dyDescent="0.3">
      <c r="A24" s="18" t="s">
        <v>29</v>
      </c>
      <c r="B24" s="19"/>
      <c r="C24" s="19"/>
      <c r="D24" s="19"/>
      <c r="E24" s="20"/>
    </row>
    <row r="25" spans="1:5" x14ac:dyDescent="0.3">
      <c r="A25" s="17" t="str">
        <f>[4]r_vote_all!B46</f>
        <v>North</v>
      </c>
      <c r="B25" s="19">
        <f>[4]r_vote_all!F46</f>
        <v>0.10228510170589512</v>
      </c>
      <c r="C25" s="19">
        <f>[4]r_vote_all!D46</f>
        <v>0.38033993766375512</v>
      </c>
      <c r="D25" s="19">
        <f>[4]r_vote_all!E46</f>
        <v>5.4631327461058726E-2</v>
      </c>
      <c r="E25" s="20">
        <f>[4]r_vote_all!C46</f>
        <v>0.42371001459492758</v>
      </c>
    </row>
    <row r="26" spans="1:5" x14ac:dyDescent="0.3">
      <c r="A26" s="17" t="str">
        <f>[4]r_vote_all!B47</f>
        <v>Center</v>
      </c>
      <c r="B26" s="19">
        <f>[4]r_vote_all!F47</f>
        <v>8.1391474069013245E-2</v>
      </c>
      <c r="C26" s="19">
        <f>[4]r_vote_all!D47</f>
        <v>0.2910643401352101</v>
      </c>
      <c r="D26" s="19">
        <f>[4]r_vote_all!E47</f>
        <v>4.745474805274294E-2</v>
      </c>
      <c r="E26" s="20">
        <f>[4]r_vote_all!C47</f>
        <v>0.57350820887385112</v>
      </c>
    </row>
    <row r="27" spans="1:5" x14ac:dyDescent="0.3">
      <c r="A27" s="17" t="str">
        <f>[4]r_vote_all!B48</f>
        <v>Lisbon</v>
      </c>
      <c r="B27" s="19">
        <f>[4]r_vote_all!F48</f>
        <v>0.11985714646737973</v>
      </c>
      <c r="C27" s="19">
        <f>[4]r_vote_all!D48</f>
        <v>0.39543640103006195</v>
      </c>
      <c r="D27" s="19">
        <f>[4]r_vote_all!E48</f>
        <v>0.15602989643314577</v>
      </c>
      <c r="E27" s="20">
        <f>[4]r_vote_all!C48</f>
        <v>0.28567434765710326</v>
      </c>
    </row>
    <row r="28" spans="1:5" x14ac:dyDescent="0.3">
      <c r="A28" s="17" t="str">
        <f>[4]r_vote_all!B49</f>
        <v>Alentejo</v>
      </c>
      <c r="B28" s="19">
        <f>[4]r_vote_all!F49</f>
        <v>6.7891608862397368E-2</v>
      </c>
      <c r="C28" s="19">
        <f>[4]r_vote_all!D49</f>
        <v>0.543962181422734</v>
      </c>
      <c r="D28" s="19">
        <f>[4]r_vote_all!E49</f>
        <v>0.23332810171129076</v>
      </c>
      <c r="E28" s="20">
        <f>[4]r_vote_all!C49</f>
        <v>0.11861769065337854</v>
      </c>
    </row>
    <row r="29" spans="1:5" ht="15" thickBot="1" x14ac:dyDescent="0.35">
      <c r="A29" s="17" t="str">
        <f>[4]r_vote_all!B50</f>
        <v>Algarve</v>
      </c>
      <c r="B29" s="19">
        <f>[4]r_vote_all!F50</f>
        <v>0.15050224875459728</v>
      </c>
      <c r="C29" s="19">
        <f>[4]r_vote_all!D50</f>
        <v>0.36126779550061744</v>
      </c>
      <c r="D29" s="19">
        <f>[4]r_vote_all!E50</f>
        <v>0.10702399837635897</v>
      </c>
      <c r="E29" s="20">
        <f>[4]r_vote_all!C50</f>
        <v>0.35581074615140984</v>
      </c>
    </row>
    <row r="30" spans="1:5" ht="67.8" customHeight="1" thickBot="1" x14ac:dyDescent="0.35">
      <c r="A30" s="92" t="s">
        <v>52</v>
      </c>
      <c r="B30" s="93"/>
      <c r="C30" s="93"/>
      <c r="D30" s="93"/>
      <c r="E30" s="94"/>
    </row>
  </sheetData>
  <mergeCells count="3">
    <mergeCell ref="A1:E1"/>
    <mergeCell ref="B2:E2"/>
    <mergeCell ref="A30:E3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9" tint="0.79998168889431442"/>
  </sheetPr>
  <dimension ref="A1:F20"/>
  <sheetViews>
    <sheetView workbookViewId="0">
      <selection sqref="A1:B1"/>
    </sheetView>
  </sheetViews>
  <sheetFormatPr baseColWidth="10" defaultColWidth="11.44140625" defaultRowHeight="14.4" x14ac:dyDescent="0.3"/>
  <cols>
    <col min="1" max="1" width="17.109375" bestFit="1" customWidth="1"/>
    <col min="2" max="6" width="19.44140625" style="2" customWidth="1"/>
  </cols>
  <sheetData>
    <row r="1" spans="1:6" ht="27" customHeight="1" thickBot="1" x14ac:dyDescent="0.35">
      <c r="A1" s="89" t="s">
        <v>53</v>
      </c>
      <c r="B1" s="90"/>
      <c r="C1" s="90"/>
      <c r="D1" s="90"/>
      <c r="E1" s="90"/>
      <c r="F1" s="91"/>
    </row>
    <row r="2" spans="1:6" ht="16.95" customHeight="1" thickBot="1" x14ac:dyDescent="0.35">
      <c r="A2" s="1"/>
      <c r="B2" s="89" t="s">
        <v>12</v>
      </c>
      <c r="C2" s="90"/>
      <c r="D2" s="90"/>
      <c r="E2" s="90"/>
      <c r="F2" s="91"/>
    </row>
    <row r="3" spans="1:6" s="70" customFormat="1" ht="37.200000000000003" customHeight="1" thickBot="1" x14ac:dyDescent="0.35">
      <c r="A3" s="69"/>
      <c r="B3" s="67" t="str">
        <f>IF([5]r_vote_all!C1="","",[5]r_vote_all!C1)</f>
        <v>Sinn Féin</v>
      </c>
      <c r="C3" s="67" t="s">
        <v>54</v>
      </c>
      <c r="D3" s="67" t="s">
        <v>55</v>
      </c>
      <c r="E3" s="67" t="str">
        <f>IF([5]r_vote_all!F1="","",[5]r_vote_all!F1)</f>
        <v>Fianna Fáil</v>
      </c>
      <c r="F3" s="68" t="str">
        <f>IF([5]r_vote_all!G1="","",[5]r_vote_all!G1)</f>
        <v>Fine Gael</v>
      </c>
    </row>
    <row r="4" spans="1:6" x14ac:dyDescent="0.3">
      <c r="A4" s="23" t="s">
        <v>17</v>
      </c>
      <c r="B4" s="14"/>
      <c r="C4" s="14"/>
      <c r="D4" s="14"/>
      <c r="E4" s="14"/>
      <c r="F4" s="15"/>
    </row>
    <row r="5" spans="1:6" x14ac:dyDescent="0.3">
      <c r="A5" s="16" t="s">
        <v>18</v>
      </c>
      <c r="B5" s="14">
        <f>IF([5]r_vote_all!C2="","",[5]r_vote_all!C2)</f>
        <v>0.42987488575822891</v>
      </c>
      <c r="C5" s="14">
        <f>IF([5]r_vote_all!D2="","",[5]r_vote_all!D2)</f>
        <v>3.5123131447557875E-2</v>
      </c>
      <c r="D5" s="14">
        <f>IF([5]r_vote_all!E2="","",[5]r_vote_all!E2)</f>
        <v>1.1221079746325571E-2</v>
      </c>
      <c r="E5" s="14">
        <f>IF([5]r_vote_all!F2="","",[5]r_vote_all!F2)</f>
        <v>0.23264895248994308</v>
      </c>
      <c r="F5" s="15">
        <f>IF([5]r_vote_all!G2="","",[5]r_vote_all!G2)</f>
        <v>0.12951654721286981</v>
      </c>
    </row>
    <row r="6" spans="1:6" x14ac:dyDescent="0.3">
      <c r="A6" s="16" t="s">
        <v>19</v>
      </c>
      <c r="B6" s="14">
        <f>IF([5]r_vote_all!C3="","",[5]r_vote_all!C3)</f>
        <v>0.26787068855646451</v>
      </c>
      <c r="C6" s="14">
        <f>IF([5]r_vote_all!D3="","",[5]r_vote_all!D3)</f>
        <v>3.8326592786492919E-2</v>
      </c>
      <c r="D6" s="14">
        <f>IF([5]r_vote_all!E3="","",[5]r_vote_all!E3)</f>
        <v>6.7344839422239899E-2</v>
      </c>
      <c r="E6" s="14">
        <f>IF([5]r_vote_all!F3="","",[5]r_vote_all!F3)</f>
        <v>0.23594797282889818</v>
      </c>
      <c r="F6" s="15">
        <f>IF([5]r_vote_all!G3="","",[5]r_vote_all!G3)</f>
        <v>0.18758253992207402</v>
      </c>
    </row>
    <row r="7" spans="1:6" x14ac:dyDescent="0.3">
      <c r="A7" s="16" t="s">
        <v>20</v>
      </c>
      <c r="B7" s="14">
        <f>IF([5]r_vote_all!C4="","",[5]r_vote_all!C4)</f>
        <v>0.19806673967315483</v>
      </c>
      <c r="C7" s="14">
        <f>IF([5]r_vote_all!D4="","",[5]r_vote_all!D4)</f>
        <v>5.0054818832879544E-2</v>
      </c>
      <c r="D7" s="14">
        <f>IF([5]r_vote_all!E4="","",[5]r_vote_all!E4)</f>
        <v>8.406923437795645E-2</v>
      </c>
      <c r="E7" s="14">
        <f>IF([5]r_vote_all!F4="","",[5]r_vote_all!F4)</f>
        <v>0.20951959476734633</v>
      </c>
      <c r="F7" s="15">
        <f>IF([5]r_vote_all!G4="","",[5]r_vote_all!G4)</f>
        <v>0.23779289258529102</v>
      </c>
    </row>
    <row r="8" spans="1:6" x14ac:dyDescent="0.3">
      <c r="A8" s="13" t="s">
        <v>21</v>
      </c>
      <c r="B8" s="14"/>
      <c r="C8" s="14"/>
      <c r="D8" s="14"/>
      <c r="E8" s="14"/>
      <c r="F8" s="15"/>
    </row>
    <row r="9" spans="1:6" x14ac:dyDescent="0.3">
      <c r="A9" s="16" t="s">
        <v>22</v>
      </c>
      <c r="B9" s="14">
        <f>IF([5]r_vote_all!C18="","",[5]r_vote_all!C18)</f>
        <v>0.29558432451449557</v>
      </c>
      <c r="C9" s="14">
        <f>IF([5]r_vote_all!D18="","",[5]r_vote_all!D18)</f>
        <v>4.3333895302169335E-2</v>
      </c>
      <c r="D9" s="14">
        <f>IF([5]r_vote_all!E18="","",[5]r_vote_all!E18)</f>
        <v>5.2361453390212552E-2</v>
      </c>
      <c r="E9" s="14">
        <f>IF([5]r_vote_all!F18="","",[5]r_vote_all!F18)</f>
        <v>0.2145631909110943</v>
      </c>
      <c r="F9" s="15">
        <f>IF([5]r_vote_all!G18="","",[5]r_vote_all!G18)</f>
        <v>0.16793892053381118</v>
      </c>
    </row>
    <row r="10" spans="1:6" x14ac:dyDescent="0.3">
      <c r="A10" s="16" t="s">
        <v>23</v>
      </c>
      <c r="B10" s="14">
        <f>IF([5]r_vote_all!C19="","",[5]r_vote_all!C19)</f>
        <v>0.20228424705978845</v>
      </c>
      <c r="C10" s="14">
        <f>IF([5]r_vote_all!D19="","",[5]r_vote_all!D19)</f>
        <v>4.8194987888863526E-2</v>
      </c>
      <c r="D10" s="14">
        <f>IF([5]r_vote_all!E19="","",[5]r_vote_all!E19)</f>
        <v>8.4412504618367634E-2</v>
      </c>
      <c r="E10" s="14">
        <f>IF([5]r_vote_all!F19="","",[5]r_vote_all!F19)</f>
        <v>0.24598859909718726</v>
      </c>
      <c r="F10" s="15">
        <f>IF([5]r_vote_all!G19="","",[5]r_vote_all!G19)</f>
        <v>0.22250781880621226</v>
      </c>
    </row>
    <row r="11" spans="1:6" x14ac:dyDescent="0.3">
      <c r="A11" s="16" t="s">
        <v>24</v>
      </c>
      <c r="B11" s="14">
        <f>IF([5]r_vote_all!C20="","",[5]r_vote_all!C20)</f>
        <v>0.15513702908756755</v>
      </c>
      <c r="C11" s="14">
        <f>IF([5]r_vote_all!D20="","",[5]r_vote_all!D20)</f>
        <v>3.8896289159176055E-2</v>
      </c>
      <c r="D11" s="14">
        <f>IF([5]r_vote_all!E20="","",[5]r_vote_all!E20)</f>
        <v>8.4058413295868439E-2</v>
      </c>
      <c r="E11" s="14">
        <f>IF([5]r_vote_all!F20="","",[5]r_vote_all!F20)</f>
        <v>0.22341450251902642</v>
      </c>
      <c r="F11" s="15">
        <f>IF([5]r_vote_all!G20="","",[5]r_vote_all!G20)</f>
        <v>0.32697965507224797</v>
      </c>
    </row>
    <row r="12" spans="1:6" x14ac:dyDescent="0.3">
      <c r="A12" s="13" t="s">
        <v>1</v>
      </c>
      <c r="B12" s="14"/>
      <c r="C12" s="14"/>
      <c r="D12" s="14"/>
      <c r="E12" s="14"/>
      <c r="F12" s="15"/>
    </row>
    <row r="13" spans="1:6" x14ac:dyDescent="0.3">
      <c r="A13" s="16" t="s">
        <v>26</v>
      </c>
      <c r="B13" s="14">
        <f>IF([5]r_vote_all!C21="","",[5]r_vote_all!C21)</f>
        <v>0.29279795002212022</v>
      </c>
      <c r="C13" s="14">
        <f>IF([5]r_vote_all!D21="","",[5]r_vote_all!D21)</f>
        <v>5.4183661087015153E-2</v>
      </c>
      <c r="D13" s="14">
        <f>IF([5]r_vote_all!E21="","",[5]r_vote_all!E21)</f>
        <v>0.15579455511299337</v>
      </c>
      <c r="E13" s="14">
        <f>IF([5]r_vote_all!F21="","",[5]r_vote_all!F21)</f>
        <v>0.11728832713881697</v>
      </c>
      <c r="F13" s="15">
        <f>IF([5]r_vote_all!G21="","",[5]r_vote_all!G21)</f>
        <v>0.14934713655676021</v>
      </c>
    </row>
    <row r="14" spans="1:6" x14ac:dyDescent="0.3">
      <c r="A14" s="16" t="s">
        <v>27</v>
      </c>
      <c r="B14" s="14">
        <f>IF([5]r_vote_all!C22="","",[5]r_vote_all!C22)</f>
        <v>0.22666592361762306</v>
      </c>
      <c r="C14" s="14">
        <f>IF([5]r_vote_all!D22="","",[5]r_vote_all!D22)</f>
        <v>3.6119833670917825E-2</v>
      </c>
      <c r="D14" s="14">
        <f>IF([5]r_vote_all!E22="","",[5]r_vote_all!E22)</f>
        <v>3.4246271474462645E-2</v>
      </c>
      <c r="E14" s="14">
        <f>IF([5]r_vote_all!F22="","",[5]r_vote_all!F22)</f>
        <v>0.2832876153513017</v>
      </c>
      <c r="F14" s="15">
        <f>IF([5]r_vote_all!G22="","",[5]r_vote_all!G22)</f>
        <v>0.21716917590557028</v>
      </c>
    </row>
    <row r="15" spans="1:6" x14ac:dyDescent="0.3">
      <c r="A15" s="16" t="s">
        <v>86</v>
      </c>
      <c r="B15" s="14">
        <f>IF([5]r_vote_all!C23="","",[5]r_vote_all!C23)</f>
        <v>0.15715968702199409</v>
      </c>
      <c r="C15" s="14">
        <f>IF([5]r_vote_all!D23="","",[5]r_vote_all!D23)</f>
        <v>8.4860983905638079E-2</v>
      </c>
      <c r="D15" s="14">
        <f>IF([5]r_vote_all!E23="","",[5]r_vote_all!E23)</f>
        <v>7.4555927344949716E-2</v>
      </c>
      <c r="E15" s="14">
        <f>IF([5]r_vote_all!F23="","",[5]r_vote_all!F23)</f>
        <v>0.13225953917135275</v>
      </c>
      <c r="F15" s="15">
        <f>IF([5]r_vote_all!G23="","",[5]r_vote_all!G23)</f>
        <v>0.39826802673896078</v>
      </c>
    </row>
    <row r="16" spans="1:6" x14ac:dyDescent="0.3">
      <c r="A16" s="13" t="s">
        <v>25</v>
      </c>
      <c r="B16" s="14"/>
      <c r="C16" s="14"/>
      <c r="D16" s="14"/>
      <c r="E16" s="14"/>
      <c r="F16" s="15"/>
    </row>
    <row r="17" spans="1:6" x14ac:dyDescent="0.3">
      <c r="A17" s="16" t="s">
        <v>7</v>
      </c>
      <c r="B17" s="14">
        <f>IF([5]r_vote_all!C33="","",[5]r_vote_all!C33)</f>
        <v>0.27196084023442857</v>
      </c>
      <c r="C17" s="14">
        <f>IF([5]r_vote_all!D33="","",[5]r_vote_all!D33)</f>
        <v>4.5642497255119839E-2</v>
      </c>
      <c r="D17" s="14">
        <f>IF([5]r_vote_all!E33="","",[5]r_vote_all!E33)</f>
        <v>0.14034972179235386</v>
      </c>
      <c r="E17" s="14">
        <f>IF([5]r_vote_all!F33="","",[5]r_vote_all!F33)</f>
        <v>0.15560960566891199</v>
      </c>
      <c r="F17" s="15">
        <f>IF([5]r_vote_all!G33="","",[5]r_vote_all!G33)</f>
        <v>0.18360731850355025</v>
      </c>
    </row>
    <row r="18" spans="1:6" x14ac:dyDescent="0.3">
      <c r="A18" s="16" t="s">
        <v>8</v>
      </c>
      <c r="B18" s="14">
        <f>IF([5]r_vote_all!C34="","",[5]r_vote_all!C34)</f>
        <v>0.26361158950729002</v>
      </c>
      <c r="C18" s="14">
        <f>IF([5]r_vote_all!D34="","",[5]r_vote_all!D34)</f>
        <v>4.019239805429331E-2</v>
      </c>
      <c r="D18" s="14">
        <f>IF([5]r_vote_all!E34="","",[5]r_vote_all!E34)</f>
        <v>5.4864384506375041E-2</v>
      </c>
      <c r="E18" s="14">
        <f>IF([5]r_vote_all!F34="","",[5]r_vote_all!F34)</f>
        <v>0.2050088818067673</v>
      </c>
      <c r="F18" s="15">
        <f>IF([5]r_vote_all!G34="","",[5]r_vote_all!G34)</f>
        <v>0.20332869139656473</v>
      </c>
    </row>
    <row r="19" spans="1:6" ht="15" thickBot="1" x14ac:dyDescent="0.35">
      <c r="A19" s="16" t="s">
        <v>11</v>
      </c>
      <c r="B19" s="14">
        <f>IF([5]r_vote_all!C35="","",[5]r_vote_all!C35)</f>
        <v>0.20030680633686826</v>
      </c>
      <c r="C19" s="14">
        <f>IF([5]r_vote_all!D35="","",[5]r_vote_all!D35)</f>
        <v>4.7664955382894642E-2</v>
      </c>
      <c r="D19" s="14">
        <f>IF([5]r_vote_all!E35="","",[5]r_vote_all!E35)</f>
        <v>3.6256954389099587E-2</v>
      </c>
      <c r="E19" s="14">
        <f>IF([5]r_vote_all!F35="","",[5]r_vote_all!F35)</f>
        <v>0.29715163522377591</v>
      </c>
      <c r="F19" s="15">
        <f>IF([5]r_vote_all!G35="","",[5]r_vote_all!G35)</f>
        <v>0.23739623882259894</v>
      </c>
    </row>
    <row r="20" spans="1:6" ht="62.4" customHeight="1" thickBot="1" x14ac:dyDescent="0.35">
      <c r="A20" s="92" t="s">
        <v>56</v>
      </c>
      <c r="B20" s="101"/>
      <c r="C20" s="101"/>
      <c r="D20" s="101"/>
      <c r="E20" s="101"/>
      <c r="F20" s="102"/>
    </row>
  </sheetData>
  <mergeCells count="3">
    <mergeCell ref="A1:F1"/>
    <mergeCell ref="B2:F2"/>
    <mergeCell ref="A20:F2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20</vt:i4>
      </vt:variant>
    </vt:vector>
  </HeadingPairs>
  <TitlesOfParts>
    <vt:vector size="29" baseType="lpstr">
      <vt:lpstr>Contents</vt:lpstr>
      <vt:lpstr>T1</vt:lpstr>
      <vt:lpstr>T2</vt:lpstr>
      <vt:lpstr>T3</vt:lpstr>
      <vt:lpstr>T4</vt:lpstr>
      <vt:lpstr>T1b</vt:lpstr>
      <vt:lpstr>T2b</vt:lpstr>
      <vt:lpstr>T3b</vt:lpstr>
      <vt:lpstr>T4b</vt:lpstr>
      <vt:lpstr>F1</vt:lpstr>
      <vt:lpstr>F2</vt:lpstr>
      <vt:lpstr>F3</vt:lpstr>
      <vt:lpstr>F4</vt:lpstr>
      <vt:lpstr>F5</vt:lpstr>
      <vt:lpstr>F6</vt:lpstr>
      <vt:lpstr>F7</vt:lpstr>
      <vt:lpstr>F8</vt:lpstr>
      <vt:lpstr>F9</vt:lpstr>
      <vt:lpstr>F10</vt:lpstr>
      <vt:lpstr>F1b</vt:lpstr>
      <vt:lpstr>F2b</vt:lpstr>
      <vt:lpstr>F3b</vt:lpstr>
      <vt:lpstr>F4b</vt:lpstr>
      <vt:lpstr>F5b</vt:lpstr>
      <vt:lpstr>F6b</vt:lpstr>
      <vt:lpstr>F7b</vt:lpstr>
      <vt:lpstr>F8b</vt:lpstr>
      <vt:lpstr>F9b</vt:lpstr>
      <vt:lpstr>F10b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2020-12-11T18:36:40Z</cp:lastPrinted>
  <dcterms:created xsi:type="dcterms:W3CDTF">2020-10-07T14:19:40Z</dcterms:created>
  <dcterms:modified xsi:type="dcterms:W3CDTF">2020-12-11T18:37:03Z</dcterms:modified>
</cp:coreProperties>
</file>