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3.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4.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5.xml" ContentType="application/vnd.openxmlformats-officedocument.spreadsheetml.work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worksheets/sheet6.xml" ContentType="application/vnd.openxmlformats-officedocument.spreadsheetml.work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7.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8.xml" ContentType="application/vnd.openxmlformats-officedocument.spreadsheetml.work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
    </mc:Choice>
  </mc:AlternateContent>
  <bookViews>
    <workbookView xWindow="0" yWindow="0" windowWidth="23040" windowHeight="9384" tabRatio="960"/>
  </bookViews>
  <sheets>
    <sheet name="Contents" sheetId="1" r:id="rId1"/>
    <sheet name="F1" sheetId="2" r:id="rId2"/>
    <sheet name="F2" sheetId="3" r:id="rId3"/>
    <sheet name="F3" sheetId="4" r:id="rId4"/>
    <sheet name="T1" sheetId="5" r:id="rId5"/>
    <sheet name="F4" sheetId="6" r:id="rId6"/>
    <sheet name="F5" sheetId="7" r:id="rId7"/>
    <sheet name="F6" sheetId="8" r:id="rId8"/>
    <sheet name="T2" sheetId="9" r:id="rId9"/>
    <sheet name="F7" sheetId="10" r:id="rId10"/>
    <sheet name="F8" sheetId="11" r:id="rId11"/>
    <sheet name="T3" sheetId="12" r:id="rId12"/>
    <sheet name="F9" sheetId="13" r:id="rId13"/>
    <sheet name="F10" sheetId="14" r:id="rId14"/>
    <sheet name="T4" sheetId="15" r:id="rId15"/>
    <sheet name="F1b" sheetId="16" r:id="rId16"/>
    <sheet name="F2b" sheetId="30" r:id="rId17"/>
    <sheet name="F3b" sheetId="31" r:id="rId18"/>
    <sheet name="T1b" sheetId="19" r:id="rId19"/>
    <sheet name="F4b" sheetId="20" r:id="rId20"/>
    <sheet name="F5b" sheetId="32" r:id="rId21"/>
    <sheet name="F6b" sheetId="33" r:id="rId22"/>
    <sheet name="T2b" sheetId="22" r:id="rId23"/>
    <sheet name="F7b" sheetId="24" r:id="rId24"/>
    <sheet name="F8b" sheetId="25" r:id="rId25"/>
    <sheet name="T3b" sheetId="26" r:id="rId26"/>
    <sheet name="F9b" sheetId="27" r:id="rId27"/>
    <sheet name="F10b" sheetId="34" r:id="rId28"/>
    <sheet name="T4b" sheetId="29" r:id="rId29"/>
  </sheets>
  <externalReferences>
    <externalReference r:id="rId30"/>
    <externalReference r:id="rId31"/>
    <externalReference r:id="rId32"/>
    <externalReference r:id="rId33"/>
    <externalReference r:id="rId34"/>
    <externalReference r:id="rId35"/>
    <externalReference r:id="rId36"/>
    <externalReference r:id="rId37"/>
  </externalReferenc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8" i="26" l="1"/>
  <c r="E18" i="26"/>
  <c r="D18" i="26"/>
  <c r="C18" i="26"/>
  <c r="B18" i="26"/>
  <c r="F17" i="26"/>
  <c r="E17" i="26"/>
  <c r="D17" i="26"/>
  <c r="C17" i="26"/>
  <c r="B17" i="26"/>
  <c r="F15" i="26"/>
  <c r="E15" i="26"/>
  <c r="D15" i="26"/>
  <c r="C15" i="26"/>
  <c r="B15" i="26"/>
  <c r="F14" i="26"/>
  <c r="E14" i="26"/>
  <c r="D14" i="26"/>
  <c r="C14" i="26"/>
  <c r="B14" i="26"/>
  <c r="F13" i="26"/>
  <c r="E13" i="26"/>
  <c r="D13" i="26"/>
  <c r="C13" i="26"/>
  <c r="B13" i="26"/>
  <c r="F11" i="26"/>
  <c r="E11" i="26"/>
  <c r="D11" i="26"/>
  <c r="C11" i="26"/>
  <c r="B11" i="26"/>
  <c r="F10" i="26"/>
  <c r="E10" i="26"/>
  <c r="D10" i="26"/>
  <c r="C10" i="26"/>
  <c r="B10" i="26"/>
  <c r="F9" i="26"/>
  <c r="E9" i="26"/>
  <c r="D9" i="26"/>
  <c r="C9" i="26"/>
  <c r="B9" i="26"/>
  <c r="F7" i="26"/>
  <c r="E7" i="26"/>
  <c r="D7" i="26"/>
  <c r="C7" i="26"/>
  <c r="B7" i="26"/>
  <c r="F6" i="26"/>
  <c r="E6" i="26"/>
  <c r="D6" i="26"/>
  <c r="C6" i="26"/>
  <c r="B6" i="26"/>
  <c r="F5" i="26"/>
  <c r="E5" i="26"/>
  <c r="D5" i="26"/>
  <c r="C5" i="26"/>
  <c r="B5" i="26"/>
  <c r="F19" i="29"/>
  <c r="E19" i="29"/>
  <c r="D19" i="29"/>
  <c r="C19" i="29"/>
  <c r="B19" i="29"/>
  <c r="F18" i="29"/>
  <c r="E18" i="29"/>
  <c r="D18" i="29"/>
  <c r="C18" i="29"/>
  <c r="B18" i="29"/>
  <c r="F17" i="29"/>
  <c r="E17" i="29"/>
  <c r="D17" i="29"/>
  <c r="C17" i="29"/>
  <c r="B17" i="29"/>
  <c r="F16" i="29"/>
  <c r="E16" i="29"/>
  <c r="D16" i="29"/>
  <c r="C16" i="29"/>
  <c r="B16" i="29"/>
  <c r="F14" i="29"/>
  <c r="E14" i="29"/>
  <c r="D14" i="29"/>
  <c r="C14" i="29"/>
  <c r="B14" i="29"/>
  <c r="F13" i="29"/>
  <c r="E13" i="29"/>
  <c r="D13" i="29"/>
  <c r="C13" i="29"/>
  <c r="B13" i="29"/>
  <c r="F11" i="29"/>
  <c r="E11" i="29"/>
  <c r="D11" i="29"/>
  <c r="C11" i="29"/>
  <c r="B11" i="29"/>
  <c r="F10" i="29"/>
  <c r="E10" i="29"/>
  <c r="D10" i="29"/>
  <c r="C10" i="29"/>
  <c r="B10" i="29"/>
  <c r="F9" i="29"/>
  <c r="E9" i="29"/>
  <c r="D9" i="29"/>
  <c r="C9" i="29"/>
  <c r="B9" i="29"/>
  <c r="F7" i="29"/>
  <c r="E7" i="29"/>
  <c r="D7" i="29"/>
  <c r="C7" i="29"/>
  <c r="B7" i="29"/>
  <c r="F6" i="29"/>
  <c r="E6" i="29"/>
  <c r="D6" i="29"/>
  <c r="C6" i="29"/>
  <c r="B6" i="29"/>
  <c r="F5" i="29"/>
  <c r="E5" i="29"/>
  <c r="D5" i="29"/>
  <c r="C5" i="29"/>
  <c r="B5" i="29"/>
  <c r="F3" i="29"/>
  <c r="E3" i="29"/>
  <c r="D3" i="29"/>
  <c r="B3" i="29"/>
  <c r="H28" i="22"/>
  <c r="G28" i="22"/>
  <c r="F28" i="22"/>
  <c r="E28" i="22"/>
  <c r="D28" i="22"/>
  <c r="C28" i="22"/>
  <c r="B28" i="22"/>
  <c r="H27" i="22"/>
  <c r="G27" i="22"/>
  <c r="F27" i="22"/>
  <c r="E27" i="22"/>
  <c r="D27" i="22"/>
  <c r="C27" i="22"/>
  <c r="B27" i="22"/>
  <c r="H26" i="22"/>
  <c r="G26" i="22"/>
  <c r="F26" i="22"/>
  <c r="E26" i="22"/>
  <c r="D26" i="22"/>
  <c r="C26" i="22"/>
  <c r="B26" i="22"/>
  <c r="H25" i="22"/>
  <c r="G25" i="22"/>
  <c r="F25" i="22"/>
  <c r="E25" i="22"/>
  <c r="D25" i="22"/>
  <c r="C25" i="22"/>
  <c r="B25" i="22"/>
  <c r="H23" i="22"/>
  <c r="G23" i="22"/>
  <c r="F23" i="22"/>
  <c r="E23" i="22"/>
  <c r="D23" i="22"/>
  <c r="C23" i="22"/>
  <c r="B23" i="22"/>
  <c r="H22" i="22"/>
  <c r="G22" i="22"/>
  <c r="F22" i="22"/>
  <c r="E22" i="22"/>
  <c r="D22" i="22"/>
  <c r="C22" i="22"/>
  <c r="B22" i="22"/>
  <c r="H21" i="22"/>
  <c r="G21" i="22"/>
  <c r="F21" i="22"/>
  <c r="E21" i="22"/>
  <c r="D21" i="22"/>
  <c r="C21" i="22"/>
  <c r="B21" i="22"/>
  <c r="H20" i="22"/>
  <c r="G20" i="22"/>
  <c r="F20" i="22"/>
  <c r="E20" i="22"/>
  <c r="D20" i="22"/>
  <c r="C20" i="22"/>
  <c r="B20" i="22"/>
  <c r="H19" i="22"/>
  <c r="G19" i="22"/>
  <c r="F19" i="22"/>
  <c r="E19" i="22"/>
  <c r="D19" i="22"/>
  <c r="C19" i="22"/>
  <c r="B19" i="22"/>
  <c r="H17" i="22"/>
  <c r="G17" i="22"/>
  <c r="F17" i="22"/>
  <c r="E17" i="22"/>
  <c r="D17" i="22"/>
  <c r="C17" i="22"/>
  <c r="B17" i="22"/>
  <c r="H16" i="22"/>
  <c r="G16" i="22"/>
  <c r="F16" i="22"/>
  <c r="E16" i="22"/>
  <c r="D16" i="22"/>
  <c r="C16" i="22"/>
  <c r="B16" i="22"/>
  <c r="H15" i="22"/>
  <c r="G15" i="22"/>
  <c r="F15" i="22"/>
  <c r="E15" i="22"/>
  <c r="D15" i="22"/>
  <c r="C15" i="22"/>
  <c r="B15" i="22"/>
  <c r="H14" i="22"/>
  <c r="G14" i="22"/>
  <c r="F14" i="22"/>
  <c r="E14" i="22"/>
  <c r="D14" i="22"/>
  <c r="C14" i="22"/>
  <c r="B14" i="22"/>
  <c r="H13" i="22"/>
  <c r="G13" i="22"/>
  <c r="F13" i="22"/>
  <c r="E13" i="22"/>
  <c r="D13" i="22"/>
  <c r="C13" i="22"/>
  <c r="B13" i="22"/>
  <c r="H11" i="22"/>
  <c r="G11" i="22"/>
  <c r="F11" i="22"/>
  <c r="E11" i="22"/>
  <c r="D11" i="22"/>
  <c r="C11" i="22"/>
  <c r="B11" i="22"/>
  <c r="H10" i="22"/>
  <c r="G10" i="22"/>
  <c r="F10" i="22"/>
  <c r="E10" i="22"/>
  <c r="D10" i="22"/>
  <c r="C10" i="22"/>
  <c r="B10" i="22"/>
  <c r="H9" i="22"/>
  <c r="G9" i="22"/>
  <c r="F9" i="22"/>
  <c r="E9" i="22"/>
  <c r="D9" i="22"/>
  <c r="C9" i="22"/>
  <c r="B9" i="22"/>
  <c r="H7" i="22"/>
  <c r="G7" i="22"/>
  <c r="F7" i="22"/>
  <c r="E7" i="22"/>
  <c r="D7" i="22"/>
  <c r="C7" i="22"/>
  <c r="B7" i="22"/>
  <c r="H6" i="22"/>
  <c r="G6" i="22"/>
  <c r="F6" i="22"/>
  <c r="E6" i="22"/>
  <c r="D6" i="22"/>
  <c r="C6" i="22"/>
  <c r="B6" i="22"/>
  <c r="H5" i="22"/>
  <c r="G5" i="22"/>
  <c r="F5" i="22"/>
  <c r="E5" i="22"/>
  <c r="D5" i="22"/>
  <c r="C5" i="22"/>
  <c r="B5" i="22"/>
  <c r="H3" i="22"/>
  <c r="G3" i="22"/>
  <c r="F3" i="22"/>
  <c r="E3" i="22"/>
  <c r="D3" i="22"/>
  <c r="C3" i="22"/>
  <c r="B3" i="22"/>
  <c r="B3" i="9"/>
  <c r="C3" i="9"/>
  <c r="D3" i="9"/>
  <c r="E3" i="9"/>
  <c r="F3" i="9"/>
  <c r="G3" i="9"/>
  <c r="H3" i="9"/>
  <c r="B5" i="9"/>
  <c r="C5" i="9"/>
  <c r="D5" i="9"/>
  <c r="E5" i="9"/>
  <c r="F5" i="9"/>
  <c r="G5" i="9"/>
  <c r="H5" i="9"/>
  <c r="B6" i="9"/>
  <c r="C6" i="9"/>
  <c r="D6" i="9"/>
  <c r="E6" i="9"/>
  <c r="F6" i="9"/>
  <c r="G6" i="9"/>
  <c r="H6" i="9"/>
  <c r="B7" i="9"/>
  <c r="C7" i="9"/>
  <c r="D7" i="9"/>
  <c r="E7" i="9"/>
  <c r="F7" i="9"/>
  <c r="G7" i="9"/>
  <c r="H7" i="9"/>
  <c r="B9" i="9"/>
  <c r="C9" i="9"/>
  <c r="D9" i="9"/>
  <c r="E9" i="9"/>
  <c r="F9" i="9"/>
  <c r="G9" i="9"/>
  <c r="H9" i="9"/>
  <c r="B10" i="9"/>
  <c r="C10" i="9"/>
  <c r="D10" i="9"/>
  <c r="E10" i="9"/>
  <c r="F10" i="9"/>
  <c r="G10" i="9"/>
  <c r="H10" i="9"/>
  <c r="B11" i="9"/>
  <c r="C11" i="9"/>
  <c r="D11" i="9"/>
  <c r="E11" i="9"/>
  <c r="F11" i="9"/>
  <c r="G11" i="9"/>
  <c r="H11" i="9"/>
  <c r="B13" i="9"/>
  <c r="C13" i="9"/>
  <c r="D13" i="9"/>
  <c r="E13" i="9"/>
  <c r="F13" i="9"/>
  <c r="G13" i="9"/>
  <c r="H13" i="9"/>
  <c r="B14" i="9"/>
  <c r="C14" i="9"/>
  <c r="D14" i="9"/>
  <c r="E14" i="9"/>
  <c r="F14" i="9"/>
  <c r="G14" i="9"/>
  <c r="H14" i="9"/>
  <c r="B15" i="9"/>
  <c r="C15" i="9"/>
  <c r="D15" i="9"/>
  <c r="E15" i="9"/>
  <c r="F15" i="9"/>
  <c r="G15" i="9"/>
  <c r="H15" i="9"/>
  <c r="B16" i="9"/>
  <c r="C16" i="9"/>
  <c r="D16" i="9"/>
  <c r="E16" i="9"/>
  <c r="F16" i="9"/>
  <c r="G16" i="9"/>
  <c r="H16" i="9"/>
  <c r="B17" i="9"/>
  <c r="C17" i="9"/>
  <c r="D17" i="9"/>
  <c r="E17" i="9"/>
  <c r="F17" i="9"/>
  <c r="G17" i="9"/>
  <c r="H17" i="9"/>
  <c r="B19" i="9"/>
  <c r="C19" i="9"/>
  <c r="D19" i="9"/>
  <c r="E19" i="9"/>
  <c r="F19" i="9"/>
  <c r="G19" i="9"/>
  <c r="H19" i="9"/>
  <c r="B20" i="9"/>
  <c r="C20" i="9"/>
  <c r="D20" i="9"/>
  <c r="E20" i="9"/>
  <c r="F20" i="9"/>
  <c r="G20" i="9"/>
  <c r="H20" i="9"/>
  <c r="B21" i="9"/>
  <c r="C21" i="9"/>
  <c r="D21" i="9"/>
  <c r="E21" i="9"/>
  <c r="F21" i="9"/>
  <c r="G21" i="9"/>
  <c r="H21" i="9"/>
  <c r="B22" i="9"/>
  <c r="C22" i="9"/>
  <c r="D22" i="9"/>
  <c r="E22" i="9"/>
  <c r="F22" i="9"/>
  <c r="G22" i="9"/>
  <c r="H22" i="9"/>
  <c r="B23" i="9"/>
  <c r="C23" i="9"/>
  <c r="D23" i="9"/>
  <c r="E23" i="9"/>
  <c r="F23" i="9"/>
  <c r="G23" i="9"/>
  <c r="H23" i="9"/>
  <c r="B25" i="9"/>
  <c r="C25" i="9"/>
  <c r="D25" i="9"/>
  <c r="E25" i="9"/>
  <c r="F25" i="9"/>
  <c r="G25" i="9"/>
  <c r="H25" i="9"/>
  <c r="B26" i="9"/>
  <c r="C26" i="9"/>
  <c r="D26" i="9"/>
  <c r="E26" i="9"/>
  <c r="F26" i="9"/>
  <c r="G26" i="9"/>
  <c r="H26" i="9"/>
  <c r="B27" i="9"/>
  <c r="C27" i="9"/>
  <c r="D27" i="9"/>
  <c r="E27" i="9"/>
  <c r="F27" i="9"/>
  <c r="G27" i="9"/>
  <c r="H27" i="9"/>
  <c r="B28" i="9"/>
  <c r="C28" i="9"/>
  <c r="D28" i="9"/>
  <c r="E28" i="9"/>
  <c r="F28" i="9"/>
  <c r="G28" i="9"/>
  <c r="H28" i="9"/>
  <c r="G24" i="19"/>
  <c r="F24" i="19"/>
  <c r="E24" i="19"/>
  <c r="D24" i="19"/>
  <c r="C24" i="19"/>
  <c r="B24" i="19"/>
  <c r="G23" i="19"/>
  <c r="F23" i="19"/>
  <c r="E23" i="19"/>
  <c r="D23" i="19"/>
  <c r="C23" i="19"/>
  <c r="B23" i="19"/>
  <c r="G22" i="19"/>
  <c r="F22" i="19"/>
  <c r="E22" i="19"/>
  <c r="D22" i="19"/>
  <c r="C22" i="19"/>
  <c r="B22" i="19"/>
  <c r="G20" i="19"/>
  <c r="F20" i="19"/>
  <c r="E20" i="19"/>
  <c r="D20" i="19"/>
  <c r="C20" i="19"/>
  <c r="B20" i="19"/>
  <c r="G19" i="19"/>
  <c r="F19" i="19"/>
  <c r="E19" i="19"/>
  <c r="D19" i="19"/>
  <c r="C19" i="19"/>
  <c r="B19" i="19"/>
  <c r="G18" i="19"/>
  <c r="F18" i="19"/>
  <c r="E18" i="19"/>
  <c r="D18" i="19"/>
  <c r="C18" i="19"/>
  <c r="B18" i="19"/>
  <c r="G16" i="19"/>
  <c r="F16" i="19"/>
  <c r="E16" i="19"/>
  <c r="D16" i="19"/>
  <c r="C16" i="19"/>
  <c r="B16" i="19"/>
  <c r="G15" i="19"/>
  <c r="F15" i="19"/>
  <c r="E15" i="19"/>
  <c r="D15" i="19"/>
  <c r="C15" i="19"/>
  <c r="B15" i="19"/>
  <c r="G14" i="19"/>
  <c r="F14" i="19"/>
  <c r="E14" i="19"/>
  <c r="D14" i="19"/>
  <c r="C14" i="19"/>
  <c r="B14" i="19"/>
  <c r="G13" i="19"/>
  <c r="F13" i="19"/>
  <c r="E13" i="19"/>
  <c r="D13" i="19"/>
  <c r="C13" i="19"/>
  <c r="B13" i="19"/>
  <c r="G11" i="19"/>
  <c r="F11" i="19"/>
  <c r="E11" i="19"/>
  <c r="D11" i="19"/>
  <c r="C11" i="19"/>
  <c r="B11" i="19"/>
  <c r="G10" i="19"/>
  <c r="F10" i="19"/>
  <c r="E10" i="19"/>
  <c r="D10" i="19"/>
  <c r="C10" i="19"/>
  <c r="B10" i="19"/>
  <c r="G9" i="19"/>
  <c r="F9" i="19"/>
  <c r="E9" i="19"/>
  <c r="D9" i="19"/>
  <c r="C9" i="19"/>
  <c r="B9" i="19"/>
  <c r="G7" i="19"/>
  <c r="F7" i="19"/>
  <c r="E7" i="19"/>
  <c r="D7" i="19"/>
  <c r="C7" i="19"/>
  <c r="B7" i="19"/>
  <c r="G6" i="19"/>
  <c r="F6" i="19"/>
  <c r="E6" i="19"/>
  <c r="D6" i="19"/>
  <c r="C6" i="19"/>
  <c r="B6" i="19"/>
  <c r="G5" i="19"/>
  <c r="F5" i="19"/>
  <c r="E5" i="19"/>
  <c r="D5" i="19"/>
  <c r="C5" i="19"/>
  <c r="B5" i="19"/>
  <c r="G3" i="19"/>
  <c r="F3" i="19"/>
  <c r="E3" i="19"/>
  <c r="D3" i="19"/>
  <c r="C3" i="19"/>
  <c r="B3" i="19"/>
  <c r="F18" i="12"/>
  <c r="E18" i="12"/>
  <c r="D18" i="12"/>
  <c r="C18" i="12"/>
  <c r="B18" i="12"/>
  <c r="F17" i="12"/>
  <c r="E17" i="12"/>
  <c r="D17" i="12"/>
  <c r="C17" i="12"/>
  <c r="B17" i="12"/>
  <c r="F15" i="12"/>
  <c r="E15" i="12"/>
  <c r="D15" i="12"/>
  <c r="C15" i="12"/>
  <c r="B15" i="12"/>
  <c r="F14" i="12"/>
  <c r="E14" i="12"/>
  <c r="D14" i="12"/>
  <c r="C14" i="12"/>
  <c r="B14" i="12"/>
  <c r="F13" i="12"/>
  <c r="E13" i="12"/>
  <c r="D13" i="12"/>
  <c r="C13" i="12"/>
  <c r="B13" i="12"/>
  <c r="F11" i="12"/>
  <c r="E11" i="12"/>
  <c r="D11" i="12"/>
  <c r="C11" i="12"/>
  <c r="B11" i="12"/>
  <c r="F10" i="12"/>
  <c r="E10" i="12"/>
  <c r="D10" i="12"/>
  <c r="C10" i="12"/>
  <c r="B10" i="12"/>
  <c r="F9" i="12"/>
  <c r="E9" i="12"/>
  <c r="D9" i="12"/>
  <c r="C9" i="12"/>
  <c r="B9" i="12"/>
  <c r="F7" i="12"/>
  <c r="E7" i="12"/>
  <c r="D7" i="12"/>
  <c r="C7" i="12"/>
  <c r="B7" i="12"/>
  <c r="F6" i="12"/>
  <c r="E6" i="12"/>
  <c r="D6" i="12"/>
  <c r="C6" i="12"/>
  <c r="B6" i="12"/>
  <c r="F5" i="12"/>
  <c r="E5" i="12"/>
  <c r="D5" i="12"/>
  <c r="C5" i="12"/>
  <c r="B5" i="12"/>
  <c r="G24" i="5"/>
  <c r="F24" i="5"/>
  <c r="E24" i="5"/>
  <c r="D24" i="5"/>
  <c r="C24" i="5"/>
  <c r="B24" i="5"/>
  <c r="G23" i="5"/>
  <c r="F23" i="5"/>
  <c r="E23" i="5"/>
  <c r="D23" i="5"/>
  <c r="C23" i="5"/>
  <c r="B23" i="5"/>
  <c r="G22" i="5"/>
  <c r="F22" i="5"/>
  <c r="E22" i="5"/>
  <c r="D22" i="5"/>
  <c r="C22" i="5"/>
  <c r="B22" i="5"/>
  <c r="G20" i="5"/>
  <c r="F20" i="5"/>
  <c r="E20" i="5"/>
  <c r="D20" i="5"/>
  <c r="C20" i="5"/>
  <c r="B20" i="5"/>
  <c r="G19" i="5"/>
  <c r="F19" i="5"/>
  <c r="E19" i="5"/>
  <c r="D19" i="5"/>
  <c r="C19" i="5"/>
  <c r="B19" i="5"/>
  <c r="G18" i="5"/>
  <c r="F18" i="5"/>
  <c r="E18" i="5"/>
  <c r="D18" i="5"/>
  <c r="C18" i="5"/>
  <c r="B18" i="5"/>
  <c r="G16" i="5"/>
  <c r="F16" i="5"/>
  <c r="E16" i="5"/>
  <c r="D16" i="5"/>
  <c r="C16" i="5"/>
  <c r="B16" i="5"/>
  <c r="G15" i="5"/>
  <c r="F15" i="5"/>
  <c r="E15" i="5"/>
  <c r="D15" i="5"/>
  <c r="C15" i="5"/>
  <c r="B15" i="5"/>
  <c r="G14" i="5"/>
  <c r="F14" i="5"/>
  <c r="E14" i="5"/>
  <c r="D14" i="5"/>
  <c r="C14" i="5"/>
  <c r="B14" i="5"/>
  <c r="G13" i="5"/>
  <c r="F13" i="5"/>
  <c r="E13" i="5"/>
  <c r="D13" i="5"/>
  <c r="C13" i="5"/>
  <c r="B13" i="5"/>
  <c r="G11" i="5"/>
  <c r="F11" i="5"/>
  <c r="E11" i="5"/>
  <c r="D11" i="5"/>
  <c r="C11" i="5"/>
  <c r="B11" i="5"/>
  <c r="G10" i="5"/>
  <c r="F10" i="5"/>
  <c r="E10" i="5"/>
  <c r="D10" i="5"/>
  <c r="C10" i="5"/>
  <c r="B10" i="5"/>
  <c r="G9" i="5"/>
  <c r="F9" i="5"/>
  <c r="E9" i="5"/>
  <c r="D9" i="5"/>
  <c r="C9" i="5"/>
  <c r="B9" i="5"/>
  <c r="G7" i="5"/>
  <c r="F7" i="5"/>
  <c r="E7" i="5"/>
  <c r="D7" i="5"/>
  <c r="C7" i="5"/>
  <c r="B7" i="5"/>
  <c r="G6" i="5"/>
  <c r="F6" i="5"/>
  <c r="E6" i="5"/>
  <c r="D6" i="5"/>
  <c r="C6" i="5"/>
  <c r="B6" i="5"/>
  <c r="G5" i="5"/>
  <c r="F5" i="5"/>
  <c r="E5" i="5"/>
  <c r="D5" i="5"/>
  <c r="C5" i="5"/>
  <c r="B5" i="5"/>
  <c r="G3" i="5"/>
  <c r="F3" i="5"/>
  <c r="E3" i="5"/>
  <c r="D3" i="5"/>
  <c r="C3" i="5"/>
  <c r="B3" i="5"/>
  <c r="F19" i="15"/>
  <c r="E19" i="15"/>
  <c r="D19" i="15"/>
  <c r="C19" i="15"/>
  <c r="B19" i="15"/>
  <c r="F18" i="15"/>
  <c r="E18" i="15"/>
  <c r="D18" i="15"/>
  <c r="C18" i="15"/>
  <c r="B18" i="15"/>
  <c r="F17" i="15"/>
  <c r="E17" i="15"/>
  <c r="D17" i="15"/>
  <c r="C17" i="15"/>
  <c r="B17" i="15"/>
  <c r="F16" i="15"/>
  <c r="E16" i="15"/>
  <c r="D16" i="15"/>
  <c r="C16" i="15"/>
  <c r="B16" i="15"/>
  <c r="F14" i="15"/>
  <c r="E14" i="15"/>
  <c r="D14" i="15"/>
  <c r="C14" i="15"/>
  <c r="B14" i="15"/>
  <c r="F13" i="15"/>
  <c r="E13" i="15"/>
  <c r="D13" i="15"/>
  <c r="C13" i="15"/>
  <c r="B13" i="15"/>
  <c r="F11" i="15"/>
  <c r="E11" i="15"/>
  <c r="D11" i="15"/>
  <c r="C11" i="15"/>
  <c r="B11" i="15"/>
  <c r="F10" i="15"/>
  <c r="E10" i="15"/>
  <c r="D10" i="15"/>
  <c r="C10" i="15"/>
  <c r="B10" i="15"/>
  <c r="F9" i="15"/>
  <c r="E9" i="15"/>
  <c r="D9" i="15"/>
  <c r="C9" i="15"/>
  <c r="B9" i="15"/>
  <c r="F7" i="15"/>
  <c r="E7" i="15"/>
  <c r="D7" i="15"/>
  <c r="C7" i="15"/>
  <c r="B7" i="15"/>
  <c r="F6" i="15"/>
  <c r="E6" i="15"/>
  <c r="D6" i="15"/>
  <c r="C6" i="15"/>
  <c r="B6" i="15"/>
  <c r="F5" i="15"/>
  <c r="E5" i="15"/>
  <c r="D5" i="15"/>
  <c r="C5" i="15"/>
  <c r="B5" i="15"/>
  <c r="F3" i="15"/>
  <c r="E3" i="15"/>
  <c r="D3" i="15"/>
  <c r="B3" i="15"/>
</calcChain>
</file>

<file path=xl/sharedStrings.xml><?xml version="1.0" encoding="utf-8"?>
<sst xmlns="http://schemas.openxmlformats.org/spreadsheetml/2006/main" count="223" uniqueCount="83">
  <si>
    <t>Religion</t>
  </si>
  <si>
    <t>Share of votes received (%)</t>
  </si>
  <si>
    <t>Table 7.1 - The structure of political cleavages in Belgium, 2011-2014</t>
  </si>
  <si>
    <t>Education</t>
  </si>
  <si>
    <t>Primary</t>
  </si>
  <si>
    <t>Secondary</t>
  </si>
  <si>
    <t>Tertiary</t>
  </si>
  <si>
    <t>Income</t>
  </si>
  <si>
    <t>Bottom 50%</t>
  </si>
  <si>
    <t>Middle 40%</t>
  </si>
  <si>
    <t>Top 10%</t>
  </si>
  <si>
    <t>No religion</t>
  </si>
  <si>
    <t>Catholic</t>
  </si>
  <si>
    <t>Protestant</t>
  </si>
  <si>
    <t>Muslim</t>
  </si>
  <si>
    <t>Region</t>
  </si>
  <si>
    <t>Brussels</t>
  </si>
  <si>
    <t>Flanders</t>
  </si>
  <si>
    <t>Wallonia</t>
  </si>
  <si>
    <t>Language</t>
  </si>
  <si>
    <t>Dutch</t>
  </si>
  <si>
    <t>French</t>
  </si>
  <si>
    <t>Other</t>
  </si>
  <si>
    <r>
      <rPr>
        <b/>
        <sz val="11"/>
        <color theme="1"/>
        <rFont val="Arial"/>
        <family val="2"/>
      </rPr>
      <t>Source</t>
    </r>
    <r>
      <rPr>
        <sz val="11"/>
        <color theme="1"/>
        <rFont val="Arial"/>
        <family val="2"/>
      </rPr>
      <t xml:space="preserve">: authors' computations using Belgian political attitudes surveys (see wpid.world).
</t>
    </r>
    <r>
      <rPr>
        <b/>
        <sz val="11"/>
        <color theme="1"/>
        <rFont val="Arial"/>
        <family val="2"/>
      </rPr>
      <t>Note</t>
    </r>
    <r>
      <rPr>
        <sz val="11"/>
        <color theme="1"/>
        <rFont val="Arial"/>
        <family val="2"/>
      </rPr>
      <t>: the table shows the average share of votes received by the main Belgian political parties by selected individual characteristics during the 2011 and 2014 elections. The PS, SP, and PTB received greater support from lower-educated voters, low-income voters, and Muslim voters. Total vote shares correspond to those reported in surveys and may not match exactly official election results.</t>
    </r>
  </si>
  <si>
    <t>Table 7.2 - The structure of political cleavages in the Netherlands, 2010-2017</t>
  </si>
  <si>
    <t>Social class</t>
  </si>
  <si>
    <t>Location</t>
  </si>
  <si>
    <t>Working</t>
  </si>
  <si>
    <t>Upper working</t>
  </si>
  <si>
    <t>Middle</t>
  </si>
  <si>
    <t>Upper middle</t>
  </si>
  <si>
    <t>Upper</t>
  </si>
  <si>
    <t>Very rural</t>
  </si>
  <si>
    <t>Rural</t>
  </si>
  <si>
    <t>Medium</t>
  </si>
  <si>
    <t>Urban</t>
  </si>
  <si>
    <t>Very urban</t>
  </si>
  <si>
    <r>
      <rPr>
        <b/>
        <sz val="11"/>
        <color theme="1"/>
        <rFont val="Arial"/>
        <family val="2"/>
      </rPr>
      <t>Source</t>
    </r>
    <r>
      <rPr>
        <sz val="11"/>
        <color theme="1"/>
        <rFont val="Arial"/>
        <family val="2"/>
      </rPr>
      <t xml:space="preserve">: authors' computations using Dutch electoral surveys (see wpid.world).
</t>
    </r>
    <r>
      <rPr>
        <b/>
        <sz val="11"/>
        <color theme="1"/>
        <rFont val="Arial"/>
        <family val="2"/>
      </rPr>
      <t>Note</t>
    </r>
    <r>
      <rPr>
        <sz val="11"/>
        <color theme="1"/>
        <rFont val="Arial"/>
        <family val="2"/>
      </rPr>
      <t>: the table shows the average share of votes received by the main Dutch political parties by selected individual characteristics over the 2010-2017 period. The SP and PVV both received greater support from low-income and lower-educated voters. Total vote shares correspond to those reported in surveys and may not match exactly official election results.</t>
    </r>
  </si>
  <si>
    <t>Table 7.3 - The structure of political cleavages in Switzerland, 2011-2019</t>
  </si>
  <si>
    <r>
      <t xml:space="preserve">Christ. Democrats
</t>
    </r>
    <r>
      <rPr>
        <sz val="11"/>
        <color theme="1"/>
        <rFont val="Arial"/>
        <family val="2"/>
      </rPr>
      <t>CVP/PDC</t>
    </r>
  </si>
  <si>
    <r>
      <t xml:space="preserve">Greens
</t>
    </r>
    <r>
      <rPr>
        <sz val="11"/>
        <color theme="1"/>
        <rFont val="Arial"/>
        <family val="2"/>
      </rPr>
      <t>GPS/PES
GLP/PVL</t>
    </r>
  </si>
  <si>
    <t>German</t>
  </si>
  <si>
    <t>Italian</t>
  </si>
  <si>
    <r>
      <rPr>
        <b/>
        <sz val="11"/>
        <color theme="1"/>
        <rFont val="Arial"/>
        <family val="2"/>
      </rPr>
      <t>Source</t>
    </r>
    <r>
      <rPr>
        <sz val="11"/>
        <color theme="1"/>
        <rFont val="Arial"/>
        <family val="2"/>
      </rPr>
      <t xml:space="preserve">: authors' computations using Swiss electoral surveys (see wpid.world).
</t>
    </r>
    <r>
      <rPr>
        <b/>
        <sz val="11"/>
        <color theme="1"/>
        <rFont val="Arial"/>
        <family val="2"/>
      </rPr>
      <t>Note</t>
    </r>
    <r>
      <rPr>
        <sz val="11"/>
        <color theme="1"/>
        <rFont val="Arial"/>
        <family val="2"/>
      </rPr>
      <t>: the table shows the average share of votes received by the main Swiss political parties by selected individual characteristics over the 2011-2019 period. Far-right parties received greater support from low-income and lower-educated voters, as well as in German-speaking regions and in rural areas. Total vote shares correspond to those reported in surveys and may not match exactly official election results.</t>
    </r>
  </si>
  <si>
    <t>Table 7.4 - The structure of political cleavages in Austria, 2013-2017</t>
  </si>
  <si>
    <t>Greens</t>
  </si>
  <si>
    <r>
      <rPr>
        <b/>
        <sz val="11"/>
        <color theme="1"/>
        <rFont val="Arial"/>
        <family val="2"/>
      </rPr>
      <t>Source</t>
    </r>
    <r>
      <rPr>
        <sz val="11"/>
        <color theme="1"/>
        <rFont val="Arial"/>
        <family val="2"/>
      </rPr>
      <t xml:space="preserve">: authors' computations using Austrian political attitudes surveys (see wpid.world).
</t>
    </r>
    <r>
      <rPr>
        <b/>
        <sz val="11"/>
        <color theme="1"/>
        <rFont val="Arial"/>
        <family val="2"/>
      </rPr>
      <t>Note</t>
    </r>
    <r>
      <rPr>
        <sz val="11"/>
        <color theme="1"/>
        <rFont val="Arial"/>
        <family val="2"/>
      </rPr>
      <t>: the table shows the average share of votes received by the main Austrian political parties by selected individual characteristics over the 2013-2017 period. Left-wing parties (SPÖ / KPÖ) received greater support from low-income and lower-educated voters, as well as in urban areas. Total vote shares correspond to those reported in surveys and may not match exactly official election results.</t>
    </r>
  </si>
  <si>
    <r>
      <t xml:space="preserve">Conserv. Liberals
</t>
    </r>
    <r>
      <rPr>
        <sz val="11"/>
        <color theme="1"/>
        <rFont val="Arial"/>
        <family val="2"/>
      </rPr>
      <t>FDP/PRD</t>
    </r>
  </si>
  <si>
    <t>Chapter 7. "Party System Transformation and the Structure of Political Cleavages
in Austria, Belgium, the Netherlands, and Switzerland, 1967-2019"
Carmen DURRER DE LA SOTA, Amory GETHIN, Clara MARTÍNEZ-TOLEDANO
Main figures and tables</t>
  </si>
  <si>
    <t>Belgium</t>
  </si>
  <si>
    <t>Figure 7.1</t>
  </si>
  <si>
    <t>Figure 7.2</t>
  </si>
  <si>
    <t>Figure 7.3</t>
  </si>
  <si>
    <t>Figure 7.4</t>
  </si>
  <si>
    <t>Figure 7.5</t>
  </si>
  <si>
    <t>Figure 7.6</t>
  </si>
  <si>
    <t>Figure 7.7</t>
  </si>
  <si>
    <t>Figure 7.8</t>
  </si>
  <si>
    <t>Figure 7.9</t>
  </si>
  <si>
    <t>Figure 7.10</t>
  </si>
  <si>
    <t>Table 7.1</t>
  </si>
  <si>
    <t>Table 7.2</t>
  </si>
  <si>
    <t>Table 7.3</t>
  </si>
  <si>
    <t>Table 7.4</t>
  </si>
  <si>
    <t>Netherlands</t>
  </si>
  <si>
    <t>Switzerland</t>
  </si>
  <si>
    <t>Austria</t>
  </si>
  <si>
    <t>Election results in Belgium, 1946-2019</t>
  </si>
  <si>
    <t>Towards a multi-elite party system in Belgium, 1971-2014</t>
  </si>
  <si>
    <t>The regional cleavage in Belgium, 1971-2014</t>
  </si>
  <si>
    <t>The structure of political cleavages in Belgium, 2011-2014</t>
  </si>
  <si>
    <t>Election results in the Netherlands, 1946-2017</t>
  </si>
  <si>
    <t>The emergence of a multi-elite party system in the Netherlands, 1967-2017</t>
  </si>
  <si>
    <t>The decline of class voting in the Netherlands, 1967-2017</t>
  </si>
  <si>
    <t>The structure of political cleavages in the Netherlands, 2010-2017</t>
  </si>
  <si>
    <t>Election results in Switzerland, 1947-2019</t>
  </si>
  <si>
    <t>The emergence of a multi-elite party system in Switzerland, 1967-2019</t>
  </si>
  <si>
    <t>The structure of political cleavages in Switzerland, 2011-2019</t>
  </si>
  <si>
    <t>Election results in Austria, 1945-2019</t>
  </si>
  <si>
    <t>The emergence of a multi-elite party system in Austria, 1971-2017</t>
  </si>
  <si>
    <t>The structure of political cleavages in Austria, 2013-2017</t>
  </si>
  <si>
    <r>
      <t xml:space="preserve">Left wing
</t>
    </r>
    <r>
      <rPr>
        <sz val="11"/>
        <color theme="1"/>
        <rFont val="Arial"/>
        <family val="2"/>
      </rPr>
      <t>SP/PS
PdA/PST</t>
    </r>
  </si>
  <si>
    <r>
      <t xml:space="preserve">Far right
</t>
    </r>
    <r>
      <rPr>
        <sz val="11"/>
        <color theme="1"/>
        <rFont val="Arial"/>
        <family val="2"/>
      </rPr>
      <t>SVP/UDC
FPS/PSL
SD/DS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</si>
</sst>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name val="Arial"/>
      <family val="2"/>
    </font>
    <font>
      <sz val="1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3">
    <xf numFmtId="0" fontId="0" fillId="0" borderId="0"/>
    <xf numFmtId="9" fontId="1" fillId="0" borderId="0" applyFont="0" applyFill="0" applyBorder="0" applyAlignment="0" applyProtection="0"/>
    <xf numFmtId="0" fontId="1" fillId="0" borderId="0"/>
  </cellStyleXfs>
  <cellXfs count="66">
    <xf numFmtId="0" fontId="0" fillId="0" borderId="0" xfId="0"/>
    <xf numFmtId="0" fontId="3" fillId="0" borderId="0" xfId="0" applyFont="1"/>
    <xf numFmtId="0" fontId="3" fillId="0" borderId="0" xfId="2" applyFont="1"/>
    <xf numFmtId="0" fontId="3" fillId="3" borderId="1" xfId="2" applyFont="1" applyFill="1" applyBorder="1" applyAlignment="1">
      <alignment horizontal="center"/>
    </xf>
    <xf numFmtId="0" fontId="3" fillId="3" borderId="2" xfId="2" applyFont="1" applyFill="1" applyBorder="1"/>
    <xf numFmtId="0" fontId="3" fillId="3" borderId="5" xfId="2" applyFont="1" applyFill="1" applyBorder="1" applyAlignment="1">
      <alignment horizontal="center"/>
    </xf>
    <xf numFmtId="0" fontId="3" fillId="3" borderId="6" xfId="2" applyFont="1" applyFill="1" applyBorder="1"/>
    <xf numFmtId="0" fontId="3" fillId="4" borderId="1" xfId="0" applyFont="1" applyFill="1" applyBorder="1" applyAlignment="1">
      <alignment horizontal="center"/>
    </xf>
    <xf numFmtId="0" fontId="3" fillId="4" borderId="2" xfId="0" applyFont="1" applyFill="1" applyBorder="1"/>
    <xf numFmtId="0" fontId="3" fillId="4" borderId="5" xfId="0" applyFont="1" applyFill="1" applyBorder="1" applyAlignment="1">
      <alignment horizontal="center"/>
    </xf>
    <xf numFmtId="0" fontId="3" fillId="4" borderId="6" xfId="0" applyFont="1" applyFill="1" applyBorder="1"/>
    <xf numFmtId="0" fontId="3" fillId="5" borderId="1" xfId="0" applyFont="1" applyFill="1" applyBorder="1" applyAlignment="1">
      <alignment horizontal="center"/>
    </xf>
    <xf numFmtId="0" fontId="3" fillId="5" borderId="2" xfId="0" applyFont="1" applyFill="1" applyBorder="1"/>
    <xf numFmtId="0" fontId="3" fillId="5" borderId="5" xfId="0" applyFont="1" applyFill="1" applyBorder="1" applyAlignment="1">
      <alignment horizontal="center" vertical="center"/>
    </xf>
    <xf numFmtId="0" fontId="3" fillId="5" borderId="6" xfId="0" applyFont="1" applyFill="1" applyBorder="1" applyAlignment="1">
      <alignment wrapText="1"/>
    </xf>
    <xf numFmtId="0" fontId="3" fillId="5" borderId="5" xfId="0" applyFont="1" applyFill="1" applyBorder="1" applyAlignment="1">
      <alignment horizontal="center"/>
    </xf>
    <xf numFmtId="0" fontId="3" fillId="5" borderId="6" xfId="2" applyFont="1" applyFill="1" applyBorder="1"/>
    <xf numFmtId="0" fontId="3" fillId="6" borderId="1" xfId="0" applyFont="1" applyFill="1" applyBorder="1" applyAlignment="1">
      <alignment horizontal="center"/>
    </xf>
    <xf numFmtId="0" fontId="3" fillId="6" borderId="2" xfId="0" applyFont="1" applyFill="1" applyBorder="1"/>
    <xf numFmtId="0" fontId="3" fillId="6" borderId="5" xfId="0" applyFont="1" applyFill="1" applyBorder="1" applyAlignment="1">
      <alignment horizontal="center"/>
    </xf>
    <xf numFmtId="0" fontId="3" fillId="6" borderId="6" xfId="0" applyFont="1" applyFill="1" applyBorder="1"/>
    <xf numFmtId="0" fontId="3" fillId="6" borderId="7" xfId="0" applyFont="1" applyFill="1" applyBorder="1" applyAlignment="1">
      <alignment horizontal="center"/>
    </xf>
    <xf numFmtId="0" fontId="3" fillId="6" borderId="8" xfId="0" applyFont="1" applyFill="1" applyBorder="1"/>
    <xf numFmtId="0" fontId="3" fillId="0" borderId="0" xfId="0" applyFont="1" applyAlignment="1">
      <alignment horizontal="center"/>
    </xf>
    <xf numFmtId="0" fontId="4" fillId="0" borderId="5" xfId="0" applyFont="1" applyBorder="1" applyAlignment="1">
      <alignment horizontal="center" vertical="center"/>
    </xf>
    <xf numFmtId="0" fontId="5" fillId="0" borderId="10" xfId="0" applyFont="1" applyBorder="1"/>
    <xf numFmtId="0" fontId="4" fillId="0" borderId="10" xfId="0" applyFont="1" applyBorder="1"/>
    <xf numFmtId="9" fontId="5" fillId="0" borderId="0" xfId="1" applyFont="1" applyBorder="1" applyAlignment="1">
      <alignment horizontal="center"/>
    </xf>
    <xf numFmtId="9" fontId="5" fillId="0" borderId="6" xfId="1" applyFont="1" applyBorder="1" applyAlignment="1">
      <alignment horizontal="center"/>
    </xf>
    <xf numFmtId="0" fontId="0" fillId="0" borderId="0" xfId="0" applyAlignment="1">
      <alignment horizontal="center"/>
    </xf>
    <xf numFmtId="0" fontId="4" fillId="0" borderId="11" xfId="0" applyFont="1" applyBorder="1" applyAlignment="1">
      <alignment horizontal="center"/>
    </xf>
    <xf numFmtId="0" fontId="4" fillId="0" borderId="8" xfId="0" applyFont="1" applyBorder="1" applyAlignment="1">
      <alignment horizontal="center"/>
    </xf>
    <xf numFmtId="0" fontId="5" fillId="0" borderId="10" xfId="0" applyFont="1" applyBorder="1" applyAlignment="1">
      <alignment vertical="center" wrapText="1"/>
    </xf>
    <xf numFmtId="0" fontId="4" fillId="0" borderId="11" xfId="0" applyFont="1" applyBorder="1" applyAlignment="1">
      <alignment horizontal="center" vertical="top" wrapText="1"/>
    </xf>
    <xf numFmtId="0" fontId="4" fillId="0" borderId="8" xfId="0" applyFont="1" applyBorder="1" applyAlignment="1">
      <alignment horizontal="center" vertical="top" wrapText="1"/>
    </xf>
    <xf numFmtId="0" fontId="0" fillId="0" borderId="0" xfId="0" applyAlignment="1">
      <alignment vertical="center" wrapText="1"/>
    </xf>
    <xf numFmtId="0" fontId="5" fillId="0" borderId="10" xfId="0" applyFont="1" applyBorder="1" applyAlignment="1">
      <alignment vertical="center"/>
    </xf>
    <xf numFmtId="0" fontId="0" fillId="0" borderId="0" xfId="0" applyAlignment="1">
      <alignment vertical="center"/>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3" borderId="3" xfId="2" applyFont="1" applyFill="1" applyBorder="1" applyAlignment="1">
      <alignment horizontal="center"/>
    </xf>
    <xf numFmtId="0" fontId="2" fillId="3" borderId="4" xfId="2"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15" fontId="5" fillId="0" borderId="3" xfId="0" applyNumberFormat="1" applyFont="1" applyBorder="1" applyAlignment="1">
      <alignment horizontal="left" vertical="top" wrapText="1"/>
    </xf>
    <xf numFmtId="15" fontId="5" fillId="0" borderId="9" xfId="0" applyNumberFormat="1" applyFont="1" applyBorder="1" applyAlignment="1">
      <alignment horizontal="left" vertical="top"/>
    </xf>
    <xf numFmtId="15" fontId="5" fillId="0" borderId="4" xfId="0" applyNumberFormat="1" applyFont="1" applyBorder="1" applyAlignment="1">
      <alignment horizontal="left" vertical="top"/>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left" vertical="top" wrapText="1"/>
    </xf>
    <xf numFmtId="0" fontId="5" fillId="0" borderId="9" xfId="0" applyFont="1" applyBorder="1" applyAlignment="1">
      <alignment horizontal="left" vertical="top" wrapText="1"/>
    </xf>
    <xf numFmtId="0" fontId="5" fillId="0" borderId="4" xfId="0" applyFont="1" applyBorder="1" applyAlignment="1">
      <alignment horizontal="left" vertical="top" wrapText="1"/>
    </xf>
    <xf numFmtId="0" fontId="5" fillId="0" borderId="9" xfId="0" applyFont="1" applyBorder="1" applyAlignment="1">
      <alignment horizontal="left" vertical="top"/>
    </xf>
    <xf numFmtId="0" fontId="5" fillId="0" borderId="4" xfId="0" applyFont="1" applyBorder="1" applyAlignment="1">
      <alignment horizontal="left" vertical="top"/>
    </xf>
  </cellXfs>
  <cellStyles count="3">
    <cellStyle name="Normal" xfId="0" builtinId="0"/>
    <cellStyle name="Normal 2" xfId="2"/>
    <cellStyle name="Pourcentage" xfId="1" builtinId="5"/>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9.xml"/><Relationship Id="rId18" Type="http://schemas.openxmlformats.org/officeDocument/2006/relationships/chartsheet" Target="chartsheets/sheet13.xml"/><Relationship Id="rId26" Type="http://schemas.openxmlformats.org/officeDocument/2006/relationships/worksheet" Target="worksheets/sheet8.xml"/><Relationship Id="rId39" Type="http://schemas.openxmlformats.org/officeDocument/2006/relationships/styles" Target="styles.xml"/><Relationship Id="rId21" Type="http://schemas.openxmlformats.org/officeDocument/2006/relationships/chartsheet" Target="chartsheets/sheet15.xml"/><Relationship Id="rId34" Type="http://schemas.openxmlformats.org/officeDocument/2006/relationships/externalLink" Target="externalLinks/externalLink5.xml"/><Relationship Id="rId7" Type="http://schemas.openxmlformats.org/officeDocument/2006/relationships/chartsheet" Target="chartsheets/sheet5.xml"/><Relationship Id="rId2" Type="http://schemas.openxmlformats.org/officeDocument/2006/relationships/chartsheet" Target="chartsheets/sheet1.xml"/><Relationship Id="rId16" Type="http://schemas.openxmlformats.org/officeDocument/2006/relationships/chartsheet" Target="chartsheets/sheet11.xml"/><Relationship Id="rId20" Type="http://schemas.openxmlformats.org/officeDocument/2006/relationships/chartsheet" Target="chartsheets/sheet14.xml"/><Relationship Id="rId29" Type="http://schemas.openxmlformats.org/officeDocument/2006/relationships/worksheet" Target="worksheets/sheet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8.xml"/><Relationship Id="rId24" Type="http://schemas.openxmlformats.org/officeDocument/2006/relationships/chartsheet" Target="chartsheets/sheet17.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2.xml"/><Relationship Id="rId15" Type="http://schemas.openxmlformats.org/officeDocument/2006/relationships/worksheet" Target="worksheets/sheet5.xml"/><Relationship Id="rId23" Type="http://schemas.openxmlformats.org/officeDocument/2006/relationships/worksheet" Target="worksheets/sheet7.xml"/><Relationship Id="rId28" Type="http://schemas.openxmlformats.org/officeDocument/2006/relationships/chartsheet" Target="chartsheets/sheet20.xml"/><Relationship Id="rId36" Type="http://schemas.openxmlformats.org/officeDocument/2006/relationships/externalLink" Target="externalLinks/externalLink7.xml"/><Relationship Id="rId10" Type="http://schemas.openxmlformats.org/officeDocument/2006/relationships/chartsheet" Target="chartsheets/sheet7.xml"/><Relationship Id="rId19" Type="http://schemas.openxmlformats.org/officeDocument/2006/relationships/worksheet" Target="worksheets/sheet6.xml"/><Relationship Id="rId31" Type="http://schemas.openxmlformats.org/officeDocument/2006/relationships/externalLink" Target="externalLinks/externalLink2.xml"/><Relationship Id="rId4" Type="http://schemas.openxmlformats.org/officeDocument/2006/relationships/chartsheet" Target="chartsheets/sheet3.xml"/><Relationship Id="rId9" Type="http://schemas.openxmlformats.org/officeDocument/2006/relationships/worksheet" Target="worksheets/sheet3.xml"/><Relationship Id="rId14" Type="http://schemas.openxmlformats.org/officeDocument/2006/relationships/chartsheet" Target="chartsheets/sheet10.xml"/><Relationship Id="rId22" Type="http://schemas.openxmlformats.org/officeDocument/2006/relationships/chartsheet" Target="chartsheets/sheet16.xml"/><Relationship Id="rId27" Type="http://schemas.openxmlformats.org/officeDocument/2006/relationships/chartsheet" Target="chartsheets/sheet19.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8" Type="http://schemas.openxmlformats.org/officeDocument/2006/relationships/chartsheet" Target="chartsheets/sheet6.xml"/><Relationship Id="rId3" Type="http://schemas.openxmlformats.org/officeDocument/2006/relationships/chartsheet" Target="chartsheets/sheet2.xml"/><Relationship Id="rId12" Type="http://schemas.openxmlformats.org/officeDocument/2006/relationships/worksheet" Target="worksheets/sheet4.xml"/><Relationship Id="rId17" Type="http://schemas.openxmlformats.org/officeDocument/2006/relationships/chartsheet" Target="chartsheets/sheet12.xml"/><Relationship Id="rId25" Type="http://schemas.openxmlformats.org/officeDocument/2006/relationships/chartsheet" Target="chartsheets/sheet18.xml"/><Relationship Id="rId33" Type="http://schemas.openxmlformats.org/officeDocument/2006/relationships/externalLink" Target="externalLinks/externalLink4.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7.1 - Election results in Belgium, 1946-2019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2278874302"/>
          <c:h val="0.70497913337983198"/>
        </c:manualLayout>
      </c:layout>
      <c:lineChart>
        <c:grouping val="standard"/>
        <c:varyColors val="0"/>
        <c:ser>
          <c:idx val="6"/>
          <c:order val="0"/>
          <c:tx>
            <c:v>Socialists (PSB / SP / PS)</c:v>
          </c:tx>
          <c:spPr>
            <a:ln w="38100" cap="rnd">
              <a:solidFill>
                <a:schemeClr val="tx1"/>
              </a:solidFill>
              <a:round/>
            </a:ln>
            <a:effectLst/>
          </c:spPr>
          <c:marker>
            <c:symbol val="circle"/>
            <c:size val="10"/>
            <c:spPr>
              <a:solidFill>
                <a:schemeClr val="tx1"/>
              </a:solidFill>
              <a:ln w="9525">
                <a:solidFill>
                  <a:schemeClr val="tx1"/>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[1]r_elec!$C$2:$C$30</c:f>
              <c:numCache>
                <c:formatCode>General</c:formatCode>
                <c:ptCount val="29"/>
                <c:pt idx="0">
                  <c:v>0.316</c:v>
                </c:pt>
                <c:pt idx="1">
                  <c:v>0.29699999999999999</c:v>
                </c:pt>
                <c:pt idx="2">
                  <c:v>0.34499999999999997</c:v>
                </c:pt>
                <c:pt idx="3">
                  <c:v>0.373</c:v>
                </c:pt>
                <c:pt idx="4">
                  <c:v>0.35799999999999998</c:v>
                </c:pt>
                <c:pt idx="5">
                  <c:v>0.36700000000000005</c:v>
                </c:pt>
                <c:pt idx="6">
                  <c:v>0.28300000000000003</c:v>
                </c:pt>
                <c:pt idx="7">
                  <c:v>0.28000000000000003</c:v>
                </c:pt>
                <c:pt idx="8">
                  <c:v>0.27250000000000002</c:v>
                </c:pt>
                <c:pt idx="9">
                  <c:v>0.2666</c:v>
                </c:pt>
                <c:pt idx="10">
                  <c:v>0.2762</c:v>
                </c:pt>
                <c:pt idx="11">
                  <c:v>0.25380000000000003</c:v>
                </c:pt>
                <c:pt idx="12">
                  <c:v>0.24530000000000002</c:v>
                </c:pt>
                <c:pt idx="13">
                  <c:v>0.28310000000000002</c:v>
                </c:pt>
                <c:pt idx="14">
                  <c:v>0.3054</c:v>
                </c:pt>
                <c:pt idx="15">
                  <c:v>0.25469999999999998</c:v>
                </c:pt>
                <c:pt idx="16">
                  <c:v>0.24530000000000002</c:v>
                </c:pt>
                <c:pt idx="17">
                  <c:v>0.1971</c:v>
                </c:pt>
                <c:pt idx="18">
                  <c:v>0.27929999999999999</c:v>
                </c:pt>
                <c:pt idx="19">
                  <c:v>0.21119999999999997</c:v>
                </c:pt>
                <c:pt idx="20">
                  <c:v>0.22950000000000004</c:v>
                </c:pt>
                <c:pt idx="21">
                  <c:v>0.20499999999999999</c:v>
                </c:pt>
                <c:pt idx="22">
                  <c:v>0.16170000000000001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0"/>
          <c:order val="1"/>
          <c:tx>
            <c:v>Christian Democrats (PSC / CD&amp;V / CdH)</c:v>
          </c:tx>
          <c:spPr>
            <a:ln w="38100" cap="rnd">
              <a:solidFill>
                <a:schemeClr val="accent2"/>
              </a:solidFill>
              <a:round/>
            </a:ln>
            <a:effectLst/>
          </c:spPr>
          <c:marker>
            <c:symbol val="circle"/>
            <c:size val="10"/>
            <c:spPr>
              <a:solidFill>
                <a:schemeClr val="bg1"/>
              </a:solidFill>
              <a:ln w="9525">
                <a:solidFill>
                  <a:schemeClr val="accent2"/>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[1]r_elec!$B$2:$B$30</c:f>
              <c:numCache>
                <c:formatCode>General</c:formatCode>
                <c:ptCount val="29"/>
                <c:pt idx="0">
                  <c:v>0.42499999999999999</c:v>
                </c:pt>
                <c:pt idx="1">
                  <c:v>0.435</c:v>
                </c:pt>
                <c:pt idx="2">
                  <c:v>0.47700000000000004</c:v>
                </c:pt>
                <c:pt idx="3">
                  <c:v>0.41100000000000003</c:v>
                </c:pt>
                <c:pt idx="4">
                  <c:v>0.46500000000000002</c:v>
                </c:pt>
                <c:pt idx="5">
                  <c:v>0.41499999999999998</c:v>
                </c:pt>
                <c:pt idx="6">
                  <c:v>0.34499999999999997</c:v>
                </c:pt>
                <c:pt idx="7">
                  <c:v>0.27200000000000002</c:v>
                </c:pt>
                <c:pt idx="8">
                  <c:v>0.30049999999999999</c:v>
                </c:pt>
                <c:pt idx="9">
                  <c:v>0.32340000000000002</c:v>
                </c:pt>
                <c:pt idx="10">
                  <c:v>0.35969999999999996</c:v>
                </c:pt>
                <c:pt idx="11">
                  <c:v>0.36259999999999998</c:v>
                </c:pt>
                <c:pt idx="12">
                  <c:v>0.26490000000000002</c:v>
                </c:pt>
                <c:pt idx="13">
                  <c:v>0.29239999999999999</c:v>
                </c:pt>
                <c:pt idx="14">
                  <c:v>0.27509999999999996</c:v>
                </c:pt>
                <c:pt idx="15">
                  <c:v>0.24549999999999997</c:v>
                </c:pt>
                <c:pt idx="16">
                  <c:v>0.25009999999999999</c:v>
                </c:pt>
                <c:pt idx="17">
                  <c:v>0.19969999999999999</c:v>
                </c:pt>
                <c:pt idx="18">
                  <c:v>0.18719999999999998</c:v>
                </c:pt>
                <c:pt idx="19">
                  <c:v>0.2457</c:v>
                </c:pt>
                <c:pt idx="20">
                  <c:v>0.1638</c:v>
                </c:pt>
                <c:pt idx="21">
                  <c:v>0.16589999999999999</c:v>
                </c:pt>
                <c:pt idx="22">
                  <c:v>0.12590000000000001</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3"/>
          <c:order val="2"/>
          <c:tx>
            <c:v>Communist Party</c:v>
          </c:tx>
          <c:spPr>
            <a:ln w="38100" cap="rnd">
              <a:solidFill>
                <a:srgbClr val="C00000"/>
              </a:solidFill>
              <a:round/>
            </a:ln>
            <a:effectLst/>
          </c:spPr>
          <c:marker>
            <c:symbol val="square"/>
            <c:size val="9"/>
            <c:spPr>
              <a:solidFill>
                <a:srgbClr val="C00000"/>
              </a:solidFill>
              <a:ln w="9525">
                <a:solidFill>
                  <a:srgbClr val="C00000"/>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[1]r_elec!$E$2:$E$30</c:f>
              <c:numCache>
                <c:formatCode>General</c:formatCode>
                <c:ptCount val="29"/>
                <c:pt idx="0">
                  <c:v>0.127</c:v>
                </c:pt>
                <c:pt idx="1">
                  <c:v>7.4999999999999997E-2</c:v>
                </c:pt>
                <c:pt idx="2">
                  <c:v>4.7E-2</c:v>
                </c:pt>
                <c:pt idx="3">
                  <c:v>3.6000000000000004E-2</c:v>
                </c:pt>
                <c:pt idx="4">
                  <c:v>1.9E-2</c:v>
                </c:pt>
                <c:pt idx="5">
                  <c:v>3.1E-2</c:v>
                </c:pt>
                <c:pt idx="6">
                  <c:v>4.5999999999999999E-2</c:v>
                </c:pt>
                <c:pt idx="7">
                  <c:v>3.4000000000000002E-2</c:v>
                </c:pt>
                <c:pt idx="8">
                  <c:v>3.0200000000000001E-2</c:v>
                </c:pt>
                <c:pt idx="9">
                  <c:v>3.1600000000000003E-2</c:v>
                </c:pt>
                <c:pt idx="10">
                  <c:v>2.7200000000000002E-2</c:v>
                </c:pt>
                <c:pt idx="11">
                  <c:v>3.2599999999999997E-2</c:v>
                </c:pt>
                <c:pt idx="12">
                  <c:v>2.3099999999999999E-2</c:v>
                </c:pt>
                <c:pt idx="13">
                  <c:v>1.18E-2</c:v>
                </c:pt>
                <c:pt idx="14">
                  <c:v>1.4999999999999999E-2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1"/>
          <c:order val="3"/>
          <c:tx>
            <c:v>Liberals (PL / PVV / PRL / VLD / FDF / MR)</c:v>
          </c:tx>
          <c:spPr>
            <a:ln w="38100" cap="rnd">
              <a:solidFill>
                <a:schemeClr val="accent5"/>
              </a:solidFill>
              <a:round/>
            </a:ln>
            <a:effectLst/>
          </c:spPr>
          <c:marker>
            <c:symbol val="square"/>
            <c:size val="9"/>
            <c:spPr>
              <a:solidFill>
                <a:schemeClr val="bg1"/>
              </a:solidFill>
              <a:ln w="9525">
                <a:solidFill>
                  <a:schemeClr val="accent5"/>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[1]r_elec!$D$2:$D$30</c:f>
              <c:numCache>
                <c:formatCode>General</c:formatCode>
                <c:ptCount val="29"/>
                <c:pt idx="0">
                  <c:v>8.900000000000001E-2</c:v>
                </c:pt>
                <c:pt idx="1">
                  <c:v>0.152</c:v>
                </c:pt>
                <c:pt idx="2">
                  <c:v>0.113</c:v>
                </c:pt>
                <c:pt idx="3">
                  <c:v>0.121</c:v>
                </c:pt>
                <c:pt idx="4">
                  <c:v>0.111</c:v>
                </c:pt>
                <c:pt idx="5">
                  <c:v>0.12300000000000001</c:v>
                </c:pt>
                <c:pt idx="6">
                  <c:v>0.23</c:v>
                </c:pt>
                <c:pt idx="7">
                  <c:v>0.23799999999999996</c:v>
                </c:pt>
                <c:pt idx="8">
                  <c:v>0.21820000000000001</c:v>
                </c:pt>
                <c:pt idx="9">
                  <c:v>0.20929999999999999</c:v>
                </c:pt>
                <c:pt idx="10">
                  <c:v>0.19799999999999998</c:v>
                </c:pt>
                <c:pt idx="11">
                  <c:v>0.1968</c:v>
                </c:pt>
                <c:pt idx="12">
                  <c:v>0.25670000000000004</c:v>
                </c:pt>
                <c:pt idx="13">
                  <c:v>0.22150000000000003</c:v>
                </c:pt>
                <c:pt idx="14">
                  <c:v>0.22120000000000001</c:v>
                </c:pt>
                <c:pt idx="15">
                  <c:v>0.21590000000000004</c:v>
                </c:pt>
                <c:pt idx="16">
                  <c:v>0.23520000000000002</c:v>
                </c:pt>
                <c:pt idx="17">
                  <c:v>0.24440000000000001</c:v>
                </c:pt>
                <c:pt idx="18">
                  <c:v>0.2676</c:v>
                </c:pt>
                <c:pt idx="19">
                  <c:v>0.24350000000000002</c:v>
                </c:pt>
                <c:pt idx="20">
                  <c:v>0.17920000000000003</c:v>
                </c:pt>
                <c:pt idx="21">
                  <c:v>0.2122</c:v>
                </c:pt>
                <c:pt idx="22">
                  <c:v>0.16099999999999998</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4"/>
          <c:order val="4"/>
          <c:tx>
            <c:v>Greens (Ecolo / Agalev / Groen)</c:v>
          </c:tx>
          <c:spPr>
            <a:ln w="38100" cap="rnd">
              <a:solidFill>
                <a:schemeClr val="accent6"/>
              </a:solidFill>
              <a:round/>
            </a:ln>
            <a:effectLst/>
          </c:spPr>
          <c:marker>
            <c:symbol val="diamond"/>
            <c:size val="12"/>
            <c:spPr>
              <a:solidFill>
                <a:schemeClr val="accent6"/>
              </a:solidFill>
              <a:ln w="9525">
                <a:solidFill>
                  <a:schemeClr val="accent6"/>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6r2="http://schemas.microsoft.com/office/drawing/2015/06/chart" xmlns:c15="http://schemas.microsoft.com/office/drawing/2012/chart"/>
            </c:numRef>
          </c:cat>
          <c:val>
            <c:numRef>
              <c:f>[1]r_elec!$G$2:$G$30</c:f>
              <c:numCache>
                <c:formatCode>General</c:formatCode>
                <c:ptCount val="29"/>
                <c:pt idx="12">
                  <c:v>4.4999999999999998E-2</c:v>
                </c:pt>
                <c:pt idx="13">
                  <c:v>6.25E-2</c:v>
                </c:pt>
                <c:pt idx="14">
                  <c:v>7.0500000000000007E-2</c:v>
                </c:pt>
                <c:pt idx="15">
                  <c:v>9.9299999999999999E-2</c:v>
                </c:pt>
                <c:pt idx="16">
                  <c:v>8.48E-2</c:v>
                </c:pt>
                <c:pt idx="17">
                  <c:v>0.14350000000000002</c:v>
                </c:pt>
                <c:pt idx="18">
                  <c:v>5.5300000000000002E-2</c:v>
                </c:pt>
                <c:pt idx="19">
                  <c:v>9.0800000000000006E-2</c:v>
                </c:pt>
                <c:pt idx="20">
                  <c:v>9.1799999999999993E-2</c:v>
                </c:pt>
                <c:pt idx="21">
                  <c:v>8.6200000000000013E-2</c:v>
                </c:pt>
                <c:pt idx="22">
                  <c:v>0.12239999999999998</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31-B179-4DCE-9A7C-CF7FAF9A67C8}"/>
            </c:ext>
          </c:extLst>
        </c:ser>
        <c:ser>
          <c:idx val="2"/>
          <c:order val="5"/>
          <c:tx>
            <c:v>Flemish nationalists (VU / N-VA)</c:v>
          </c:tx>
          <c:spPr>
            <a:ln w="38100" cap="rnd">
              <a:solidFill>
                <a:schemeClr val="accent4"/>
              </a:solidFill>
              <a:round/>
            </a:ln>
            <a:effectLst/>
          </c:spPr>
          <c:marker>
            <c:symbol val="diamond"/>
            <c:size val="12"/>
            <c:spPr>
              <a:solidFill>
                <a:schemeClr val="bg1"/>
              </a:solidFill>
              <a:ln w="9525">
                <a:solidFill>
                  <a:schemeClr val="accent4"/>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[1]r_elec!$F$2:$F$30</c:f>
              <c:numCache>
                <c:formatCode>General</c:formatCode>
                <c:ptCount val="29"/>
                <c:pt idx="3">
                  <c:v>2.2000000000000002E-2</c:v>
                </c:pt>
                <c:pt idx="4">
                  <c:v>0.02</c:v>
                </c:pt>
                <c:pt idx="5">
                  <c:v>3.5000000000000003E-2</c:v>
                </c:pt>
                <c:pt idx="6">
                  <c:v>6.7000000000000004E-2</c:v>
                </c:pt>
                <c:pt idx="7">
                  <c:v>9.8000000000000004E-2</c:v>
                </c:pt>
                <c:pt idx="8">
                  <c:v>0.11109999999999999</c:v>
                </c:pt>
                <c:pt idx="9">
                  <c:v>0.10199999999999999</c:v>
                </c:pt>
                <c:pt idx="10">
                  <c:v>0.10039999999999999</c:v>
                </c:pt>
                <c:pt idx="11">
                  <c:v>7.0199999999999999E-2</c:v>
                </c:pt>
                <c:pt idx="12">
                  <c:v>9.7699999999999995E-2</c:v>
                </c:pt>
                <c:pt idx="13">
                  <c:v>7.8799999999999995E-2</c:v>
                </c:pt>
                <c:pt idx="14">
                  <c:v>8.1000000000000003E-2</c:v>
                </c:pt>
                <c:pt idx="15">
                  <c:v>5.8899999999999994E-2</c:v>
                </c:pt>
                <c:pt idx="16">
                  <c:v>4.6900000000000004E-2</c:v>
                </c:pt>
                <c:pt idx="17">
                  <c:v>5.5599999999999997E-2</c:v>
                </c:pt>
                <c:pt idx="18">
                  <c:v>3.0600000000000002E-2</c:v>
                </c:pt>
                <c:pt idx="20">
                  <c:v>0.17399999999999999</c:v>
                </c:pt>
                <c:pt idx="21">
                  <c:v>0.2026</c:v>
                </c:pt>
                <c:pt idx="22">
                  <c:v>0.1603</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7"/>
          <c:order val="6"/>
          <c:tx>
            <c:v>Workers' Party (PTB)</c:v>
          </c:tx>
          <c:spPr>
            <a:ln w="38100" cap="rnd">
              <a:solidFill>
                <a:srgbClr val="7030A0"/>
              </a:solidFill>
              <a:round/>
            </a:ln>
            <a:effectLst/>
          </c:spPr>
          <c:marker>
            <c:symbol val="triangle"/>
            <c:size val="11"/>
            <c:spPr>
              <a:solidFill>
                <a:srgbClr val="7030A0"/>
              </a:solidFill>
              <a:ln w="9525">
                <a:solidFill>
                  <a:srgbClr val="7030A0"/>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6r2="http://schemas.microsoft.com/office/drawing/2015/06/chart" xmlns:c15="http://schemas.microsoft.com/office/drawing/2012/chart"/>
            </c:numRef>
          </c:cat>
          <c:val>
            <c:numRef>
              <c:f>[1]r_elec!$I$2:$I$30</c:f>
              <c:numCache>
                <c:formatCode>General</c:formatCode>
                <c:ptCount val="29"/>
                <c:pt idx="15">
                  <c:v>5.0000000000000001E-3</c:v>
                </c:pt>
                <c:pt idx="18">
                  <c:v>2E-3</c:v>
                </c:pt>
                <c:pt idx="19">
                  <c:v>8.0000000000000002E-3</c:v>
                </c:pt>
                <c:pt idx="20">
                  <c:v>1.55E-2</c:v>
                </c:pt>
                <c:pt idx="21">
                  <c:v>3.73E-2</c:v>
                </c:pt>
                <c:pt idx="22">
                  <c:v>8.6199999999999999E-2</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3D-B179-4DCE-9A7C-CF7FAF9A67C8}"/>
            </c:ext>
          </c:extLst>
        </c:ser>
        <c:ser>
          <c:idx val="5"/>
          <c:order val="7"/>
          <c:tx>
            <c:v>Vlaams Belang / Vlaams Blok</c:v>
          </c:tx>
          <c:spPr>
            <a:ln w="38100" cap="rnd">
              <a:solidFill>
                <a:srgbClr val="00B0F0"/>
              </a:solidFill>
              <a:round/>
            </a:ln>
            <a:effectLst/>
          </c:spPr>
          <c:marker>
            <c:symbol val="triangle"/>
            <c:size val="11"/>
            <c:spPr>
              <a:solidFill>
                <a:schemeClr val="bg1"/>
              </a:solidFill>
              <a:ln w="9525">
                <a:solidFill>
                  <a:srgbClr val="00B0F0"/>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6r2="http://schemas.microsoft.com/office/drawing/2015/06/chart" xmlns:c15="http://schemas.microsoft.com/office/drawing/2012/chart"/>
            </c:numRef>
          </c:cat>
          <c:val>
            <c:numRef>
              <c:f>[1]r_elec!$H$2:$H$30</c:f>
              <c:numCache>
                <c:formatCode>General</c:formatCode>
                <c:ptCount val="29"/>
                <c:pt idx="11">
                  <c:v>1.37E-2</c:v>
                </c:pt>
                <c:pt idx="12">
                  <c:v>1.1000000000000001E-2</c:v>
                </c:pt>
                <c:pt idx="13">
                  <c:v>1.41E-2</c:v>
                </c:pt>
                <c:pt idx="14">
                  <c:v>1.9E-2</c:v>
                </c:pt>
                <c:pt idx="15">
                  <c:v>6.5799999999999997E-2</c:v>
                </c:pt>
                <c:pt idx="16">
                  <c:v>7.8700000000000006E-2</c:v>
                </c:pt>
                <c:pt idx="17">
                  <c:v>9.8699999999999996E-2</c:v>
                </c:pt>
                <c:pt idx="18">
                  <c:v>0.1168</c:v>
                </c:pt>
                <c:pt idx="19">
                  <c:v>0.11990000000000001</c:v>
                </c:pt>
                <c:pt idx="20">
                  <c:v>7.7600000000000002E-2</c:v>
                </c:pt>
                <c:pt idx="21">
                  <c:v>3.6699999999999997E-2</c:v>
                </c:pt>
                <c:pt idx="22">
                  <c:v>0.1195</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3C-B179-4DCE-9A7C-CF7FAF9A67C8}"/>
            </c:ext>
          </c:extLst>
        </c:ser>
        <c:dLbls>
          <c:showLegendKey val="0"/>
          <c:showVal val="0"/>
          <c:showCatName val="0"/>
          <c:showSerName val="0"/>
          <c:showPercent val="0"/>
          <c:showBubbleSize val="0"/>
        </c:dLbls>
        <c:marker val="1"/>
        <c:smooth val="0"/>
        <c:axId val="893449456"/>
        <c:axId val="893453808"/>
        <c:extLst xmlns:c16r2="http://schemas.microsoft.com/office/drawing/2015/06/chart"/>
      </c:lineChart>
      <c:dateAx>
        <c:axId val="893449456"/>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3808"/>
        <c:crosses val="autoZero"/>
        <c:auto val="0"/>
        <c:lblOffset val="100"/>
        <c:baseTimeUnit val="days"/>
        <c:majorUnit val="5"/>
        <c:majorTimeUnit val="days"/>
        <c:minorUnit val="1"/>
      </c:dateAx>
      <c:valAx>
        <c:axId val="893453808"/>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a:t>
                </a:r>
                <a:r>
                  <a:rPr lang="en-US" baseline="0"/>
                  <a:t> (%)</a:t>
                </a:r>
                <a:endParaRPr lang="en-US"/>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49456"/>
        <c:crosses val="autoZero"/>
        <c:crossBetween val="midCat"/>
      </c:valAx>
      <c:spPr>
        <a:noFill/>
        <a:ln>
          <a:solidFill>
            <a:sysClr val="windowText" lastClr="000000"/>
          </a:solidFill>
        </a:ln>
        <a:effectLst/>
      </c:spPr>
    </c:plotArea>
    <c:legend>
      <c:legendPos val="b"/>
      <c:layout>
        <c:manualLayout>
          <c:xMode val="edge"/>
          <c:yMode val="edge"/>
          <c:x val="0.13106160262122801"/>
          <c:y val="9.5632071084542997E-2"/>
          <c:w val="0.83137805610224302"/>
          <c:h val="0.223721185752801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7.10 - The emergence of a multi-elite</a:t>
            </a:r>
            <a:r>
              <a:rPr lang="en-US" baseline="0"/>
              <a:t> party system</a:t>
            </a:r>
          </a:p>
          <a:p>
            <a:pPr>
              <a:defRPr b="1"/>
            </a:pPr>
            <a:r>
              <a:rPr lang="en-US" baseline="0"/>
              <a:t>in Austria</a:t>
            </a:r>
            <a:r>
              <a:rPr lang="en-US"/>
              <a:t>, 1971-2017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9683260781639"/>
          <c:w val="0.90369602021978201"/>
          <c:h val="0.61340567646876198"/>
        </c:manualLayout>
      </c:layout>
      <c:lineChart>
        <c:grouping val="standard"/>
        <c:varyColors val="0"/>
        <c:ser>
          <c:idx val="0"/>
          <c:order val="0"/>
          <c:tx>
            <c:v>zero</c:v>
          </c:tx>
          <c:spPr>
            <a:ln w="28575" cap="rnd">
              <a:solidFill>
                <a:sysClr val="windowText" lastClr="000000"/>
              </a:solidFill>
              <a:round/>
            </a:ln>
            <a:effectLst/>
          </c:spPr>
          <c:marker>
            <c:symbol val="none"/>
          </c:marker>
          <c:cat>
            <c:strRef>
              <c:f>[7]r_votediff!$C$2:$C$6</c:f>
              <c:strCache>
                <c:ptCount val="5"/>
                <c:pt idx="0">
                  <c:v>1971</c:v>
                </c:pt>
                <c:pt idx="1">
                  <c:v>1983-86</c:v>
                </c:pt>
                <c:pt idx="2">
                  <c:v>1994-99</c:v>
                </c:pt>
                <c:pt idx="3">
                  <c:v>2002-08</c:v>
                </c:pt>
                <c:pt idx="4">
                  <c:v>2013-17</c:v>
                </c:pt>
              </c:strCache>
            </c:strRef>
          </c:cat>
          <c:val>
            <c:numRef>
              <c:f>[7]r_votediff!$B$2:$B$6</c:f>
              <c:numCache>
                <c:formatCode>General</c:formatCode>
                <c:ptCount val="5"/>
                <c:pt idx="0">
                  <c:v>0</c:v>
                </c:pt>
                <c:pt idx="1">
                  <c:v>0</c:v>
                </c:pt>
                <c:pt idx="2">
                  <c:v>0</c:v>
                </c:pt>
                <c:pt idx="3">
                  <c:v>0</c:v>
                </c:pt>
                <c:pt idx="4">
                  <c:v>0</c:v>
                </c:pt>
              </c:numCache>
              <c:extLst/>
            </c:numRef>
          </c:val>
          <c:smooth val="0"/>
          <c:extLst xmlns:c16r2="http://schemas.microsoft.com/office/drawing/2015/06/chart">
            <c:ext xmlns:c16="http://schemas.microsoft.com/office/drawing/2014/chart" uri="{C3380CC4-5D6E-409C-BE32-E72D297353CC}">
              <c16:uniqueId val="{00000000-EC1E-47FA-901B-44BD785374A5}"/>
            </c:ext>
          </c:extLst>
        </c:ser>
        <c:ser>
          <c:idx val="1"/>
          <c:order val="1"/>
          <c:tx>
            <c:v>Difference between (% of top 10% educated) and (% of bottom 90% educated) voting social democratic / green / NEOS</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[7]r_votediff!$C$2:$C$6</c:f>
              <c:strCache>
                <c:ptCount val="5"/>
                <c:pt idx="0">
                  <c:v>1971</c:v>
                </c:pt>
                <c:pt idx="1">
                  <c:v>1983-86</c:v>
                </c:pt>
                <c:pt idx="2">
                  <c:v>1994-99</c:v>
                </c:pt>
                <c:pt idx="3">
                  <c:v>2002-08</c:v>
                </c:pt>
                <c:pt idx="4">
                  <c:v>2013-17</c:v>
                </c:pt>
              </c:strCache>
            </c:strRef>
          </c:cat>
          <c:val>
            <c:numRef>
              <c:f>[7]r_votediff!$AA$2:$AA$6</c:f>
              <c:numCache>
                <c:formatCode>General</c:formatCode>
                <c:ptCount val="5"/>
                <c:pt idx="0">
                  <c:v>-14.808601379394531</c:v>
                </c:pt>
                <c:pt idx="1">
                  <c:v>-10.921380996704102</c:v>
                </c:pt>
                <c:pt idx="2">
                  <c:v>-1.8575654029846191</c:v>
                </c:pt>
                <c:pt idx="3">
                  <c:v>-1.5280534029006958</c:v>
                </c:pt>
                <c:pt idx="4">
                  <c:v>13.844862937927246</c:v>
                </c:pt>
              </c:numCache>
              <c:extLst/>
            </c:numRef>
          </c:val>
          <c:smooth val="0"/>
          <c:extLst xmlns:c16r2="http://schemas.microsoft.com/office/drawing/2015/06/chart">
            <c:ext xmlns:c16="http://schemas.microsoft.com/office/drawing/2014/chart" uri="{C3380CC4-5D6E-409C-BE32-E72D297353CC}">
              <c16:uniqueId val="{00000001-EC1E-47FA-901B-44BD785374A5}"/>
            </c:ext>
          </c:extLst>
        </c:ser>
        <c:ser>
          <c:idx val="2"/>
          <c:order val="2"/>
          <c:tx>
            <c:v>Difference between (% of top 10% earners) and (% of bottom 90% earners) voting social democratic / green / NEOS</c:v>
          </c:tx>
          <c:spPr>
            <a:ln w="38100" cap="rnd">
              <a:solidFill>
                <a:srgbClr val="FF0000"/>
              </a:solidFill>
              <a:round/>
            </a:ln>
            <a:effectLst/>
          </c:spPr>
          <c:marker>
            <c:symbol val="square"/>
            <c:size val="9"/>
            <c:spPr>
              <a:solidFill>
                <a:srgbClr val="FF0000"/>
              </a:solidFill>
              <a:ln w="9525">
                <a:solidFill>
                  <a:srgbClr val="FF0000"/>
                </a:solidFill>
              </a:ln>
              <a:effectLst/>
            </c:spPr>
          </c:marker>
          <c:cat>
            <c:strRef>
              <c:f>[7]r_votediff!$C$2:$C$6</c:f>
              <c:strCache>
                <c:ptCount val="5"/>
                <c:pt idx="0">
                  <c:v>1971</c:v>
                </c:pt>
                <c:pt idx="1">
                  <c:v>1983-86</c:v>
                </c:pt>
                <c:pt idx="2">
                  <c:v>1994-99</c:v>
                </c:pt>
                <c:pt idx="3">
                  <c:v>2002-08</c:v>
                </c:pt>
                <c:pt idx="4">
                  <c:v>2013-17</c:v>
                </c:pt>
              </c:strCache>
            </c:strRef>
          </c:cat>
          <c:val>
            <c:numRef>
              <c:f>[7]r_votediff!$AJ$2:$AJ$6</c:f>
              <c:numCache>
                <c:formatCode>General</c:formatCode>
                <c:ptCount val="5"/>
                <c:pt idx="0">
                  <c:v>-17.702821731567383</c:v>
                </c:pt>
                <c:pt idx="1">
                  <c:v>-6.9814300537109375</c:v>
                </c:pt>
                <c:pt idx="2">
                  <c:v>-1.6518714427947998</c:v>
                </c:pt>
                <c:pt idx="3">
                  <c:v>-7.3108739852905273</c:v>
                </c:pt>
                <c:pt idx="4">
                  <c:v>-8.6950998306274414</c:v>
                </c:pt>
              </c:numCache>
              <c:extLst/>
            </c:numRef>
          </c:val>
          <c:smooth val="0"/>
          <c:extLst xmlns:c16r2="http://schemas.microsoft.com/office/drawing/2015/06/chart">
            <c:ext xmlns:c16="http://schemas.microsoft.com/office/drawing/2014/chart" uri="{C3380CC4-5D6E-409C-BE32-E72D297353CC}">
              <c16:uniqueId val="{00000002-EC1E-47FA-901B-44BD785374A5}"/>
            </c:ext>
          </c:extLst>
        </c:ser>
        <c:dLbls>
          <c:showLegendKey val="0"/>
          <c:showVal val="0"/>
          <c:showCatName val="0"/>
          <c:showSerName val="0"/>
          <c:showPercent val="0"/>
          <c:showBubbleSize val="0"/>
        </c:dLbls>
        <c:smooth val="0"/>
        <c:axId val="893461968"/>
        <c:axId val="893452720"/>
        <c:extLst xmlns:c16r2="http://schemas.microsoft.com/office/drawing/2015/06/chart"/>
      </c:lineChart>
      <c:catAx>
        <c:axId val="8934619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2720"/>
        <c:crosses val="autoZero"/>
        <c:auto val="1"/>
        <c:lblAlgn val="ctr"/>
        <c:lblOffset val="200"/>
        <c:noMultiLvlLbl val="0"/>
      </c:catAx>
      <c:valAx>
        <c:axId val="893452720"/>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619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695830023E-2"/>
          <c:y val="0.13415875780060099"/>
          <c:w val="0.88267561229737102"/>
          <c:h val="0.17894802754548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7.1 - Election results in</a:t>
            </a:r>
            <a:r>
              <a:rPr lang="en-US" sz="1680" b="1" baseline="0"/>
              <a:t> Belgium</a:t>
            </a:r>
            <a:r>
              <a:rPr lang="en-US" sz="1680" b="1"/>
              <a:t>, 1946-2019</a:t>
            </a:r>
          </a:p>
        </c:rich>
      </c:tx>
      <c:layout/>
      <c:overlay val="0"/>
      <c:spPr>
        <a:noFill/>
        <a:ln>
          <a:noFill/>
        </a:ln>
        <a:effectLst/>
      </c:spPr>
    </c:title>
    <c:autoTitleDeleted val="0"/>
    <c:plotArea>
      <c:layout>
        <c:manualLayout>
          <c:layoutTarget val="inner"/>
          <c:xMode val="edge"/>
          <c:yMode val="edge"/>
          <c:x val="0.12360281514527199"/>
          <c:y val="8.4082668421078699E-2"/>
          <c:w val="0.84691642278874302"/>
          <c:h val="0.70497913337983198"/>
        </c:manualLayout>
      </c:layout>
      <c:lineChart>
        <c:grouping val="standard"/>
        <c:varyColors val="0"/>
        <c:ser>
          <c:idx val="6"/>
          <c:order val="0"/>
          <c:tx>
            <c:v>Socialists (PSB / SP / PS)</c:v>
          </c:tx>
          <c:spPr>
            <a:ln w="38100" cap="rnd">
              <a:solidFill>
                <a:schemeClr val="tx1"/>
              </a:solidFill>
              <a:round/>
            </a:ln>
            <a:effectLst/>
          </c:spPr>
          <c:marker>
            <c:symbol val="circle"/>
            <c:size val="10"/>
            <c:spPr>
              <a:solidFill>
                <a:schemeClr val="tx1"/>
              </a:solidFill>
              <a:ln w="9525">
                <a:solidFill>
                  <a:schemeClr val="tx1"/>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[1]r_elec!$C$2:$C$30</c:f>
              <c:numCache>
                <c:formatCode>General</c:formatCode>
                <c:ptCount val="29"/>
                <c:pt idx="0">
                  <c:v>0.316</c:v>
                </c:pt>
                <c:pt idx="1">
                  <c:v>0.29699999999999999</c:v>
                </c:pt>
                <c:pt idx="2">
                  <c:v>0.34499999999999997</c:v>
                </c:pt>
                <c:pt idx="3">
                  <c:v>0.373</c:v>
                </c:pt>
                <c:pt idx="4">
                  <c:v>0.35799999999999998</c:v>
                </c:pt>
                <c:pt idx="5">
                  <c:v>0.36700000000000005</c:v>
                </c:pt>
                <c:pt idx="6">
                  <c:v>0.28300000000000003</c:v>
                </c:pt>
                <c:pt idx="7">
                  <c:v>0.28000000000000003</c:v>
                </c:pt>
                <c:pt idx="8">
                  <c:v>0.27250000000000002</c:v>
                </c:pt>
                <c:pt idx="9">
                  <c:v>0.2666</c:v>
                </c:pt>
                <c:pt idx="10">
                  <c:v>0.2762</c:v>
                </c:pt>
                <c:pt idx="11">
                  <c:v>0.25380000000000003</c:v>
                </c:pt>
                <c:pt idx="12">
                  <c:v>0.24530000000000002</c:v>
                </c:pt>
                <c:pt idx="13">
                  <c:v>0.28310000000000002</c:v>
                </c:pt>
                <c:pt idx="14">
                  <c:v>0.3054</c:v>
                </c:pt>
                <c:pt idx="15">
                  <c:v>0.25469999999999998</c:v>
                </c:pt>
                <c:pt idx="16">
                  <c:v>0.24530000000000002</c:v>
                </c:pt>
                <c:pt idx="17">
                  <c:v>0.1971</c:v>
                </c:pt>
                <c:pt idx="18">
                  <c:v>0.27929999999999999</c:v>
                </c:pt>
                <c:pt idx="19">
                  <c:v>0.21119999999999997</c:v>
                </c:pt>
                <c:pt idx="20">
                  <c:v>0.22950000000000004</c:v>
                </c:pt>
                <c:pt idx="21">
                  <c:v>0.20499999999999999</c:v>
                </c:pt>
                <c:pt idx="22">
                  <c:v>0.16170000000000001</c:v>
                </c:pt>
              </c:numCache>
            </c:numRef>
          </c:val>
          <c:smooth val="0"/>
          <c:extLst xmlns:c16r2="http://schemas.microsoft.com/office/drawing/2015/06/chart">
            <c:ext xmlns:c16="http://schemas.microsoft.com/office/drawing/2014/chart" uri="{C3380CC4-5D6E-409C-BE32-E72D297353CC}">
              <c16:uniqueId val="{00000000-C625-4DA6-9349-889F034675FF}"/>
            </c:ext>
          </c:extLst>
        </c:ser>
        <c:ser>
          <c:idx val="0"/>
          <c:order val="1"/>
          <c:tx>
            <c:v>Christian Democrats (PSC / CD&amp;V / CdH)</c:v>
          </c:tx>
          <c:spPr>
            <a:ln w="38100" cap="rnd">
              <a:solidFill>
                <a:schemeClr val="bg1">
                  <a:lumMod val="75000"/>
                </a:schemeClr>
              </a:solidFill>
              <a:round/>
            </a:ln>
            <a:effectLst/>
          </c:spPr>
          <c:marker>
            <c:symbol val="circle"/>
            <c:size val="10"/>
            <c:spPr>
              <a:solidFill>
                <a:schemeClr val="bg1"/>
              </a:solidFill>
              <a:ln w="9525">
                <a:solidFill>
                  <a:schemeClr val="bg1">
                    <a:lumMod val="75000"/>
                  </a:schemeClr>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[1]r_elec!$B$2:$B$30</c:f>
              <c:numCache>
                <c:formatCode>General</c:formatCode>
                <c:ptCount val="29"/>
                <c:pt idx="0">
                  <c:v>0.42499999999999999</c:v>
                </c:pt>
                <c:pt idx="1">
                  <c:v>0.435</c:v>
                </c:pt>
                <c:pt idx="2">
                  <c:v>0.47700000000000004</c:v>
                </c:pt>
                <c:pt idx="3">
                  <c:v>0.41100000000000003</c:v>
                </c:pt>
                <c:pt idx="4">
                  <c:v>0.46500000000000002</c:v>
                </c:pt>
                <c:pt idx="5">
                  <c:v>0.41499999999999998</c:v>
                </c:pt>
                <c:pt idx="6">
                  <c:v>0.34499999999999997</c:v>
                </c:pt>
                <c:pt idx="7">
                  <c:v>0.27200000000000002</c:v>
                </c:pt>
                <c:pt idx="8">
                  <c:v>0.30049999999999999</c:v>
                </c:pt>
                <c:pt idx="9">
                  <c:v>0.32340000000000002</c:v>
                </c:pt>
                <c:pt idx="10">
                  <c:v>0.35969999999999996</c:v>
                </c:pt>
                <c:pt idx="11">
                  <c:v>0.36259999999999998</c:v>
                </c:pt>
                <c:pt idx="12">
                  <c:v>0.26490000000000002</c:v>
                </c:pt>
                <c:pt idx="13">
                  <c:v>0.29239999999999999</c:v>
                </c:pt>
                <c:pt idx="14">
                  <c:v>0.27509999999999996</c:v>
                </c:pt>
                <c:pt idx="15">
                  <c:v>0.24549999999999997</c:v>
                </c:pt>
                <c:pt idx="16">
                  <c:v>0.25009999999999999</c:v>
                </c:pt>
                <c:pt idx="17">
                  <c:v>0.19969999999999999</c:v>
                </c:pt>
                <c:pt idx="18">
                  <c:v>0.18719999999999998</c:v>
                </c:pt>
                <c:pt idx="19">
                  <c:v>0.2457</c:v>
                </c:pt>
                <c:pt idx="20">
                  <c:v>0.1638</c:v>
                </c:pt>
                <c:pt idx="21">
                  <c:v>0.16589999999999999</c:v>
                </c:pt>
                <c:pt idx="22">
                  <c:v>0.12590000000000001</c:v>
                </c:pt>
              </c:numCache>
            </c:numRef>
          </c:val>
          <c:smooth val="0"/>
          <c:extLst xmlns:c16r2="http://schemas.microsoft.com/office/drawing/2015/06/chart">
            <c:ext xmlns:c16="http://schemas.microsoft.com/office/drawing/2014/chart" uri="{C3380CC4-5D6E-409C-BE32-E72D297353CC}">
              <c16:uniqueId val="{00000001-C625-4DA6-9349-889F034675FF}"/>
            </c:ext>
          </c:extLst>
        </c:ser>
        <c:ser>
          <c:idx val="3"/>
          <c:order val="2"/>
          <c:tx>
            <c:v>Communist Party</c:v>
          </c:tx>
          <c:spPr>
            <a:ln w="38100" cap="rnd">
              <a:solidFill>
                <a:schemeClr val="bg1">
                  <a:lumMod val="50000"/>
                </a:schemeClr>
              </a:solidFill>
              <a:round/>
            </a:ln>
            <a:effectLst/>
          </c:spPr>
          <c:marker>
            <c:symbol val="square"/>
            <c:size val="9"/>
            <c:spPr>
              <a:solidFill>
                <a:schemeClr val="bg1"/>
              </a:solidFill>
              <a:ln w="9525">
                <a:solidFill>
                  <a:schemeClr val="bg1">
                    <a:lumMod val="50000"/>
                  </a:schemeClr>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[1]r_elec!$E$2:$E$30</c:f>
              <c:numCache>
                <c:formatCode>General</c:formatCode>
                <c:ptCount val="29"/>
                <c:pt idx="0">
                  <c:v>0.127</c:v>
                </c:pt>
                <c:pt idx="1">
                  <c:v>7.4999999999999997E-2</c:v>
                </c:pt>
                <c:pt idx="2">
                  <c:v>4.7E-2</c:v>
                </c:pt>
                <c:pt idx="3">
                  <c:v>3.6000000000000004E-2</c:v>
                </c:pt>
                <c:pt idx="4">
                  <c:v>1.9E-2</c:v>
                </c:pt>
                <c:pt idx="5">
                  <c:v>3.1E-2</c:v>
                </c:pt>
                <c:pt idx="6">
                  <c:v>4.5999999999999999E-2</c:v>
                </c:pt>
                <c:pt idx="7">
                  <c:v>3.4000000000000002E-2</c:v>
                </c:pt>
                <c:pt idx="8">
                  <c:v>3.0200000000000001E-2</c:v>
                </c:pt>
                <c:pt idx="9">
                  <c:v>3.1600000000000003E-2</c:v>
                </c:pt>
                <c:pt idx="10">
                  <c:v>2.7200000000000002E-2</c:v>
                </c:pt>
                <c:pt idx="11">
                  <c:v>3.2599999999999997E-2</c:v>
                </c:pt>
                <c:pt idx="12">
                  <c:v>2.3099999999999999E-2</c:v>
                </c:pt>
                <c:pt idx="13">
                  <c:v>1.18E-2</c:v>
                </c:pt>
                <c:pt idx="14">
                  <c:v>1.4999999999999999E-2</c:v>
                </c:pt>
              </c:numCache>
            </c:numRef>
          </c:val>
          <c:smooth val="0"/>
          <c:extLst xmlns:c16r2="http://schemas.microsoft.com/office/drawing/2015/06/chart">
            <c:ext xmlns:c16="http://schemas.microsoft.com/office/drawing/2014/chart" uri="{C3380CC4-5D6E-409C-BE32-E72D297353CC}">
              <c16:uniqueId val="{00000002-C625-4DA6-9349-889F034675FF}"/>
            </c:ext>
          </c:extLst>
        </c:ser>
        <c:ser>
          <c:idx val="1"/>
          <c:order val="3"/>
          <c:tx>
            <c:v>Liberals (PL / PVV / PRL / VLD / FDF / MR)</c:v>
          </c:tx>
          <c:spPr>
            <a:ln w="38100" cap="rnd">
              <a:solidFill>
                <a:schemeClr val="tx1">
                  <a:lumMod val="50000"/>
                  <a:lumOff val="50000"/>
                </a:schemeClr>
              </a:solidFill>
              <a:round/>
            </a:ln>
            <a:effectLst/>
          </c:spPr>
          <c:marker>
            <c:symbol val="square"/>
            <c:size val="9"/>
            <c:spPr>
              <a:solidFill>
                <a:schemeClr val="tx1">
                  <a:lumMod val="50000"/>
                  <a:lumOff val="50000"/>
                </a:schemeClr>
              </a:solidFill>
              <a:ln w="9525">
                <a:no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[1]r_elec!$D$2:$D$30</c:f>
              <c:numCache>
                <c:formatCode>General</c:formatCode>
                <c:ptCount val="29"/>
                <c:pt idx="0">
                  <c:v>8.900000000000001E-2</c:v>
                </c:pt>
                <c:pt idx="1">
                  <c:v>0.152</c:v>
                </c:pt>
                <c:pt idx="2">
                  <c:v>0.113</c:v>
                </c:pt>
                <c:pt idx="3">
                  <c:v>0.121</c:v>
                </c:pt>
                <c:pt idx="4">
                  <c:v>0.111</c:v>
                </c:pt>
                <c:pt idx="5">
                  <c:v>0.12300000000000001</c:v>
                </c:pt>
                <c:pt idx="6">
                  <c:v>0.23</c:v>
                </c:pt>
                <c:pt idx="7">
                  <c:v>0.23799999999999996</c:v>
                </c:pt>
                <c:pt idx="8">
                  <c:v>0.21820000000000001</c:v>
                </c:pt>
                <c:pt idx="9">
                  <c:v>0.20929999999999999</c:v>
                </c:pt>
                <c:pt idx="10">
                  <c:v>0.19799999999999998</c:v>
                </c:pt>
                <c:pt idx="11">
                  <c:v>0.1968</c:v>
                </c:pt>
                <c:pt idx="12">
                  <c:v>0.25670000000000004</c:v>
                </c:pt>
                <c:pt idx="13">
                  <c:v>0.22150000000000003</c:v>
                </c:pt>
                <c:pt idx="14">
                  <c:v>0.22120000000000001</c:v>
                </c:pt>
                <c:pt idx="15">
                  <c:v>0.21590000000000004</c:v>
                </c:pt>
                <c:pt idx="16">
                  <c:v>0.23520000000000002</c:v>
                </c:pt>
                <c:pt idx="17">
                  <c:v>0.24440000000000001</c:v>
                </c:pt>
                <c:pt idx="18">
                  <c:v>0.2676</c:v>
                </c:pt>
                <c:pt idx="19">
                  <c:v>0.24350000000000002</c:v>
                </c:pt>
                <c:pt idx="20">
                  <c:v>0.17920000000000003</c:v>
                </c:pt>
                <c:pt idx="21">
                  <c:v>0.2122</c:v>
                </c:pt>
                <c:pt idx="22">
                  <c:v>0.16099999999999998</c:v>
                </c:pt>
              </c:numCache>
            </c:numRef>
          </c:val>
          <c:smooth val="0"/>
          <c:extLst xmlns:c16r2="http://schemas.microsoft.com/office/drawing/2015/06/chart">
            <c:ext xmlns:c16="http://schemas.microsoft.com/office/drawing/2014/chart" uri="{C3380CC4-5D6E-409C-BE32-E72D297353CC}">
              <c16:uniqueId val="{00000003-C625-4DA6-9349-889F034675FF}"/>
            </c:ext>
          </c:extLst>
        </c:ser>
        <c:ser>
          <c:idx val="4"/>
          <c:order val="4"/>
          <c:tx>
            <c:v>Greens (Ecolo / Agalev / Groen)</c:v>
          </c:tx>
          <c:spPr>
            <a:ln w="38100" cap="rnd">
              <a:solidFill>
                <a:schemeClr val="bg2">
                  <a:lumMod val="75000"/>
                </a:schemeClr>
              </a:solidFill>
              <a:round/>
            </a:ln>
            <a:effectLst/>
          </c:spPr>
          <c:marker>
            <c:symbol val="diamond"/>
            <c:size val="12"/>
            <c:spPr>
              <a:solidFill>
                <a:schemeClr val="bg2">
                  <a:lumMod val="75000"/>
                </a:schemeClr>
              </a:solidFill>
              <a:ln w="9525">
                <a:no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6r2="http://schemas.microsoft.com/office/drawing/2015/06/chart" xmlns:c15="http://schemas.microsoft.com/office/drawing/2012/chart"/>
            </c:numRef>
          </c:cat>
          <c:val>
            <c:numRef>
              <c:f>[1]r_elec!$G$2:$G$30</c:f>
              <c:numCache>
                <c:formatCode>General</c:formatCode>
                <c:ptCount val="29"/>
                <c:pt idx="12">
                  <c:v>4.4999999999999998E-2</c:v>
                </c:pt>
                <c:pt idx="13">
                  <c:v>6.25E-2</c:v>
                </c:pt>
                <c:pt idx="14">
                  <c:v>7.0500000000000007E-2</c:v>
                </c:pt>
                <c:pt idx="15">
                  <c:v>9.9299999999999999E-2</c:v>
                </c:pt>
                <c:pt idx="16">
                  <c:v>8.48E-2</c:v>
                </c:pt>
                <c:pt idx="17">
                  <c:v>0.14350000000000002</c:v>
                </c:pt>
                <c:pt idx="18">
                  <c:v>5.5300000000000002E-2</c:v>
                </c:pt>
                <c:pt idx="19">
                  <c:v>9.0800000000000006E-2</c:v>
                </c:pt>
                <c:pt idx="20">
                  <c:v>9.1799999999999993E-2</c:v>
                </c:pt>
                <c:pt idx="21">
                  <c:v>8.6200000000000013E-2</c:v>
                </c:pt>
                <c:pt idx="22">
                  <c:v>0.12239999999999998</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4-C625-4DA6-9349-889F034675FF}"/>
            </c:ext>
          </c:extLst>
        </c:ser>
        <c:ser>
          <c:idx val="2"/>
          <c:order val="5"/>
          <c:tx>
            <c:v>Flemish nationalists (VU / N-VA)</c:v>
          </c:tx>
          <c:spPr>
            <a:ln w="38100" cap="rnd">
              <a:solidFill>
                <a:schemeClr val="tx1">
                  <a:lumMod val="75000"/>
                  <a:lumOff val="25000"/>
                </a:schemeClr>
              </a:solidFill>
              <a:round/>
            </a:ln>
            <a:effectLst/>
          </c:spPr>
          <c:marker>
            <c:symbol val="diamond"/>
            <c:size val="12"/>
            <c:spPr>
              <a:solidFill>
                <a:schemeClr val="bg1"/>
              </a:solidFill>
              <a:ln w="9525">
                <a:solidFill>
                  <a:schemeClr val="tx1">
                    <a:lumMod val="75000"/>
                    <a:lumOff val="25000"/>
                  </a:schemeClr>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numRef>
          </c:cat>
          <c:val>
            <c:numRef>
              <c:f>[1]r_elec!$F$2:$F$30</c:f>
              <c:numCache>
                <c:formatCode>General</c:formatCode>
                <c:ptCount val="29"/>
                <c:pt idx="3">
                  <c:v>2.2000000000000002E-2</c:v>
                </c:pt>
                <c:pt idx="4">
                  <c:v>0.02</c:v>
                </c:pt>
                <c:pt idx="5">
                  <c:v>3.5000000000000003E-2</c:v>
                </c:pt>
                <c:pt idx="6">
                  <c:v>6.7000000000000004E-2</c:v>
                </c:pt>
                <c:pt idx="7">
                  <c:v>9.8000000000000004E-2</c:v>
                </c:pt>
                <c:pt idx="8">
                  <c:v>0.11109999999999999</c:v>
                </c:pt>
                <c:pt idx="9">
                  <c:v>0.10199999999999999</c:v>
                </c:pt>
                <c:pt idx="10">
                  <c:v>0.10039999999999999</c:v>
                </c:pt>
                <c:pt idx="11">
                  <c:v>7.0199999999999999E-2</c:v>
                </c:pt>
                <c:pt idx="12">
                  <c:v>9.7699999999999995E-2</c:v>
                </c:pt>
                <c:pt idx="13">
                  <c:v>7.8799999999999995E-2</c:v>
                </c:pt>
                <c:pt idx="14">
                  <c:v>8.1000000000000003E-2</c:v>
                </c:pt>
                <c:pt idx="15">
                  <c:v>5.8899999999999994E-2</c:v>
                </c:pt>
                <c:pt idx="16">
                  <c:v>4.6900000000000004E-2</c:v>
                </c:pt>
                <c:pt idx="17">
                  <c:v>5.5599999999999997E-2</c:v>
                </c:pt>
                <c:pt idx="18">
                  <c:v>3.0600000000000002E-2</c:v>
                </c:pt>
                <c:pt idx="20">
                  <c:v>0.17399999999999999</c:v>
                </c:pt>
                <c:pt idx="21">
                  <c:v>0.2026</c:v>
                </c:pt>
                <c:pt idx="22">
                  <c:v>0.1603</c:v>
                </c:pt>
              </c:numCache>
            </c:numRef>
          </c:val>
          <c:smooth val="0"/>
          <c:extLst xmlns:c16r2="http://schemas.microsoft.com/office/drawing/2015/06/chart">
            <c:ext xmlns:c16="http://schemas.microsoft.com/office/drawing/2014/chart" uri="{C3380CC4-5D6E-409C-BE32-E72D297353CC}">
              <c16:uniqueId val="{00000005-C625-4DA6-9349-889F034675FF}"/>
            </c:ext>
          </c:extLst>
        </c:ser>
        <c:ser>
          <c:idx val="7"/>
          <c:order val="6"/>
          <c:tx>
            <c:v>Workers' Party (PTB)</c:v>
          </c:tx>
          <c:spPr>
            <a:ln w="38100" cap="rnd">
              <a:solidFill>
                <a:schemeClr val="bg2">
                  <a:lumMod val="50000"/>
                </a:schemeClr>
              </a:solidFill>
              <a:round/>
            </a:ln>
            <a:effectLst/>
          </c:spPr>
          <c:marker>
            <c:symbol val="triangle"/>
            <c:size val="11"/>
            <c:spPr>
              <a:solidFill>
                <a:schemeClr val="bg2">
                  <a:lumMod val="50000"/>
                </a:schemeClr>
              </a:solidFill>
              <a:ln w="9525">
                <a:no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6r2="http://schemas.microsoft.com/office/drawing/2015/06/chart" xmlns:c15="http://schemas.microsoft.com/office/drawing/2012/chart"/>
            </c:numRef>
          </c:cat>
          <c:val>
            <c:numRef>
              <c:f>[1]r_elec!$I$2:$I$30</c:f>
              <c:numCache>
                <c:formatCode>General</c:formatCode>
                <c:ptCount val="29"/>
                <c:pt idx="15">
                  <c:v>5.0000000000000001E-3</c:v>
                </c:pt>
                <c:pt idx="18">
                  <c:v>2E-3</c:v>
                </c:pt>
                <c:pt idx="19">
                  <c:v>8.0000000000000002E-3</c:v>
                </c:pt>
                <c:pt idx="20">
                  <c:v>1.55E-2</c:v>
                </c:pt>
                <c:pt idx="21">
                  <c:v>3.73E-2</c:v>
                </c:pt>
                <c:pt idx="22">
                  <c:v>8.6199999999999999E-2</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6-C625-4DA6-9349-889F034675FF}"/>
            </c:ext>
          </c:extLst>
        </c:ser>
        <c:ser>
          <c:idx val="5"/>
          <c:order val="7"/>
          <c:tx>
            <c:v>Vlaams Belang / Vlaams Blok</c:v>
          </c:tx>
          <c:spPr>
            <a:ln w="38100" cap="rnd">
              <a:solidFill>
                <a:schemeClr val="bg1">
                  <a:lumMod val="50000"/>
                </a:schemeClr>
              </a:solidFill>
              <a:round/>
            </a:ln>
            <a:effectLst/>
          </c:spPr>
          <c:marker>
            <c:symbol val="triangle"/>
            <c:size val="11"/>
            <c:spPr>
              <a:solidFill>
                <a:schemeClr val="bg1"/>
              </a:solidFill>
              <a:ln w="9525">
                <a:solidFill>
                  <a:schemeClr val="bg1">
                    <a:lumMod val="50000"/>
                  </a:schemeClr>
                </a:solidFill>
              </a:ln>
              <a:effectLst/>
            </c:spPr>
          </c:marker>
          <c:cat>
            <c:numRef>
              <c:f>[1]r_elec!$A$2:$A$30</c:f>
              <c:numCache>
                <c:formatCode>General</c:formatCode>
                <c:ptCount val="29"/>
                <c:pt idx="0">
                  <c:v>1946</c:v>
                </c:pt>
                <c:pt idx="1">
                  <c:v>1949</c:v>
                </c:pt>
                <c:pt idx="2">
                  <c:v>1950</c:v>
                </c:pt>
                <c:pt idx="3">
                  <c:v>1954</c:v>
                </c:pt>
                <c:pt idx="4">
                  <c:v>1958</c:v>
                </c:pt>
                <c:pt idx="5">
                  <c:v>1961</c:v>
                </c:pt>
                <c:pt idx="6">
                  <c:v>1965</c:v>
                </c:pt>
                <c:pt idx="7">
                  <c:v>1968</c:v>
                </c:pt>
                <c:pt idx="8">
                  <c:v>1971</c:v>
                </c:pt>
                <c:pt idx="9">
                  <c:v>1974</c:v>
                </c:pt>
                <c:pt idx="10">
                  <c:v>1977</c:v>
                </c:pt>
                <c:pt idx="11">
                  <c:v>1978</c:v>
                </c:pt>
                <c:pt idx="12">
                  <c:v>1981</c:v>
                </c:pt>
                <c:pt idx="13">
                  <c:v>1985</c:v>
                </c:pt>
                <c:pt idx="14">
                  <c:v>1987</c:v>
                </c:pt>
                <c:pt idx="15">
                  <c:v>1991</c:v>
                </c:pt>
                <c:pt idx="16">
                  <c:v>1995</c:v>
                </c:pt>
                <c:pt idx="17">
                  <c:v>1999</c:v>
                </c:pt>
                <c:pt idx="18">
                  <c:v>2003</c:v>
                </c:pt>
                <c:pt idx="19">
                  <c:v>2007</c:v>
                </c:pt>
                <c:pt idx="20">
                  <c:v>2010</c:v>
                </c:pt>
                <c:pt idx="21">
                  <c:v>2014</c:v>
                </c:pt>
                <c:pt idx="22">
                  <c:v>2019</c:v>
                </c:pt>
              </c:numCache>
              <c:extLst xmlns:c16r2="http://schemas.microsoft.com/office/drawing/2015/06/chart" xmlns:c15="http://schemas.microsoft.com/office/drawing/2012/chart"/>
            </c:numRef>
          </c:cat>
          <c:val>
            <c:numRef>
              <c:f>[1]r_elec!$H$2:$H$30</c:f>
              <c:numCache>
                <c:formatCode>General</c:formatCode>
                <c:ptCount val="29"/>
                <c:pt idx="11">
                  <c:v>1.37E-2</c:v>
                </c:pt>
                <c:pt idx="12">
                  <c:v>1.1000000000000001E-2</c:v>
                </c:pt>
                <c:pt idx="13">
                  <c:v>1.41E-2</c:v>
                </c:pt>
                <c:pt idx="14">
                  <c:v>1.9E-2</c:v>
                </c:pt>
                <c:pt idx="15">
                  <c:v>6.5799999999999997E-2</c:v>
                </c:pt>
                <c:pt idx="16">
                  <c:v>7.8700000000000006E-2</c:v>
                </c:pt>
                <c:pt idx="17">
                  <c:v>9.8699999999999996E-2</c:v>
                </c:pt>
                <c:pt idx="18">
                  <c:v>0.1168</c:v>
                </c:pt>
                <c:pt idx="19">
                  <c:v>0.11990000000000001</c:v>
                </c:pt>
                <c:pt idx="20">
                  <c:v>7.7600000000000002E-2</c:v>
                </c:pt>
                <c:pt idx="21">
                  <c:v>3.6699999999999997E-2</c:v>
                </c:pt>
                <c:pt idx="22">
                  <c:v>0.1195</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7-C625-4DA6-9349-889F034675FF}"/>
            </c:ext>
          </c:extLst>
        </c:ser>
        <c:dLbls>
          <c:showLegendKey val="0"/>
          <c:showVal val="0"/>
          <c:showCatName val="0"/>
          <c:showSerName val="0"/>
          <c:showPercent val="0"/>
          <c:showBubbleSize val="0"/>
        </c:dLbls>
        <c:marker val="1"/>
        <c:smooth val="0"/>
        <c:axId val="893454896"/>
        <c:axId val="1082285376"/>
        <c:extLst xmlns:c16r2="http://schemas.microsoft.com/office/drawing/2015/06/chart"/>
      </c:lineChart>
      <c:dateAx>
        <c:axId val="893454896"/>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5376"/>
        <c:crosses val="autoZero"/>
        <c:auto val="0"/>
        <c:lblOffset val="100"/>
        <c:baseTimeUnit val="days"/>
        <c:majorUnit val="5"/>
        <c:majorTimeUnit val="days"/>
        <c:minorUnit val="1"/>
      </c:dateAx>
      <c:valAx>
        <c:axId val="1082285376"/>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4896"/>
        <c:crosses val="autoZero"/>
        <c:crossBetween val="midCat"/>
      </c:valAx>
      <c:spPr>
        <a:noFill/>
        <a:ln>
          <a:solidFill>
            <a:sysClr val="windowText" lastClr="000000"/>
          </a:solidFill>
        </a:ln>
        <a:effectLst/>
      </c:spPr>
    </c:plotArea>
    <c:legend>
      <c:legendPos val="b"/>
      <c:layout>
        <c:manualLayout>
          <c:xMode val="edge"/>
          <c:yMode val="edge"/>
          <c:x val="0.13106160262122801"/>
          <c:y val="9.5632071084542997E-2"/>
          <c:w val="0.83137805610224302"/>
          <c:h val="0.223721185752801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7.2 - Towards a multi-elite party system in Belgium, 1971-2014</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58839094491986199"/>
        </c:manualLayout>
      </c:layout>
      <c:lineChart>
        <c:grouping val="standard"/>
        <c:varyColors val="0"/>
        <c:ser>
          <c:idx val="1"/>
          <c:order val="0"/>
          <c:tx>
            <c:v>Difference between (% of top 10% educated) and (% of bottom 90% educated) voting left</c:v>
          </c:tx>
          <c:spPr>
            <a:ln w="38100" cap="rnd">
              <a:solidFill>
                <a:schemeClr val="tx1"/>
              </a:solidFill>
              <a:round/>
            </a:ln>
            <a:effectLst/>
          </c:spPr>
          <c:marker>
            <c:symbol val="circle"/>
            <c:size val="10"/>
            <c:spPr>
              <a:solidFill>
                <a:schemeClr val="tx1"/>
              </a:solidFill>
              <a:ln w="9525">
                <a:solidFill>
                  <a:schemeClr val="tx1"/>
                </a:solidFill>
              </a:ln>
              <a:effectLst/>
            </c:spPr>
          </c:marker>
          <c:cat>
            <c:strRef>
              <c:f>[1]r_votediff!$C$2:$C$7</c:f>
              <c:strCache>
                <c:ptCount val="6"/>
                <c:pt idx="0">
                  <c:v>1971-78</c:v>
                </c:pt>
                <c:pt idx="1">
                  <c:v>1981-87</c:v>
                </c:pt>
                <c:pt idx="2">
                  <c:v>1991-99</c:v>
                </c:pt>
                <c:pt idx="3">
                  <c:v>2003-07</c:v>
                </c:pt>
                <c:pt idx="4">
                  <c:v>2010-14</c:v>
                </c:pt>
              </c:strCache>
            </c:strRef>
          </c:cat>
          <c:val>
            <c:numRef>
              <c:f>[1]r_votediff!$AA$2:$AA$6</c:f>
              <c:numCache>
                <c:formatCode>General</c:formatCode>
                <c:ptCount val="5"/>
                <c:pt idx="0">
                  <c:v>-10.004755020141602</c:v>
                </c:pt>
                <c:pt idx="1">
                  <c:v>-6.4859151840209961</c:v>
                </c:pt>
                <c:pt idx="2">
                  <c:v>7.9259447753429413E-2</c:v>
                </c:pt>
                <c:pt idx="3">
                  <c:v>1.2157715559005737</c:v>
                </c:pt>
                <c:pt idx="4">
                  <c:v>1.3125357627868652</c:v>
                </c:pt>
              </c:numCache>
            </c:numRef>
          </c:val>
          <c:smooth val="0"/>
          <c:extLst xmlns:c16r2="http://schemas.microsoft.com/office/drawing/2015/06/chart">
            <c:ext xmlns:c16="http://schemas.microsoft.com/office/drawing/2014/chart" uri="{C3380CC4-5D6E-409C-BE32-E72D297353CC}">
              <c16:uniqueId val="{00000015-64F6-4AE8-AB6D-3AC4B173F95F}"/>
            </c:ext>
          </c:extLst>
        </c:ser>
        <c:ser>
          <c:idx val="2"/>
          <c:order val="1"/>
          <c:tx>
            <c:v>Difference between (% of top 10% earners) and (% of bottom 90% earners) voting left</c:v>
          </c:tx>
          <c:spPr>
            <a:ln w="38100" cap="rnd">
              <a:solidFill>
                <a:schemeClr val="accent3"/>
              </a:solidFill>
              <a:round/>
            </a:ln>
            <a:effectLst/>
          </c:spPr>
          <c:marker>
            <c:symbol val="square"/>
            <c:size val="10"/>
            <c:spPr>
              <a:solidFill>
                <a:schemeClr val="accent3"/>
              </a:solidFill>
              <a:ln w="9525">
                <a:solidFill>
                  <a:schemeClr val="accent3"/>
                </a:solidFill>
              </a:ln>
              <a:effectLst/>
            </c:spPr>
          </c:marker>
          <c:cat>
            <c:strRef>
              <c:f>[1]r_votediff!$C$2:$C$7</c:f>
              <c:strCache>
                <c:ptCount val="6"/>
                <c:pt idx="0">
                  <c:v>1971-78</c:v>
                </c:pt>
                <c:pt idx="1">
                  <c:v>1981-87</c:v>
                </c:pt>
                <c:pt idx="2">
                  <c:v>1991-99</c:v>
                </c:pt>
                <c:pt idx="3">
                  <c:v>2003-07</c:v>
                </c:pt>
                <c:pt idx="4">
                  <c:v>2010-14</c:v>
                </c:pt>
              </c:strCache>
            </c:strRef>
          </c:cat>
          <c:val>
            <c:numRef>
              <c:f>[1]r_votediff!$AJ$2:$AJ$6</c:f>
              <c:numCache>
                <c:formatCode>General</c:formatCode>
                <c:ptCount val="5"/>
                <c:pt idx="0">
                  <c:v>-9.391819953918457</c:v>
                </c:pt>
                <c:pt idx="1">
                  <c:v>-9.2007837295532227</c:v>
                </c:pt>
                <c:pt idx="2">
                  <c:v>-9.4490852355957031</c:v>
                </c:pt>
                <c:pt idx="3">
                  <c:v>-6.1357274055480957</c:v>
                </c:pt>
                <c:pt idx="4">
                  <c:v>-8.1900320053100586</c:v>
                </c:pt>
              </c:numCache>
            </c:numRef>
          </c:val>
          <c:smooth val="0"/>
          <c:extLst xmlns:c16r2="http://schemas.microsoft.com/office/drawing/2015/06/chart">
            <c:ext xmlns:c16="http://schemas.microsoft.com/office/drawing/2014/chart" uri="{C3380CC4-5D6E-409C-BE32-E72D297353CC}">
              <c16:uniqueId val="{00000017-64F6-4AE8-AB6D-3AC4B173F95F}"/>
            </c:ext>
          </c:extLst>
        </c:ser>
        <c:dLbls>
          <c:showLegendKey val="0"/>
          <c:showVal val="0"/>
          <c:showCatName val="0"/>
          <c:showSerName val="0"/>
          <c:showPercent val="0"/>
          <c:showBubbleSize val="0"/>
        </c:dLbls>
        <c:marker val="1"/>
        <c:smooth val="0"/>
        <c:axId val="1082289728"/>
        <c:axId val="1082290272"/>
        <c:extLst xmlns:c16r2="http://schemas.microsoft.com/office/drawing/2015/06/chart"/>
      </c:lineChart>
      <c:catAx>
        <c:axId val="10822897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90272"/>
        <c:crosses val="autoZero"/>
        <c:auto val="1"/>
        <c:lblAlgn val="ctr"/>
        <c:lblOffset val="200"/>
        <c:noMultiLvlLbl val="0"/>
      </c:catAx>
      <c:valAx>
        <c:axId val="1082290272"/>
        <c:scaling>
          <c:orientation val="minMax"/>
          <c:max val="10"/>
          <c:min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9728"/>
        <c:crosses val="autoZero"/>
        <c:crossBetween val="midCat"/>
        <c:majorUnit val="2"/>
      </c:valAx>
      <c:spPr>
        <a:noFill/>
        <a:ln>
          <a:solidFill>
            <a:sysClr val="windowText" lastClr="000000"/>
          </a:solidFill>
        </a:ln>
        <a:effectLst/>
      </c:spPr>
    </c:plotArea>
    <c:legend>
      <c:legendPos val="b"/>
      <c:layout>
        <c:manualLayout>
          <c:xMode val="edge"/>
          <c:yMode val="edge"/>
          <c:x val="5.93460392161086E-2"/>
          <c:y val="0.13413139292727899"/>
          <c:w val="0.88814784413715397"/>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7.3 - The regional cleavage in Belgium, 1971-2014</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0286228049661799E-2"/>
          <c:w val="0.90363229580889004"/>
          <c:h val="0.68684211743224499"/>
        </c:manualLayout>
      </c:layout>
      <c:lineChart>
        <c:grouping val="standard"/>
        <c:varyColors val="0"/>
        <c:ser>
          <c:idx val="3"/>
          <c:order val="0"/>
          <c:tx>
            <c:v>Difference between (% Wallonia) and (% other regions) voting left</c:v>
          </c:tx>
          <c:spPr>
            <a:ln w="38100" cap="rnd">
              <a:solidFill>
                <a:schemeClr val="tx1"/>
              </a:solidFill>
              <a:round/>
            </a:ln>
            <a:effectLst/>
          </c:spPr>
          <c:marker>
            <c:symbol val="circle"/>
            <c:size val="10"/>
            <c:spPr>
              <a:solidFill>
                <a:schemeClr val="tx1"/>
              </a:solidFill>
              <a:ln w="9525">
                <a:solidFill>
                  <a:schemeClr val="tx1"/>
                </a:solidFill>
              </a:ln>
              <a:effectLst/>
            </c:spPr>
          </c:marker>
          <c:cat>
            <c:strRef>
              <c:f>[1]r_votediff!$C$2:$C$7</c:f>
              <c:strCache>
                <c:ptCount val="6"/>
                <c:pt idx="0">
                  <c:v>1971-78</c:v>
                </c:pt>
                <c:pt idx="1">
                  <c:v>1981-87</c:v>
                </c:pt>
                <c:pt idx="2">
                  <c:v>1991-99</c:v>
                </c:pt>
                <c:pt idx="3">
                  <c:v>2003-07</c:v>
                </c:pt>
                <c:pt idx="4">
                  <c:v>2010-14</c:v>
                </c:pt>
              </c:strCache>
            </c:strRef>
          </c:cat>
          <c:val>
            <c:numRef>
              <c:f>[1]r_votediff!$CM$2:$CM$6</c:f>
              <c:numCache>
                <c:formatCode>General</c:formatCode>
                <c:ptCount val="5"/>
                <c:pt idx="0">
                  <c:v>23.545478820800781</c:v>
                </c:pt>
                <c:pt idx="1">
                  <c:v>23.591625213623047</c:v>
                </c:pt>
                <c:pt idx="2">
                  <c:v>20.699314117431641</c:v>
                </c:pt>
                <c:pt idx="3">
                  <c:v>21.871402740478516</c:v>
                </c:pt>
                <c:pt idx="4">
                  <c:v>25.437168121337891</c:v>
                </c:pt>
              </c:numCache>
            </c:numRef>
          </c:val>
          <c:smooth val="0"/>
          <c:extLst xmlns:c16r2="http://schemas.microsoft.com/office/drawing/2015/06/chart">
            <c:ext xmlns:c16="http://schemas.microsoft.com/office/drawing/2014/chart" uri="{C3380CC4-5D6E-409C-BE32-E72D297353CC}">
              <c16:uniqueId val="{00000002-D2E3-44C3-A34A-8EE3F83C604D}"/>
            </c:ext>
          </c:extLst>
        </c:ser>
        <c:ser>
          <c:idx val="1"/>
          <c:order val="1"/>
          <c:tx>
            <c:v>Difference between (% Brussels) and (% other regions) voting left</c:v>
          </c:tx>
          <c:spPr>
            <a:ln w="38100" cap="rnd">
              <a:solidFill>
                <a:schemeClr val="tx1">
                  <a:lumMod val="50000"/>
                  <a:lumOff val="50000"/>
                </a:schemeClr>
              </a:solidFill>
              <a:prstDash val="solid"/>
              <a:round/>
            </a:ln>
            <a:effectLst/>
          </c:spPr>
          <c:marker>
            <c:symbol val="square"/>
            <c:size val="9"/>
            <c:spPr>
              <a:solidFill>
                <a:schemeClr val="tx1">
                  <a:lumMod val="50000"/>
                  <a:lumOff val="50000"/>
                </a:schemeClr>
              </a:solidFill>
              <a:ln w="9525">
                <a:solidFill>
                  <a:schemeClr val="tx1">
                    <a:lumMod val="50000"/>
                    <a:lumOff val="50000"/>
                  </a:schemeClr>
                </a:solidFill>
                <a:prstDash val="solid"/>
              </a:ln>
              <a:effectLst/>
            </c:spPr>
          </c:marker>
          <c:cat>
            <c:strRef>
              <c:f>[1]r_votediff!$C$2:$C$7</c:f>
              <c:strCache>
                <c:ptCount val="6"/>
                <c:pt idx="0">
                  <c:v>1971-78</c:v>
                </c:pt>
                <c:pt idx="1">
                  <c:v>1981-87</c:v>
                </c:pt>
                <c:pt idx="2">
                  <c:v>1991-99</c:v>
                </c:pt>
                <c:pt idx="3">
                  <c:v>2003-07</c:v>
                </c:pt>
                <c:pt idx="4">
                  <c:v>2010-14</c:v>
                </c:pt>
              </c:strCache>
            </c:strRef>
          </c:cat>
          <c:val>
            <c:numRef>
              <c:f>[1]r_votediff!$CG$2:$CG$6</c:f>
              <c:numCache>
                <c:formatCode>General</c:formatCode>
                <c:ptCount val="5"/>
                <c:pt idx="0">
                  <c:v>-2.2482311725616455</c:v>
                </c:pt>
                <c:pt idx="1">
                  <c:v>-0.69060671329498291</c:v>
                </c:pt>
                <c:pt idx="2">
                  <c:v>0.66021078824996948</c:v>
                </c:pt>
                <c:pt idx="3">
                  <c:v>12.933116912841797</c:v>
                </c:pt>
                <c:pt idx="4">
                  <c:v>19.671041488647461</c:v>
                </c:pt>
              </c:numCache>
            </c:numRef>
          </c:val>
          <c:smooth val="0"/>
          <c:extLst xmlns:c16r2="http://schemas.microsoft.com/office/drawing/2015/06/chart">
            <c:ext xmlns:c16="http://schemas.microsoft.com/office/drawing/2014/chart" uri="{C3380CC4-5D6E-409C-BE32-E72D297353CC}">
              <c16:uniqueId val="{00000001-D2E3-44C3-A34A-8EE3F83C604D}"/>
            </c:ext>
          </c:extLst>
        </c:ser>
        <c:ser>
          <c:idx val="2"/>
          <c:order val="2"/>
          <c:tx>
            <c:v>Difference between (% Flanders) and (% other regions) voting left</c:v>
          </c:tx>
          <c:spPr>
            <a:ln w="38100" cap="rnd">
              <a:solidFill>
                <a:schemeClr val="tx1"/>
              </a:solidFill>
              <a:round/>
            </a:ln>
            <a:effectLst/>
          </c:spPr>
          <c:marker>
            <c:symbol val="triangle"/>
            <c:size val="12"/>
            <c:spPr>
              <a:solidFill>
                <a:schemeClr val="bg1"/>
              </a:solidFill>
              <a:ln w="9525">
                <a:solidFill>
                  <a:schemeClr val="tx1"/>
                </a:solidFill>
              </a:ln>
              <a:effectLst/>
            </c:spPr>
          </c:marker>
          <c:cat>
            <c:strRef>
              <c:f>[1]r_votediff!$C$2:$C$7</c:f>
              <c:strCache>
                <c:ptCount val="6"/>
                <c:pt idx="0">
                  <c:v>1971-78</c:v>
                </c:pt>
                <c:pt idx="1">
                  <c:v>1981-87</c:v>
                </c:pt>
                <c:pt idx="2">
                  <c:v>1991-99</c:v>
                </c:pt>
                <c:pt idx="3">
                  <c:v>2003-07</c:v>
                </c:pt>
                <c:pt idx="4">
                  <c:v>2010-14</c:v>
                </c:pt>
              </c:strCache>
            </c:strRef>
          </c:cat>
          <c:val>
            <c:numRef>
              <c:f>[1]r_votediff!$CJ$2:$CJ$6</c:f>
              <c:numCache>
                <c:formatCode>General</c:formatCode>
                <c:ptCount val="5"/>
                <c:pt idx="0">
                  <c:v>-20.967344284057617</c:v>
                </c:pt>
                <c:pt idx="1">
                  <c:v>-20.981447219848633</c:v>
                </c:pt>
                <c:pt idx="2">
                  <c:v>-18.658384323120117</c:v>
                </c:pt>
                <c:pt idx="3">
                  <c:v>-23.529993057250977</c:v>
                </c:pt>
                <c:pt idx="4">
                  <c:v>-28.447002410888672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D2E3-44C3-A34A-8EE3F83C604D}"/>
            </c:ext>
          </c:extLst>
        </c:ser>
        <c:dLbls>
          <c:showLegendKey val="0"/>
          <c:showVal val="0"/>
          <c:showCatName val="0"/>
          <c:showSerName val="0"/>
          <c:showPercent val="0"/>
          <c:showBubbleSize val="0"/>
        </c:dLbls>
        <c:marker val="1"/>
        <c:smooth val="0"/>
        <c:axId val="1082283744"/>
        <c:axId val="1082291360"/>
        <c:extLst xmlns:c16r2="http://schemas.microsoft.com/office/drawing/2015/06/chart"/>
      </c:lineChart>
      <c:catAx>
        <c:axId val="10822837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91360"/>
        <c:crosses val="autoZero"/>
        <c:auto val="1"/>
        <c:lblAlgn val="ctr"/>
        <c:lblOffset val="200"/>
        <c:noMultiLvlLbl val="0"/>
      </c:catAx>
      <c:valAx>
        <c:axId val="1082291360"/>
        <c:scaling>
          <c:orientation val="minMax"/>
          <c:max val="5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3744"/>
        <c:crosses val="autoZero"/>
        <c:crossBetween val="midCat"/>
        <c:majorUnit val="5"/>
      </c:valAx>
      <c:spPr>
        <a:noFill/>
        <a:ln>
          <a:solidFill>
            <a:sysClr val="windowText" lastClr="000000"/>
          </a:solidFill>
        </a:ln>
        <a:effectLst/>
      </c:spPr>
    </c:plotArea>
    <c:legend>
      <c:legendPos val="b"/>
      <c:layout>
        <c:manualLayout>
          <c:xMode val="edge"/>
          <c:yMode val="edge"/>
          <c:x val="6.3441732403059697E-2"/>
          <c:y val="0.102676418555674"/>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7.4 - Election results in the Netherlands, 1946-2017</a:t>
            </a:r>
          </a:p>
        </c:rich>
      </c:tx>
      <c:layout/>
      <c:overlay val="0"/>
      <c:spPr>
        <a:noFill/>
        <a:ln>
          <a:noFill/>
        </a:ln>
        <a:effectLst/>
      </c:spPr>
    </c:title>
    <c:autoTitleDeleted val="0"/>
    <c:plotArea>
      <c:layout>
        <c:manualLayout>
          <c:layoutTarget val="inner"/>
          <c:xMode val="edge"/>
          <c:yMode val="edge"/>
          <c:x val="0.11674392683393101"/>
          <c:y val="8.4082668421078699E-2"/>
          <c:w val="0.85375487643668102"/>
          <c:h val="0.73636759680915098"/>
        </c:manualLayout>
      </c:layout>
      <c:lineChart>
        <c:grouping val="standard"/>
        <c:varyColors val="0"/>
        <c:ser>
          <c:idx val="6"/>
          <c:order val="0"/>
          <c:tx>
            <c:v>Socialists / Communists (PvdA / SP / Other)</c:v>
          </c:tx>
          <c:spPr>
            <a:ln w="38100" cap="rnd">
              <a:solidFill>
                <a:schemeClr val="bg2">
                  <a:lumMod val="50000"/>
                </a:schemeClr>
              </a:solidFill>
              <a:round/>
            </a:ln>
            <a:effectLst/>
          </c:spPr>
          <c:marker>
            <c:symbol val="diamond"/>
            <c:size val="12"/>
            <c:spPr>
              <a:solidFill>
                <a:schemeClr val="bg1"/>
              </a:solidFill>
              <a:ln w="9525">
                <a:solidFill>
                  <a:schemeClr val="bg2">
                    <a:lumMod val="50000"/>
                  </a:schemeClr>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[3]r_elec!$C$2:$C$30</c:f>
              <c:numCache>
                <c:formatCode>General</c:formatCode>
                <c:ptCount val="29"/>
                <c:pt idx="0">
                  <c:v>0.38900000000000001</c:v>
                </c:pt>
                <c:pt idx="1">
                  <c:v>0.33300000000000002</c:v>
                </c:pt>
                <c:pt idx="2">
                  <c:v>0.35199999999999998</c:v>
                </c:pt>
                <c:pt idx="3">
                  <c:v>0.37400000000000005</c:v>
                </c:pt>
                <c:pt idx="4">
                  <c:v>0.32799999999999996</c:v>
                </c:pt>
                <c:pt idx="5">
                  <c:v>0.30800000000000005</c:v>
                </c:pt>
                <c:pt idx="6">
                  <c:v>0.27199999999999996</c:v>
                </c:pt>
                <c:pt idx="7">
                  <c:v>0.33600000000000002</c:v>
                </c:pt>
                <c:pt idx="8">
                  <c:v>0.35800000000000004</c:v>
                </c:pt>
                <c:pt idx="9">
                  <c:v>0.3620000000000001</c:v>
                </c:pt>
                <c:pt idx="10">
                  <c:v>0.30399999999999999</c:v>
                </c:pt>
                <c:pt idx="11">
                  <c:v>0.32199999999999995</c:v>
                </c:pt>
                <c:pt idx="12">
                  <c:v>0.33300000000000002</c:v>
                </c:pt>
                <c:pt idx="13">
                  <c:v>0.31900000000000001</c:v>
                </c:pt>
                <c:pt idx="14">
                  <c:v>0.253</c:v>
                </c:pt>
                <c:pt idx="15">
                  <c:v>0.32500000000000001</c:v>
                </c:pt>
                <c:pt idx="16">
                  <c:v>0.21</c:v>
                </c:pt>
                <c:pt idx="17">
                  <c:v>0.33500000000000002</c:v>
                </c:pt>
                <c:pt idx="18">
                  <c:v>0.37799999999999995</c:v>
                </c:pt>
                <c:pt idx="19">
                  <c:v>0.29400000000000004</c:v>
                </c:pt>
                <c:pt idx="20">
                  <c:v>0.34499999999999997</c:v>
                </c:pt>
                <c:pt idx="21">
                  <c:v>0.14800000000000002</c:v>
                </c:pt>
              </c:numCache>
            </c:numRef>
          </c:val>
          <c:smooth val="0"/>
          <c:extLst xmlns:c16r2="http://schemas.microsoft.com/office/drawing/2015/06/chart">
            <c:ext xmlns:c16="http://schemas.microsoft.com/office/drawing/2014/chart" uri="{C3380CC4-5D6E-409C-BE32-E72D297353CC}">
              <c16:uniqueId val="{00000000-B6A9-4E4F-852B-0AFFBBB0FC87}"/>
            </c:ext>
          </c:extLst>
        </c:ser>
        <c:ser>
          <c:idx val="0"/>
          <c:order val="1"/>
          <c:tx>
            <c:v>Christian parties (KVP / CHU / CDA / Other)</c:v>
          </c:tx>
          <c:spPr>
            <a:ln w="38100" cap="rnd">
              <a:solidFill>
                <a:schemeClr val="tx1"/>
              </a:solidFill>
              <a:round/>
            </a:ln>
            <a:effectLst/>
          </c:spPr>
          <c:marker>
            <c:symbol val="circle"/>
            <c:size val="10"/>
            <c:spPr>
              <a:solidFill>
                <a:schemeClr val="tx1"/>
              </a:solidFill>
              <a:ln w="9525">
                <a:solidFill>
                  <a:schemeClr val="tx1"/>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[3]r_elec!$B$2:$B$30</c:f>
              <c:numCache>
                <c:formatCode>General</c:formatCode>
                <c:ptCount val="29"/>
                <c:pt idx="0">
                  <c:v>0.51500000000000001</c:v>
                </c:pt>
                <c:pt idx="1">
                  <c:v>0.54699999999999993</c:v>
                </c:pt>
                <c:pt idx="2">
                  <c:v>0.51600000000000001</c:v>
                </c:pt>
                <c:pt idx="3">
                  <c:v>0.5</c:v>
                </c:pt>
                <c:pt idx="4">
                  <c:v>0.49099999999999999</c:v>
                </c:pt>
                <c:pt idx="5">
                  <c:v>0.49900000000000005</c:v>
                </c:pt>
                <c:pt idx="6">
                  <c:v>0.45399999999999996</c:v>
                </c:pt>
                <c:pt idx="7">
                  <c:v>0.36300000000000004</c:v>
                </c:pt>
                <c:pt idx="8">
                  <c:v>0.32699999999999996</c:v>
                </c:pt>
                <c:pt idx="9">
                  <c:v>0.32800000000000007</c:v>
                </c:pt>
                <c:pt idx="10">
                  <c:v>0.32799999999999996</c:v>
                </c:pt>
                <c:pt idx="11">
                  <c:v>0.31799999999999995</c:v>
                </c:pt>
                <c:pt idx="12">
                  <c:v>0.36499999999999994</c:v>
                </c:pt>
                <c:pt idx="13">
                  <c:v>0.375</c:v>
                </c:pt>
                <c:pt idx="14">
                  <c:v>0.253</c:v>
                </c:pt>
                <c:pt idx="15">
                  <c:v>0.215</c:v>
                </c:pt>
                <c:pt idx="16">
                  <c:v>0.30400000000000005</c:v>
                </c:pt>
                <c:pt idx="17">
                  <c:v>0.307</c:v>
                </c:pt>
                <c:pt idx="18">
                  <c:v>0.30499999999999999</c:v>
                </c:pt>
                <c:pt idx="19">
                  <c:v>0.16800000000000001</c:v>
                </c:pt>
                <c:pt idx="20">
                  <c:v>0.11599999999999999</c:v>
                </c:pt>
                <c:pt idx="21">
                  <c:v>0.158</c:v>
                </c:pt>
              </c:numCache>
            </c:numRef>
          </c:val>
          <c:smooth val="0"/>
          <c:extLst xmlns:c16r2="http://schemas.microsoft.com/office/drawing/2015/06/chart">
            <c:ext xmlns:c16="http://schemas.microsoft.com/office/drawing/2014/chart" uri="{C3380CC4-5D6E-409C-BE32-E72D297353CC}">
              <c16:uniqueId val="{00000001-B6A9-4E4F-852B-0AFFBBB0FC87}"/>
            </c:ext>
          </c:extLst>
        </c:ser>
        <c:ser>
          <c:idx val="2"/>
          <c:order val="2"/>
          <c:tx>
            <c:v>Greens (GroenLinks, PPR)</c:v>
          </c:tx>
          <c:spPr>
            <a:ln w="38100" cap="rnd">
              <a:solidFill>
                <a:schemeClr val="bg2">
                  <a:lumMod val="50000"/>
                </a:schemeClr>
              </a:solidFill>
              <a:prstDash val="sysDash"/>
              <a:round/>
            </a:ln>
            <a:effectLst/>
          </c:spPr>
          <c:marker>
            <c:symbol val="triangle"/>
            <c:size val="10"/>
            <c:spPr>
              <a:solidFill>
                <a:schemeClr val="bg2">
                  <a:lumMod val="50000"/>
                </a:schemeClr>
              </a:solidFill>
              <a:ln w="9525">
                <a:no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[3]r_elec!$F$2:$F$30</c:f>
              <c:numCache>
                <c:formatCode>General</c:formatCode>
                <c:ptCount val="29"/>
                <c:pt idx="7">
                  <c:v>1.7999999999999999E-2</c:v>
                </c:pt>
                <c:pt idx="8">
                  <c:v>4.8000000000000001E-2</c:v>
                </c:pt>
                <c:pt idx="9">
                  <c:v>1.6E-2</c:v>
                </c:pt>
                <c:pt idx="10">
                  <c:v>0.02</c:v>
                </c:pt>
                <c:pt idx="11">
                  <c:v>1.4999999999999999E-2</c:v>
                </c:pt>
                <c:pt idx="12">
                  <c:v>1.3000000000000001E-2</c:v>
                </c:pt>
                <c:pt idx="13">
                  <c:v>4.1000000000000009E-2</c:v>
                </c:pt>
                <c:pt idx="14">
                  <c:v>3.5000000000000003E-2</c:v>
                </c:pt>
                <c:pt idx="15">
                  <c:v>7.2999999999999995E-2</c:v>
                </c:pt>
                <c:pt idx="16">
                  <c:v>7.0000000000000007E-2</c:v>
                </c:pt>
                <c:pt idx="17">
                  <c:v>5.0999999999999997E-2</c:v>
                </c:pt>
                <c:pt idx="18">
                  <c:v>4.5999999999999999E-2</c:v>
                </c:pt>
                <c:pt idx="19">
                  <c:v>6.7000000000000004E-2</c:v>
                </c:pt>
                <c:pt idx="20">
                  <c:v>2.3E-2</c:v>
                </c:pt>
                <c:pt idx="21">
                  <c:v>9.0999999999999998E-2</c:v>
                </c:pt>
              </c:numCache>
            </c:numRef>
          </c:val>
          <c:smooth val="0"/>
          <c:extLst xmlns:c16r2="http://schemas.microsoft.com/office/drawing/2015/06/chart">
            <c:ext xmlns:c16="http://schemas.microsoft.com/office/drawing/2014/chart" uri="{C3380CC4-5D6E-409C-BE32-E72D297353CC}">
              <c16:uniqueId val="{00000002-B6A9-4E4F-852B-0AFFBBB0FC87}"/>
            </c:ext>
          </c:extLst>
        </c:ser>
        <c:ser>
          <c:idx val="1"/>
          <c:order val="3"/>
          <c:tx>
            <c:v>Conservative Liberals (VVD / PvdV)</c:v>
          </c:tx>
          <c:spPr>
            <a:ln w="38100" cap="rnd">
              <a:solidFill>
                <a:schemeClr val="tx1">
                  <a:lumMod val="75000"/>
                  <a:lumOff val="25000"/>
                </a:schemeClr>
              </a:solidFill>
              <a:prstDash val="sysDash"/>
              <a:round/>
            </a:ln>
            <a:effectLst/>
          </c:spPr>
          <c:marker>
            <c:symbol val="square"/>
            <c:size val="10"/>
            <c:spPr>
              <a:solidFill>
                <a:schemeClr val="tx1">
                  <a:lumMod val="75000"/>
                  <a:lumOff val="25000"/>
                </a:schemeClr>
              </a:solidFill>
              <a:ln w="9525">
                <a:no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[3]r_elec!$D$2:$D$30</c:f>
              <c:numCache>
                <c:formatCode>General</c:formatCode>
                <c:ptCount val="29"/>
                <c:pt idx="0">
                  <c:v>6.4000000000000001E-2</c:v>
                </c:pt>
                <c:pt idx="1">
                  <c:v>0.08</c:v>
                </c:pt>
                <c:pt idx="2">
                  <c:v>8.7999999999999995E-2</c:v>
                </c:pt>
                <c:pt idx="3">
                  <c:v>8.7999999999999995E-2</c:v>
                </c:pt>
                <c:pt idx="4">
                  <c:v>0.122</c:v>
                </c:pt>
                <c:pt idx="5">
                  <c:v>0.10299999999999999</c:v>
                </c:pt>
                <c:pt idx="6">
                  <c:v>0.107</c:v>
                </c:pt>
                <c:pt idx="7">
                  <c:v>0.10299999999999999</c:v>
                </c:pt>
                <c:pt idx="8">
                  <c:v>0.14399999999999999</c:v>
                </c:pt>
                <c:pt idx="9">
                  <c:v>0.17899999999999999</c:v>
                </c:pt>
                <c:pt idx="10">
                  <c:v>0.17299999999999996</c:v>
                </c:pt>
                <c:pt idx="11">
                  <c:v>0.23100000000000001</c:v>
                </c:pt>
                <c:pt idx="12">
                  <c:v>0.17399999999999999</c:v>
                </c:pt>
                <c:pt idx="13">
                  <c:v>0.14599999999999999</c:v>
                </c:pt>
                <c:pt idx="14">
                  <c:v>0.2</c:v>
                </c:pt>
                <c:pt idx="15">
                  <c:v>0.247</c:v>
                </c:pt>
                <c:pt idx="16">
                  <c:v>0.155</c:v>
                </c:pt>
                <c:pt idx="17">
                  <c:v>0.17899999999999999</c:v>
                </c:pt>
                <c:pt idx="18">
                  <c:v>0.14699999999999999</c:v>
                </c:pt>
                <c:pt idx="19">
                  <c:v>0.20499999999999999</c:v>
                </c:pt>
                <c:pt idx="20">
                  <c:v>0.26600000000000001</c:v>
                </c:pt>
                <c:pt idx="21">
                  <c:v>0.21299999999999999</c:v>
                </c:pt>
              </c:numCache>
            </c:numRef>
          </c:val>
          <c:smooth val="0"/>
          <c:extLst xmlns:c16r2="http://schemas.microsoft.com/office/drawing/2015/06/chart">
            <c:ext xmlns:c16="http://schemas.microsoft.com/office/drawing/2014/chart" uri="{C3380CC4-5D6E-409C-BE32-E72D297353CC}">
              <c16:uniqueId val="{00000003-B6A9-4E4F-852B-0AFFBBB0FC87}"/>
            </c:ext>
          </c:extLst>
        </c:ser>
        <c:ser>
          <c:idx val="3"/>
          <c:order val="4"/>
          <c:tx>
            <c:v>Democrats 66</c:v>
          </c:tx>
          <c:spPr>
            <a:ln w="38100" cap="rnd">
              <a:solidFill>
                <a:schemeClr val="bg2">
                  <a:lumMod val="50000"/>
                </a:schemeClr>
              </a:solidFill>
              <a:round/>
            </a:ln>
            <a:effectLst/>
          </c:spPr>
          <c:marker>
            <c:symbol val="circle"/>
            <c:size val="10"/>
            <c:spPr>
              <a:solidFill>
                <a:schemeClr val="bg1"/>
              </a:solidFill>
              <a:ln w="9525">
                <a:solidFill>
                  <a:schemeClr val="bg2">
                    <a:lumMod val="50000"/>
                  </a:schemeClr>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[3]r_elec!$E$2:$E$30</c:f>
              <c:numCache>
                <c:formatCode>General</c:formatCode>
                <c:ptCount val="29"/>
                <c:pt idx="6">
                  <c:v>4.4999999999999998E-2</c:v>
                </c:pt>
                <c:pt idx="7">
                  <c:v>6.7000000000000004E-2</c:v>
                </c:pt>
                <c:pt idx="8">
                  <c:v>4.1000000000000009E-2</c:v>
                </c:pt>
                <c:pt idx="9">
                  <c:v>5.4000000000000006E-2</c:v>
                </c:pt>
                <c:pt idx="10">
                  <c:v>0.111</c:v>
                </c:pt>
                <c:pt idx="11">
                  <c:v>4.2999999999999997E-2</c:v>
                </c:pt>
                <c:pt idx="12">
                  <c:v>6.0999999999999999E-2</c:v>
                </c:pt>
                <c:pt idx="13">
                  <c:v>7.9000000000000001E-2</c:v>
                </c:pt>
                <c:pt idx="14">
                  <c:v>0.155</c:v>
                </c:pt>
                <c:pt idx="15">
                  <c:v>0.09</c:v>
                </c:pt>
                <c:pt idx="16">
                  <c:v>5.0999999999999997E-2</c:v>
                </c:pt>
                <c:pt idx="17">
                  <c:v>0.04</c:v>
                </c:pt>
                <c:pt idx="18">
                  <c:v>0.02</c:v>
                </c:pt>
                <c:pt idx="19">
                  <c:v>6.9000000000000006E-2</c:v>
                </c:pt>
                <c:pt idx="20">
                  <c:v>0.08</c:v>
                </c:pt>
                <c:pt idx="21">
                  <c:v>0.122</c:v>
                </c:pt>
              </c:numCache>
            </c:numRef>
          </c:val>
          <c:smooth val="0"/>
          <c:extLst xmlns:c16r2="http://schemas.microsoft.com/office/drawing/2015/06/chart">
            <c:ext xmlns:c16="http://schemas.microsoft.com/office/drawing/2014/chart" uri="{C3380CC4-5D6E-409C-BE32-E72D297353CC}">
              <c16:uniqueId val="{00000004-B6A9-4E4F-852B-0AFFBBB0FC87}"/>
            </c:ext>
          </c:extLst>
        </c:ser>
        <c:ser>
          <c:idx val="4"/>
          <c:order val="5"/>
          <c:tx>
            <c:v>Far right (LPF, PVV)</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extLst xmlns:c16r2="http://schemas.microsoft.com/office/drawing/2015/06/chart" xmlns:c15="http://schemas.microsoft.com/office/drawing/2012/chart"/>
            </c:numRef>
          </c:cat>
          <c:val>
            <c:numRef>
              <c:f>[3]r_elec!$G$2:$G$30</c:f>
              <c:numCache>
                <c:formatCode>General</c:formatCode>
                <c:ptCount val="29"/>
                <c:pt idx="16">
                  <c:v>0.17</c:v>
                </c:pt>
                <c:pt idx="17">
                  <c:v>5.6000000000000008E-2</c:v>
                </c:pt>
                <c:pt idx="18">
                  <c:v>5.8999999999999997E-2</c:v>
                </c:pt>
                <c:pt idx="19">
                  <c:v>0.154</c:v>
                </c:pt>
                <c:pt idx="20">
                  <c:v>0.10100000000000002</c:v>
                </c:pt>
                <c:pt idx="21">
                  <c:v>0.13100000000000001</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5-B6A9-4E4F-852B-0AFFBBB0FC87}"/>
            </c:ext>
          </c:extLst>
        </c:ser>
        <c:dLbls>
          <c:showLegendKey val="0"/>
          <c:showVal val="0"/>
          <c:showCatName val="0"/>
          <c:showSerName val="0"/>
          <c:showPercent val="0"/>
          <c:showBubbleSize val="0"/>
        </c:dLbls>
        <c:marker val="1"/>
        <c:smooth val="0"/>
        <c:axId val="1082289184"/>
        <c:axId val="1082290816"/>
        <c:extLst xmlns:c16r2="http://schemas.microsoft.com/office/drawing/2015/06/chart">
          <c:ext xmlns:c15="http://schemas.microsoft.com/office/drawing/2012/chart" uri="{02D57815-91ED-43cb-92C2-25804820EDAC}">
            <c15:filteredLineSeries>
              <c15:ser>
                <c:idx val="5"/>
                <c:order val="6"/>
                <c:tx>
                  <c:v>Other</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[8]r_elec!$A$2:$A$30</c15:sqref>
                        </c15:formulaRef>
                      </c:ext>
                    </c:extLst>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extLst xmlns:c16r2="http://schemas.microsoft.com/office/drawing/2015/06/chart">
                      <c:ext uri="{02D57815-91ED-43cb-92C2-25804820EDAC}">
                        <c15:formulaRef>
                          <c15:sqref>[8]r_elec!$H$2:$H$30</c15:sqref>
                        </c15:formulaRef>
                      </c:ext>
                    </c:extLst>
                    <c:numCache>
                      <c:formatCode>General</c:formatCode>
                      <c:ptCount val="29"/>
                      <c:pt idx="0">
                        <c:v>3.2000000000000084E-2</c:v>
                      </c:pt>
                      <c:pt idx="1">
                        <c:v>3.9999999999999945E-2</c:v>
                      </c:pt>
                      <c:pt idx="2">
                        <c:v>4.3999999999999859E-2</c:v>
                      </c:pt>
                      <c:pt idx="3">
                        <c:v>3.7999999999999853E-2</c:v>
                      </c:pt>
                      <c:pt idx="4">
                        <c:v>5.8999999999999907E-2</c:v>
                      </c:pt>
                      <c:pt idx="5">
                        <c:v>9.0000000000000094E-2</c:v>
                      </c:pt>
                      <c:pt idx="6">
                        <c:v>0.122</c:v>
                      </c:pt>
                      <c:pt idx="7">
                        <c:v>0.11300000000000013</c:v>
                      </c:pt>
                      <c:pt idx="8">
                        <c:v>8.1999999999999892E-2</c:v>
                      </c:pt>
                      <c:pt idx="9">
                        <c:v>6.0999999999999978E-2</c:v>
                      </c:pt>
                      <c:pt idx="10">
                        <c:v>6.4000000000000251E-2</c:v>
                      </c:pt>
                      <c:pt idx="11">
                        <c:v>7.099999999999991E-2</c:v>
                      </c:pt>
                      <c:pt idx="12">
                        <c:v>5.3999999999999861E-2</c:v>
                      </c:pt>
                      <c:pt idx="13">
                        <c:v>3.9999999999999883E-2</c:v>
                      </c:pt>
                      <c:pt idx="14">
                        <c:v>0.10400000000000002</c:v>
                      </c:pt>
                      <c:pt idx="15">
                        <c:v>4.9999999999999975E-2</c:v>
                      </c:pt>
                      <c:pt idx="16">
                        <c:v>4.0000000000000036E-2</c:v>
                      </c:pt>
                      <c:pt idx="17">
                        <c:v>3.2000000000000313E-2</c:v>
                      </c:pt>
                      <c:pt idx="18">
                        <c:v>4.4999999999999908E-2</c:v>
                      </c:pt>
                      <c:pt idx="19">
                        <c:v>4.2999999999999969E-2</c:v>
                      </c:pt>
                      <c:pt idx="20">
                        <c:v>6.9000000000000006E-2</c:v>
                      </c:pt>
                      <c:pt idx="21">
                        <c:v>0.1370000000000002</c:v>
                      </c:pt>
                    </c:numCache>
                  </c:numRef>
                </c:val>
                <c:smooth val="0"/>
                <c:extLst xmlns:c16r2="http://schemas.microsoft.com/office/drawing/2015/06/chart">
                  <c:ext xmlns:c16="http://schemas.microsoft.com/office/drawing/2014/chart" uri="{C3380CC4-5D6E-409C-BE32-E72D297353CC}">
                    <c16:uniqueId val="{00000006-B6A9-4E4F-852B-0AFFBBB0FC87}"/>
                  </c:ext>
                </c:extLst>
              </c15:ser>
            </c15:filteredLineSeries>
          </c:ext>
        </c:extLst>
      </c:lineChart>
      <c:dateAx>
        <c:axId val="1082289184"/>
        <c:scaling>
          <c:orientation val="minMax"/>
          <c:max val="2017"/>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90816"/>
        <c:crosses val="autoZero"/>
        <c:auto val="0"/>
        <c:lblOffset val="100"/>
        <c:baseTimeUnit val="days"/>
        <c:majorUnit val="5"/>
        <c:majorTimeUnit val="days"/>
        <c:minorUnit val="1"/>
      </c:dateAx>
      <c:valAx>
        <c:axId val="1082290816"/>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9184"/>
        <c:crosses val="autoZero"/>
        <c:crossBetween val="midCat"/>
      </c:valAx>
      <c:spPr>
        <a:noFill/>
        <a:ln>
          <a:solidFill>
            <a:sysClr val="windowText" lastClr="000000"/>
          </a:solidFill>
        </a:ln>
        <a:effectLst/>
      </c:spPr>
    </c:plotArea>
    <c:legend>
      <c:legendPos val="b"/>
      <c:layout>
        <c:manualLayout>
          <c:xMode val="edge"/>
          <c:yMode val="edge"/>
          <c:x val="0.120126791042478"/>
          <c:y val="8.72644018324545E-2"/>
          <c:w val="0.84641715602827905"/>
          <c:h val="0.200679175096583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7.5 - The emergence of a multi-elite party system</a:t>
            </a:r>
            <a:endParaRPr lang="en-US" baseline="0"/>
          </a:p>
          <a:p>
            <a:pPr>
              <a:defRPr b="1"/>
            </a:pPr>
            <a:r>
              <a:rPr lang="en-US" baseline="0"/>
              <a:t>in the Netherlands</a:t>
            </a:r>
            <a:r>
              <a:rPr lang="en-US"/>
              <a:t>, 1967-2017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964247257487701"/>
          <c:w val="0.90363233293369105"/>
          <c:h val="0.60095173733185903"/>
        </c:manualLayout>
      </c:layout>
      <c:lineChart>
        <c:grouping val="standard"/>
        <c:varyColors val="0"/>
        <c:ser>
          <c:idx val="1"/>
          <c:order val="0"/>
          <c:tx>
            <c:v>Difference between (% of top 10% educated) and (% of bottom 90% educated) voting labor / socialist / green / D66</c:v>
          </c:tx>
          <c:spPr>
            <a:ln w="38100" cap="rnd">
              <a:solidFill>
                <a:schemeClr val="tx1"/>
              </a:solidFill>
              <a:round/>
            </a:ln>
            <a:effectLst/>
          </c:spPr>
          <c:marker>
            <c:symbol val="circle"/>
            <c:size val="10"/>
            <c:spPr>
              <a:solidFill>
                <a:schemeClr val="tx1"/>
              </a:solidFill>
              <a:ln w="9525">
                <a:solidFill>
                  <a:schemeClr val="tx1"/>
                </a:solidFill>
              </a:ln>
              <a:effectLst/>
            </c:spPr>
          </c:marker>
          <c:cat>
            <c:strRef>
              <c:f>[3]r_votediff!$C$2:$C$7</c:f>
              <c:strCache>
                <c:ptCount val="6"/>
                <c:pt idx="0">
                  <c:v>1967-77</c:v>
                </c:pt>
                <c:pt idx="1">
                  <c:v>1981-89</c:v>
                </c:pt>
                <c:pt idx="2">
                  <c:v>1994-98</c:v>
                </c:pt>
                <c:pt idx="3">
                  <c:v>2002-06</c:v>
                </c:pt>
                <c:pt idx="4">
                  <c:v>2010-17</c:v>
                </c:pt>
              </c:strCache>
            </c:strRef>
          </c:cat>
          <c:val>
            <c:numRef>
              <c:f>[3]r_votediff!$AA$2:$AA$6</c:f>
              <c:numCache>
                <c:formatCode>General</c:formatCode>
                <c:ptCount val="5"/>
                <c:pt idx="0">
                  <c:v>1.6508551836013794</c:v>
                </c:pt>
                <c:pt idx="1">
                  <c:v>6.3772225379943848</c:v>
                </c:pt>
                <c:pt idx="2">
                  <c:v>11.861397743225098</c:v>
                </c:pt>
                <c:pt idx="3">
                  <c:v>12.207119941711426</c:v>
                </c:pt>
                <c:pt idx="4">
                  <c:v>10.499887466430664</c:v>
                </c:pt>
              </c:numCache>
            </c:numRef>
          </c:val>
          <c:smooth val="0"/>
          <c:extLst xmlns:c16r2="http://schemas.microsoft.com/office/drawing/2015/06/chart">
            <c:ext xmlns:c16="http://schemas.microsoft.com/office/drawing/2014/chart" uri="{C3380CC4-5D6E-409C-BE32-E72D297353CC}">
              <c16:uniqueId val="{00000001-EC1E-47FA-901B-44BD785374A5}"/>
            </c:ext>
          </c:extLst>
        </c:ser>
        <c:ser>
          <c:idx val="2"/>
          <c:order val="1"/>
          <c:tx>
            <c:v>Difference between (% of top 10% earners) and (% of bottom 90% earners) voting labor / socialist / green / D66</c:v>
          </c:tx>
          <c:spPr>
            <a:ln w="38100" cap="rnd">
              <a:solidFill>
                <a:schemeClr val="accent3"/>
              </a:solidFill>
              <a:round/>
            </a:ln>
            <a:effectLst/>
          </c:spPr>
          <c:marker>
            <c:symbol val="square"/>
            <c:size val="9"/>
            <c:spPr>
              <a:solidFill>
                <a:schemeClr val="accent3"/>
              </a:solidFill>
              <a:ln w="9525">
                <a:solidFill>
                  <a:schemeClr val="accent3"/>
                </a:solidFill>
              </a:ln>
              <a:effectLst/>
            </c:spPr>
          </c:marker>
          <c:cat>
            <c:strRef>
              <c:f>[3]r_votediff!$C$2:$C$7</c:f>
              <c:strCache>
                <c:ptCount val="6"/>
                <c:pt idx="0">
                  <c:v>1967-77</c:v>
                </c:pt>
                <c:pt idx="1">
                  <c:v>1981-89</c:v>
                </c:pt>
                <c:pt idx="2">
                  <c:v>1994-98</c:v>
                </c:pt>
                <c:pt idx="3">
                  <c:v>2002-06</c:v>
                </c:pt>
                <c:pt idx="4">
                  <c:v>2010-17</c:v>
                </c:pt>
              </c:strCache>
            </c:strRef>
          </c:cat>
          <c:val>
            <c:numRef>
              <c:f>[3]r_votediff!$AJ$2:$AJ$6</c:f>
              <c:numCache>
                <c:formatCode>General</c:formatCode>
                <c:ptCount val="5"/>
                <c:pt idx="0">
                  <c:v>-10.055088043212891</c:v>
                </c:pt>
                <c:pt idx="1">
                  <c:v>-8.7925205230712891</c:v>
                </c:pt>
                <c:pt idx="2">
                  <c:v>-10.531516075134277</c:v>
                </c:pt>
                <c:pt idx="3">
                  <c:v>-12.532651901245117</c:v>
                </c:pt>
                <c:pt idx="4">
                  <c:v>-6.1534695625305176</c:v>
                </c:pt>
              </c:numCache>
            </c:numRef>
          </c:val>
          <c:smooth val="0"/>
          <c:extLst xmlns:c16r2="http://schemas.microsoft.com/office/drawing/2015/06/chart">
            <c:ext xmlns:c16="http://schemas.microsoft.com/office/drawing/2014/chart" uri="{C3380CC4-5D6E-409C-BE32-E72D297353CC}">
              <c16:uniqueId val="{00000002-EC1E-47FA-901B-44BD785374A5}"/>
            </c:ext>
          </c:extLst>
        </c:ser>
        <c:dLbls>
          <c:showLegendKey val="0"/>
          <c:showVal val="0"/>
          <c:showCatName val="0"/>
          <c:showSerName val="0"/>
          <c:showPercent val="0"/>
          <c:showBubbleSize val="0"/>
        </c:dLbls>
        <c:marker val="1"/>
        <c:smooth val="0"/>
        <c:axId val="1082288640"/>
        <c:axId val="1082282656"/>
        <c:extLst xmlns:c16r2="http://schemas.microsoft.com/office/drawing/2015/06/chart"/>
      </c:lineChart>
      <c:catAx>
        <c:axId val="10822886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2656"/>
        <c:crosses val="autoZero"/>
        <c:auto val="1"/>
        <c:lblAlgn val="ctr"/>
        <c:lblOffset val="200"/>
        <c:noMultiLvlLbl val="0"/>
      </c:catAx>
      <c:valAx>
        <c:axId val="1082282656"/>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8640"/>
        <c:crosses val="autoZero"/>
        <c:crossBetween val="midCat"/>
        <c:majorUnit val="5"/>
      </c:valAx>
      <c:spPr>
        <a:noFill/>
        <a:ln>
          <a:solidFill>
            <a:sysClr val="windowText" lastClr="000000"/>
          </a:solidFill>
        </a:ln>
        <a:effectLst/>
      </c:spPr>
    </c:plotArea>
    <c:legend>
      <c:legendPos val="b"/>
      <c:layout>
        <c:manualLayout>
          <c:xMode val="edge"/>
          <c:yMode val="edge"/>
          <c:x val="6.0713712487706399E-2"/>
          <c:y val="0.125728319850333"/>
          <c:w val="0.88814784413715397"/>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7.6 - The decline</a:t>
            </a:r>
            <a:r>
              <a:rPr lang="en-US" baseline="0"/>
              <a:t> of class voting in the Netherlands</a:t>
            </a:r>
            <a:r>
              <a:rPr lang="en-US"/>
              <a:t>, 1967-2017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7.3505639606859199E-2"/>
          <c:w val="0.90363229580889004"/>
          <c:h val="0.68691676608810703"/>
        </c:manualLayout>
      </c:layout>
      <c:lineChart>
        <c:grouping val="standard"/>
        <c:varyColors val="0"/>
        <c:ser>
          <c:idx val="1"/>
          <c:order val="0"/>
          <c:tx>
            <c:v>Difference between (% of 'working class') and (% of other voters) voting labor / socialist / green / D66</c:v>
          </c:tx>
          <c:spPr>
            <a:ln w="38100" cap="rnd">
              <a:solidFill>
                <a:schemeClr val="tx1"/>
              </a:solidFill>
              <a:round/>
            </a:ln>
            <a:effectLst/>
          </c:spPr>
          <c:marker>
            <c:symbol val="circle"/>
            <c:size val="10"/>
            <c:spPr>
              <a:solidFill>
                <a:schemeClr val="tx1"/>
              </a:solidFill>
              <a:ln w="9525">
                <a:solidFill>
                  <a:schemeClr val="tx1"/>
                </a:solidFill>
              </a:ln>
              <a:effectLst/>
            </c:spPr>
          </c:marker>
          <c:cat>
            <c:strRef>
              <c:f>[3]r_votediff!$C$2:$C$7</c:f>
              <c:strCache>
                <c:ptCount val="6"/>
                <c:pt idx="0">
                  <c:v>1967-77</c:v>
                </c:pt>
                <c:pt idx="1">
                  <c:v>1981-89</c:v>
                </c:pt>
                <c:pt idx="2">
                  <c:v>1994-98</c:v>
                </c:pt>
                <c:pt idx="3">
                  <c:v>2002-06</c:v>
                </c:pt>
                <c:pt idx="4">
                  <c:v>2010-17</c:v>
                </c:pt>
              </c:strCache>
            </c:strRef>
          </c:cat>
          <c:val>
            <c:numRef>
              <c:f>[3]r_votediff!$CP$2:$CP$6</c:f>
              <c:numCache>
                <c:formatCode>General</c:formatCode>
                <c:ptCount val="5"/>
                <c:pt idx="0">
                  <c:v>23.819986343383789</c:v>
                </c:pt>
                <c:pt idx="1">
                  <c:v>23.496253967285156</c:v>
                </c:pt>
                <c:pt idx="2">
                  <c:v>13.565474510192871</c:v>
                </c:pt>
                <c:pt idx="3">
                  <c:v>14.2763671875</c:v>
                </c:pt>
                <c:pt idx="4">
                  <c:v>5.9680790901184082</c:v>
                </c:pt>
              </c:numCache>
            </c:numRef>
          </c:val>
          <c:smooth val="0"/>
          <c:extLst xmlns:c16r2="http://schemas.microsoft.com/office/drawing/2015/06/chart">
            <c:ext xmlns:c16="http://schemas.microsoft.com/office/drawing/2014/chart" uri="{C3380CC4-5D6E-409C-BE32-E72D297353CC}">
              <c16:uniqueId val="{00000001-DEAF-4CFB-A34A-2A0F151140AC}"/>
            </c:ext>
          </c:extLst>
        </c:ser>
        <c:ser>
          <c:idx val="2"/>
          <c:order val="1"/>
          <c:tx>
            <c:v>Difference between (% of 'upper class') and (% of other voters) voting labor / socialist / green / D66</c:v>
          </c:tx>
          <c:spPr>
            <a:ln w="38100" cap="rnd">
              <a:solidFill>
                <a:schemeClr val="accent3"/>
              </a:solidFill>
              <a:round/>
            </a:ln>
            <a:effectLst/>
          </c:spPr>
          <c:marker>
            <c:symbol val="square"/>
            <c:size val="9"/>
            <c:spPr>
              <a:solidFill>
                <a:schemeClr val="accent3"/>
              </a:solidFill>
              <a:ln w="9525">
                <a:solidFill>
                  <a:schemeClr val="accent3"/>
                </a:solidFill>
              </a:ln>
              <a:effectLst/>
            </c:spPr>
          </c:marker>
          <c:cat>
            <c:strRef>
              <c:f>[3]r_votediff!$C$2:$C$7</c:f>
              <c:strCache>
                <c:ptCount val="6"/>
                <c:pt idx="0">
                  <c:v>1967-77</c:v>
                </c:pt>
                <c:pt idx="1">
                  <c:v>1981-89</c:v>
                </c:pt>
                <c:pt idx="2">
                  <c:v>1994-98</c:v>
                </c:pt>
                <c:pt idx="3">
                  <c:v>2002-06</c:v>
                </c:pt>
                <c:pt idx="4">
                  <c:v>2010-17</c:v>
                </c:pt>
              </c:strCache>
            </c:strRef>
          </c:cat>
          <c:val>
            <c:numRef>
              <c:f>[3]r_votediff!$DB$2:$DB$6</c:f>
              <c:numCache>
                <c:formatCode>General</c:formatCode>
                <c:ptCount val="5"/>
                <c:pt idx="0">
                  <c:v>-23.2452392578125</c:v>
                </c:pt>
                <c:pt idx="1">
                  <c:v>-19.902236938476562</c:v>
                </c:pt>
                <c:pt idx="2">
                  <c:v>-13.383200645446777</c:v>
                </c:pt>
                <c:pt idx="3">
                  <c:v>-11.927518844604492</c:v>
                </c:pt>
                <c:pt idx="4">
                  <c:v>-3.0919265747070313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DEAF-4CFB-A34A-2A0F151140AC}"/>
            </c:ext>
          </c:extLst>
        </c:ser>
        <c:dLbls>
          <c:showLegendKey val="0"/>
          <c:showVal val="0"/>
          <c:showCatName val="0"/>
          <c:showSerName val="0"/>
          <c:showPercent val="0"/>
          <c:showBubbleSize val="0"/>
        </c:dLbls>
        <c:marker val="1"/>
        <c:smooth val="0"/>
        <c:axId val="1082284288"/>
        <c:axId val="1082279936"/>
        <c:extLst xmlns:c16r2="http://schemas.microsoft.com/office/drawing/2015/06/chart">
          <c:ext xmlns:c15="http://schemas.microsoft.com/office/drawing/2012/chart" uri="{02D57815-91ED-43cb-92C2-25804820EDAC}">
            <c15:filteredLineSeries>
              <c15:ser>
                <c:idx val="3"/>
                <c:order val="2"/>
                <c:tx>
                  <c:v>After controlling for income, education, age, gender, occupation, home ownership, marital status, ethnicity, religion, church attendance, country of birth, location, union membership</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[3]r_votediff!$C$2:$C$7</c15:sqref>
                        </c15:formulaRef>
                      </c:ext>
                    </c:extLst>
                    <c:strCache>
                      <c:ptCount val="6"/>
                      <c:pt idx="0">
                        <c:v>1967-77</c:v>
                      </c:pt>
                      <c:pt idx="1">
                        <c:v>1981-89</c:v>
                      </c:pt>
                      <c:pt idx="2">
                        <c:v>1994-98</c:v>
                      </c:pt>
                      <c:pt idx="3">
                        <c:v>2002-06</c:v>
                      </c:pt>
                      <c:pt idx="4">
                        <c:v>2010-17</c:v>
                      </c:pt>
                    </c:strCache>
                  </c:strRef>
                </c:cat>
                <c:val>
                  <c:numRef>
                    <c:extLst xmlns:c16r2="http://schemas.microsoft.com/office/drawing/2015/06/chart">
                      <c:ext uri="{02D57815-91ED-43cb-92C2-25804820EDAC}">
                        <c15:formulaRef>
                          <c15:sqref>[3]r_votediff!$CR$2:$CR$6</c15:sqref>
                        </c15:formulaRef>
                      </c:ext>
                    </c:extLst>
                    <c:numCache>
                      <c:formatCode>General</c:formatCode>
                      <c:ptCount val="5"/>
                      <c:pt idx="0">
                        <c:v>17.519786834716797</c:v>
                      </c:pt>
                      <c:pt idx="1">
                        <c:v>16.020322799682617</c:v>
                      </c:pt>
                      <c:pt idx="2">
                        <c:v>11.14790153503418</c:v>
                      </c:pt>
                      <c:pt idx="3">
                        <c:v>11.564932823181152</c:v>
                      </c:pt>
                      <c:pt idx="4">
                        <c:v>6.7979865074157715</c:v>
                      </c:pt>
                    </c:numCache>
                  </c:numRef>
                </c:val>
                <c:smooth val="0"/>
                <c:extLst xmlns:c16r2="http://schemas.microsoft.com/office/drawing/2015/06/chart">
                  <c:ext xmlns:c16="http://schemas.microsoft.com/office/drawing/2014/chart" uri="{C3380CC4-5D6E-409C-BE32-E72D297353CC}">
                    <c16:uniqueId val="{00000002-DEAF-4CFB-A34A-2A0F151140AC}"/>
                  </c:ext>
                </c:extLst>
              </c15:ser>
            </c15:filteredLineSeries>
          </c:ext>
        </c:extLst>
      </c:lineChart>
      <c:catAx>
        <c:axId val="10822842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79936"/>
        <c:crosses val="autoZero"/>
        <c:auto val="1"/>
        <c:lblAlgn val="ctr"/>
        <c:lblOffset val="200"/>
        <c:noMultiLvlLbl val="0"/>
      </c:catAx>
      <c:valAx>
        <c:axId val="1082279936"/>
        <c:scaling>
          <c:orientation val="minMax"/>
          <c:max val="6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4288"/>
        <c:crosses val="autoZero"/>
        <c:crossBetween val="midCat"/>
        <c:majorUnit val="10"/>
      </c:valAx>
      <c:spPr>
        <a:noFill/>
        <a:ln>
          <a:solidFill>
            <a:sysClr val="windowText" lastClr="000000"/>
          </a:solidFill>
        </a:ln>
        <a:effectLst/>
      </c:spPr>
    </c:plotArea>
    <c:legend>
      <c:legendPos val="b"/>
      <c:layout>
        <c:manualLayout>
          <c:xMode val="edge"/>
          <c:yMode val="edge"/>
          <c:x val="5.5241514592348197E-2"/>
          <c:y val="8.1688915929758896E-2"/>
          <c:w val="0.89498809150635195"/>
          <c:h val="0.17482154958769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7.7 - Election results in Switzerland, 1947-2019</a:t>
            </a:r>
          </a:p>
        </c:rich>
      </c:tx>
      <c:layout/>
      <c:overlay val="0"/>
      <c:spPr>
        <a:noFill/>
        <a:ln>
          <a:noFill/>
        </a:ln>
        <a:effectLst/>
      </c:spPr>
    </c:title>
    <c:autoTitleDeleted val="0"/>
    <c:plotArea>
      <c:layout>
        <c:manualLayout>
          <c:layoutTarget val="inner"/>
          <c:xMode val="edge"/>
          <c:yMode val="edge"/>
          <c:x val="0.11674392683393101"/>
          <c:y val="8.4082668421078699E-2"/>
          <c:w val="0.85375487643668102"/>
          <c:h val="0.73008990121444595"/>
        </c:manualLayout>
      </c:layout>
      <c:lineChart>
        <c:grouping val="standard"/>
        <c:varyColors val="0"/>
        <c:ser>
          <c:idx val="6"/>
          <c:order val="0"/>
          <c:tx>
            <c:v>Socialists / Communists (SP/PS, PdA/PST)</c:v>
          </c:tx>
          <c:spPr>
            <a:ln w="38100" cap="rnd">
              <a:solidFill>
                <a:schemeClr val="tx1"/>
              </a:solidFill>
              <a:round/>
            </a:ln>
            <a:effectLst/>
          </c:spPr>
          <c:marker>
            <c:symbol val="diamond"/>
            <c:size val="12"/>
            <c:spPr>
              <a:solidFill>
                <a:schemeClr val="tx1"/>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[5]r_elec!$C$2:$C$30</c:f>
              <c:numCache>
                <c:formatCode>General</c:formatCode>
                <c:ptCount val="29"/>
                <c:pt idx="0">
                  <c:v>0.31299999999999994</c:v>
                </c:pt>
                <c:pt idx="1">
                  <c:v>0.28699999999999998</c:v>
                </c:pt>
                <c:pt idx="2">
                  <c:v>0.29600000000000004</c:v>
                </c:pt>
                <c:pt idx="3">
                  <c:v>0.29099999999999998</c:v>
                </c:pt>
                <c:pt idx="4">
                  <c:v>0.28800000000000003</c:v>
                </c:pt>
                <c:pt idx="5">
                  <c:v>0.26400000000000001</c:v>
                </c:pt>
                <c:pt idx="6">
                  <c:v>0.255</c:v>
                </c:pt>
                <c:pt idx="7">
                  <c:v>0.27299999999999996</c:v>
                </c:pt>
                <c:pt idx="8">
                  <c:v>0.26500000000000001</c:v>
                </c:pt>
                <c:pt idx="9">
                  <c:v>0.23699999999999999</c:v>
                </c:pt>
                <c:pt idx="10">
                  <c:v>0.192</c:v>
                </c:pt>
                <c:pt idx="11">
                  <c:v>0.193</c:v>
                </c:pt>
                <c:pt idx="12">
                  <c:v>0.23</c:v>
                </c:pt>
                <c:pt idx="13">
                  <c:v>0.23499999999999999</c:v>
                </c:pt>
                <c:pt idx="14">
                  <c:v>0.24</c:v>
                </c:pt>
                <c:pt idx="15">
                  <c:v>0.20199999999999999</c:v>
                </c:pt>
                <c:pt idx="16">
                  <c:v>0.192</c:v>
                </c:pt>
                <c:pt idx="17">
                  <c:v>0.192</c:v>
                </c:pt>
                <c:pt idx="18">
                  <c:v>0.17800000000000002</c:v>
                </c:pt>
              </c:numCache>
            </c:numRef>
          </c:val>
          <c:smooth val="0"/>
          <c:extLst xmlns:c16r2="http://schemas.microsoft.com/office/drawing/2015/06/chart">
            <c:ext xmlns:c16="http://schemas.microsoft.com/office/drawing/2014/chart" uri="{C3380CC4-5D6E-409C-BE32-E72D297353CC}">
              <c16:uniqueId val="{00000000-79AA-4B7B-A08F-CCCDED86C188}"/>
            </c:ext>
          </c:extLst>
        </c:ser>
        <c:ser>
          <c:idx val="0"/>
          <c:order val="1"/>
          <c:tx>
            <c:v>Christian Democrats (CVP/PDC)</c:v>
          </c:tx>
          <c:spPr>
            <a:ln w="38100" cap="rnd">
              <a:solidFill>
                <a:schemeClr val="bg2">
                  <a:lumMod val="50000"/>
                </a:schemeClr>
              </a:solidFill>
              <a:prstDash val="sysDash"/>
              <a:round/>
            </a:ln>
            <a:effectLst/>
          </c:spPr>
          <c:marker>
            <c:symbol val="circle"/>
            <c:size val="10"/>
            <c:spPr>
              <a:solidFill>
                <a:schemeClr val="bg2">
                  <a:lumMod val="50000"/>
                </a:schemeClr>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[5]r_elec!$B$2:$B$30</c:f>
              <c:numCache>
                <c:formatCode>General</c:formatCode>
                <c:ptCount val="29"/>
                <c:pt idx="0">
                  <c:v>0.21199999999999999</c:v>
                </c:pt>
                <c:pt idx="1">
                  <c:v>0.22500000000000001</c:v>
                </c:pt>
                <c:pt idx="2">
                  <c:v>0.23199999999999998</c:v>
                </c:pt>
                <c:pt idx="3">
                  <c:v>0.23300000000000001</c:v>
                </c:pt>
                <c:pt idx="4">
                  <c:v>0.23399999999999999</c:v>
                </c:pt>
                <c:pt idx="5">
                  <c:v>0.221</c:v>
                </c:pt>
                <c:pt idx="6">
                  <c:v>0.20399999999999999</c:v>
                </c:pt>
                <c:pt idx="7">
                  <c:v>0.21100000000000002</c:v>
                </c:pt>
                <c:pt idx="8">
                  <c:v>0.21299999999999999</c:v>
                </c:pt>
                <c:pt idx="9">
                  <c:v>0.20199999999999999</c:v>
                </c:pt>
                <c:pt idx="10">
                  <c:v>0.19600000000000001</c:v>
                </c:pt>
                <c:pt idx="11">
                  <c:v>0.18</c:v>
                </c:pt>
                <c:pt idx="12">
                  <c:v>0.16800000000000001</c:v>
                </c:pt>
                <c:pt idx="13">
                  <c:v>0.158</c:v>
                </c:pt>
                <c:pt idx="14">
                  <c:v>0.14400000000000002</c:v>
                </c:pt>
                <c:pt idx="15">
                  <c:v>0.14499999999999999</c:v>
                </c:pt>
                <c:pt idx="16">
                  <c:v>0.12300000000000001</c:v>
                </c:pt>
                <c:pt idx="17">
                  <c:v>0.11599999999999999</c:v>
                </c:pt>
                <c:pt idx="18">
                  <c:v>0.114</c:v>
                </c:pt>
              </c:numCache>
            </c:numRef>
          </c:val>
          <c:smooth val="0"/>
          <c:extLst xmlns:c16r2="http://schemas.microsoft.com/office/drawing/2015/06/chart">
            <c:ext xmlns:c16="http://schemas.microsoft.com/office/drawing/2014/chart" uri="{C3380CC4-5D6E-409C-BE32-E72D297353CC}">
              <c16:uniqueId val="{00000001-79AA-4B7B-A08F-CCCDED86C188}"/>
            </c:ext>
          </c:extLst>
        </c:ser>
        <c:ser>
          <c:idx val="2"/>
          <c:order val="2"/>
          <c:tx>
            <c:v>Greens (GPS/PES, GLP/PVL)</c:v>
          </c:tx>
          <c:spPr>
            <a:ln w="38100" cap="rnd">
              <a:solidFill>
                <a:schemeClr val="tx1">
                  <a:lumMod val="75000"/>
                  <a:lumOff val="25000"/>
                </a:schemeClr>
              </a:solidFill>
              <a:round/>
            </a:ln>
            <a:effectLst/>
          </c:spPr>
          <c:marker>
            <c:symbol val="triangle"/>
            <c:size val="11"/>
            <c:spPr>
              <a:solidFill>
                <a:schemeClr val="tx1">
                  <a:lumMod val="75000"/>
                  <a:lumOff val="25000"/>
                </a:schemeClr>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[5]r_elec!$F$2:$F$30</c:f>
              <c:numCache>
                <c:formatCode>General</c:formatCode>
                <c:ptCount val="29"/>
                <c:pt idx="8">
                  <c:v>6.0000000000000001E-3</c:v>
                </c:pt>
                <c:pt idx="9">
                  <c:v>1.9E-2</c:v>
                </c:pt>
                <c:pt idx="10">
                  <c:v>4.9000000000000002E-2</c:v>
                </c:pt>
                <c:pt idx="11">
                  <c:v>6.0999999999999999E-2</c:v>
                </c:pt>
                <c:pt idx="12">
                  <c:v>0.05</c:v>
                </c:pt>
                <c:pt idx="13">
                  <c:v>0.05</c:v>
                </c:pt>
                <c:pt idx="14">
                  <c:v>7.400000000000001E-2</c:v>
                </c:pt>
                <c:pt idx="15">
                  <c:v>0.11</c:v>
                </c:pt>
                <c:pt idx="16">
                  <c:v>0.13800000000000001</c:v>
                </c:pt>
                <c:pt idx="17">
                  <c:v>0.11699999999999999</c:v>
                </c:pt>
                <c:pt idx="18">
                  <c:v>0.21</c:v>
                </c:pt>
              </c:numCache>
            </c:numRef>
          </c:val>
          <c:smooth val="0"/>
          <c:extLst xmlns:c16r2="http://schemas.microsoft.com/office/drawing/2015/06/chart">
            <c:ext xmlns:c16="http://schemas.microsoft.com/office/drawing/2014/chart" uri="{C3380CC4-5D6E-409C-BE32-E72D297353CC}">
              <c16:uniqueId val="{00000002-79AA-4B7B-A08F-CCCDED86C188}"/>
            </c:ext>
          </c:extLst>
        </c:ser>
        <c:ser>
          <c:idx val="1"/>
          <c:order val="3"/>
          <c:tx>
            <c:v>Conservative Liberals (FDP/PLR)</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[5]r_elec!$D$2:$D$30</c:f>
              <c:numCache>
                <c:formatCode>General</c:formatCode>
                <c:ptCount val="29"/>
                <c:pt idx="0">
                  <c:v>0.23</c:v>
                </c:pt>
                <c:pt idx="1">
                  <c:v>0.24</c:v>
                </c:pt>
                <c:pt idx="2">
                  <c:v>0.23300000000000001</c:v>
                </c:pt>
                <c:pt idx="3">
                  <c:v>0.23699999999999999</c:v>
                </c:pt>
                <c:pt idx="4">
                  <c:v>0.23899999999999999</c:v>
                </c:pt>
                <c:pt idx="5">
                  <c:v>0.23199999999999998</c:v>
                </c:pt>
                <c:pt idx="6">
                  <c:v>0.217</c:v>
                </c:pt>
                <c:pt idx="7">
                  <c:v>0.222</c:v>
                </c:pt>
                <c:pt idx="8">
                  <c:v>0.24</c:v>
                </c:pt>
                <c:pt idx="9">
                  <c:v>0.23300000000000001</c:v>
                </c:pt>
                <c:pt idx="10">
                  <c:v>0.22899999999999998</c:v>
                </c:pt>
                <c:pt idx="11">
                  <c:v>0.21</c:v>
                </c:pt>
                <c:pt idx="12">
                  <c:v>0.20199999999999999</c:v>
                </c:pt>
                <c:pt idx="13">
                  <c:v>0.19899999999999998</c:v>
                </c:pt>
                <c:pt idx="14">
                  <c:v>0.17300000000000001</c:v>
                </c:pt>
                <c:pt idx="15">
                  <c:v>0.158</c:v>
                </c:pt>
                <c:pt idx="16">
                  <c:v>0.151</c:v>
                </c:pt>
                <c:pt idx="17">
                  <c:v>0.16399999999999998</c:v>
                </c:pt>
                <c:pt idx="18">
                  <c:v>0.151</c:v>
                </c:pt>
              </c:numCache>
            </c:numRef>
          </c:val>
          <c:smooth val="0"/>
          <c:extLst xmlns:c16r2="http://schemas.microsoft.com/office/drawing/2015/06/chart">
            <c:ext xmlns:c16="http://schemas.microsoft.com/office/drawing/2014/chart" uri="{C3380CC4-5D6E-409C-BE32-E72D297353CC}">
              <c16:uniqueId val="{00000003-79AA-4B7B-A08F-CCCDED86C188}"/>
            </c:ext>
          </c:extLst>
        </c:ser>
        <c:ser>
          <c:idx val="3"/>
          <c:order val="4"/>
          <c:tx>
            <c:v>Social Liberals (LdU/ADL)</c:v>
          </c:tx>
          <c:spPr>
            <a:ln w="38100" cap="rnd">
              <a:solidFill>
                <a:schemeClr val="bg2">
                  <a:lumMod val="50000"/>
                </a:schemeClr>
              </a:solidFill>
              <a:round/>
            </a:ln>
            <a:effectLst/>
          </c:spPr>
          <c:marker>
            <c:symbol val="circle"/>
            <c:size val="10"/>
            <c:spPr>
              <a:solidFill>
                <a:schemeClr val="bg1"/>
              </a:solidFill>
              <a:ln w="9525">
                <a:solidFill>
                  <a:schemeClr val="bg2">
                    <a:lumMod val="50000"/>
                  </a:schemeClr>
                </a:solid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[5]r_elec!$E$2:$E$30</c:f>
              <c:numCache>
                <c:formatCode>General</c:formatCode>
                <c:ptCount val="29"/>
                <c:pt idx="0">
                  <c:v>4.4000000000000004E-2</c:v>
                </c:pt>
                <c:pt idx="1">
                  <c:v>5.0999999999999997E-2</c:v>
                </c:pt>
                <c:pt idx="2">
                  <c:v>5.5E-2</c:v>
                </c:pt>
                <c:pt idx="3">
                  <c:v>5.5E-2</c:v>
                </c:pt>
                <c:pt idx="4">
                  <c:v>0.05</c:v>
                </c:pt>
                <c:pt idx="5">
                  <c:v>9.0999999999999998E-2</c:v>
                </c:pt>
                <c:pt idx="6">
                  <c:v>7.5999999999999998E-2</c:v>
                </c:pt>
                <c:pt idx="7">
                  <c:v>6.0999999999999999E-2</c:v>
                </c:pt>
                <c:pt idx="8">
                  <c:v>4.0999999999999995E-2</c:v>
                </c:pt>
                <c:pt idx="9">
                  <c:v>0.04</c:v>
                </c:pt>
                <c:pt idx="10">
                  <c:v>4.2000000000000003E-2</c:v>
                </c:pt>
                <c:pt idx="11">
                  <c:v>2.7999999999999997E-2</c:v>
                </c:pt>
                <c:pt idx="12">
                  <c:v>1.8000000000000002E-2</c:v>
                </c:pt>
                <c:pt idx="13">
                  <c:v>6.9999999999999993E-3</c:v>
                </c:pt>
              </c:numCache>
            </c:numRef>
          </c:val>
          <c:smooth val="0"/>
          <c:extLst xmlns:c16r2="http://schemas.microsoft.com/office/drawing/2015/06/chart">
            <c:ext xmlns:c16="http://schemas.microsoft.com/office/drawing/2014/chart" uri="{C3380CC4-5D6E-409C-BE32-E72D297353CC}">
              <c16:uniqueId val="{00000004-79AA-4B7B-A08F-CCCDED86C188}"/>
            </c:ext>
          </c:extLst>
        </c:ser>
        <c:ser>
          <c:idx val="4"/>
          <c:order val="5"/>
          <c:tx>
            <c:v>Far right (SVP/UDC, BGB/PAB, SD/DS, FPS/PSL)</c:v>
          </c:tx>
          <c:spPr>
            <a:ln w="38100" cap="rnd">
              <a:solidFill>
                <a:schemeClr val="bg1">
                  <a:lumMod val="65000"/>
                </a:schemeClr>
              </a:solidFill>
              <a:round/>
            </a:ln>
            <a:effectLst/>
          </c:spPr>
          <c:marker>
            <c:symbol val="square"/>
            <c:size val="9"/>
            <c:spPr>
              <a:solidFill>
                <a:schemeClr val="bg1">
                  <a:lumMod val="75000"/>
                </a:schemeClr>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extLst xmlns:c16r2="http://schemas.microsoft.com/office/drawing/2015/06/chart" xmlns:c15="http://schemas.microsoft.com/office/drawing/2012/chart"/>
            </c:numRef>
          </c:cat>
          <c:val>
            <c:numRef>
              <c:f>[5]r_elec!$G$2:$G$30</c:f>
              <c:numCache>
                <c:formatCode>General</c:formatCode>
                <c:ptCount val="29"/>
                <c:pt idx="0">
                  <c:v>0.121</c:v>
                </c:pt>
                <c:pt idx="1">
                  <c:v>0.126</c:v>
                </c:pt>
                <c:pt idx="2">
                  <c:v>0.121</c:v>
                </c:pt>
                <c:pt idx="3">
                  <c:v>0.11599999999999999</c:v>
                </c:pt>
                <c:pt idx="4">
                  <c:v>0.114</c:v>
                </c:pt>
                <c:pt idx="5">
                  <c:v>0.11</c:v>
                </c:pt>
                <c:pt idx="6">
                  <c:v>0.14300000000000002</c:v>
                </c:pt>
                <c:pt idx="7">
                  <c:v>0.124</c:v>
                </c:pt>
                <c:pt idx="8">
                  <c:v>0.129</c:v>
                </c:pt>
                <c:pt idx="9">
                  <c:v>0.14000000000000001</c:v>
                </c:pt>
                <c:pt idx="10">
                  <c:v>0.16900000000000001</c:v>
                </c:pt>
                <c:pt idx="11">
                  <c:v>0.20399999999999999</c:v>
                </c:pt>
                <c:pt idx="12">
                  <c:v>0.22</c:v>
                </c:pt>
                <c:pt idx="13">
                  <c:v>0.253</c:v>
                </c:pt>
                <c:pt idx="14">
                  <c:v>0.27899999999999997</c:v>
                </c:pt>
                <c:pt idx="15">
                  <c:v>0.29399999999999998</c:v>
                </c:pt>
                <c:pt idx="16">
                  <c:v>0.26600000000000001</c:v>
                </c:pt>
                <c:pt idx="17">
                  <c:v>0.29499999999999998</c:v>
                </c:pt>
                <c:pt idx="18">
                  <c:v>0.25600000000000001</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5-79AA-4B7B-A08F-CCCDED86C188}"/>
            </c:ext>
          </c:extLst>
        </c:ser>
        <c:dLbls>
          <c:showLegendKey val="0"/>
          <c:showVal val="0"/>
          <c:showCatName val="0"/>
          <c:showSerName val="0"/>
          <c:showPercent val="0"/>
          <c:showBubbleSize val="0"/>
        </c:dLbls>
        <c:marker val="1"/>
        <c:smooth val="0"/>
        <c:axId val="1082276672"/>
        <c:axId val="1082288096"/>
        <c:extLst xmlns:c16r2="http://schemas.microsoft.com/office/drawing/2015/06/chart">
          <c:ext xmlns:c15="http://schemas.microsoft.com/office/drawing/2012/chart" uri="{02D57815-91ED-43cb-92C2-25804820EDAC}">
            <c15:filteredLineSeries>
              <c15:ser>
                <c:idx val="5"/>
                <c:order val="6"/>
                <c:tx>
                  <c:v>Other</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[8]r_elec!$A$2:$A$30</c15:sqref>
                        </c15:formulaRef>
                      </c:ext>
                    </c:extLst>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extLst xmlns:c16r2="http://schemas.microsoft.com/office/drawing/2015/06/chart">
                      <c:ext uri="{02D57815-91ED-43cb-92C2-25804820EDAC}">
                        <c15:formulaRef>
                          <c15:sqref>[8]r_elec!$H$2:$H$30</c15:sqref>
                        </c15:formulaRef>
                      </c:ext>
                    </c:extLst>
                    <c:numCache>
                      <c:formatCode>General</c:formatCode>
                      <c:ptCount val="29"/>
                      <c:pt idx="0">
                        <c:v>3.2000000000000001E-2</c:v>
                      </c:pt>
                      <c:pt idx="1">
                        <c:v>2.6000000000000002E-2</c:v>
                      </c:pt>
                      <c:pt idx="2">
                        <c:v>2.2000000000000002E-2</c:v>
                      </c:pt>
                      <c:pt idx="3">
                        <c:v>2.3E-2</c:v>
                      </c:pt>
                      <c:pt idx="4">
                        <c:v>2.2000000000000002E-2</c:v>
                      </c:pt>
                      <c:pt idx="5">
                        <c:v>2.3E-2</c:v>
                      </c:pt>
                      <c:pt idx="6">
                        <c:v>2.2000000000000002E-2</c:v>
                      </c:pt>
                      <c:pt idx="7">
                        <c:v>2.4E-2</c:v>
                      </c:pt>
                      <c:pt idx="8">
                        <c:v>2.7999999999999997E-2</c:v>
                      </c:pt>
                      <c:pt idx="9">
                        <c:v>2.7999999999999997E-2</c:v>
                      </c:pt>
                      <c:pt idx="10">
                        <c:v>2.7000000000000003E-2</c:v>
                      </c:pt>
                      <c:pt idx="11">
                        <c:v>0.03</c:v>
                      </c:pt>
                      <c:pt idx="12">
                        <c:v>2.7000000000000003E-2</c:v>
                      </c:pt>
                      <c:pt idx="13">
                        <c:v>2.2000000000000002E-2</c:v>
                      </c:pt>
                      <c:pt idx="14">
                        <c:v>2.2000000000000002E-2</c:v>
                      </c:pt>
                      <c:pt idx="15">
                        <c:v>1.9E-2</c:v>
                      </c:pt>
                    </c:numCache>
                  </c:numRef>
                </c:val>
                <c:smooth val="0"/>
                <c:extLst xmlns:c16r2="http://schemas.microsoft.com/office/drawing/2015/06/chart">
                  <c:ext xmlns:c16="http://schemas.microsoft.com/office/drawing/2014/chart" uri="{C3380CC4-5D6E-409C-BE32-E72D297353CC}">
                    <c16:uniqueId val="{00000006-79AA-4B7B-A08F-CCCDED86C188}"/>
                  </c:ext>
                </c:extLst>
              </c15:ser>
            </c15:filteredLineSeries>
          </c:ext>
        </c:extLst>
      </c:lineChart>
      <c:dateAx>
        <c:axId val="1082276672"/>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8096"/>
        <c:crosses val="autoZero"/>
        <c:auto val="0"/>
        <c:lblOffset val="100"/>
        <c:baseTimeUnit val="days"/>
        <c:majorUnit val="5"/>
        <c:majorTimeUnit val="days"/>
        <c:minorUnit val="1"/>
      </c:dateAx>
      <c:valAx>
        <c:axId val="1082288096"/>
        <c:scaling>
          <c:orientation val="minMax"/>
          <c:max val="0.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76672"/>
        <c:crosses val="autoZero"/>
        <c:crossBetween val="midCat"/>
        <c:majorUnit val="0.05"/>
      </c:valAx>
      <c:spPr>
        <a:noFill/>
        <a:ln>
          <a:solidFill>
            <a:sysClr val="windowText" lastClr="000000"/>
          </a:solidFill>
        </a:ln>
        <a:effectLst/>
      </c:spPr>
    </c:plotArea>
    <c:legend>
      <c:legendPos val="b"/>
      <c:layout>
        <c:manualLayout>
          <c:xMode val="edge"/>
          <c:yMode val="edge"/>
          <c:x val="0.12287946580017001"/>
          <c:y val="9.1445428701625503E-2"/>
          <c:w val="0.83545974047336802"/>
          <c:h val="0.184059676743820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7.8 - The emergence of a multi-elite</a:t>
            </a:r>
            <a:r>
              <a:rPr lang="en-US" baseline="0"/>
              <a:t> party system</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aseline="0"/>
              <a:t>in Switzerland</a:t>
            </a:r>
            <a:r>
              <a:rPr lang="en-US"/>
              <a:t>, 1967-2019</a:t>
            </a:r>
          </a:p>
        </c:rich>
      </c:tx>
      <c:layout/>
      <c:overlay val="0"/>
      <c:spPr>
        <a:noFill/>
        <a:ln>
          <a:noFill/>
        </a:ln>
        <a:effectLst/>
      </c:spPr>
    </c:title>
    <c:autoTitleDeleted val="0"/>
    <c:plotArea>
      <c:layout>
        <c:manualLayout>
          <c:layoutTarget val="inner"/>
          <c:xMode val="edge"/>
          <c:yMode val="edge"/>
          <c:x val="5.3032261885851702E-2"/>
          <c:y val="0.107088754093272"/>
          <c:w val="0.90363229580889004"/>
          <c:h val="0.61147885701782101"/>
        </c:manualLayout>
      </c:layout>
      <c:lineChart>
        <c:grouping val="standard"/>
        <c:varyColors val="0"/>
        <c:ser>
          <c:idx val="1"/>
          <c:order val="0"/>
          <c:tx>
            <c:v>Difference between (% of top 10% educated) and (% of bottom 90% educated) voting left / green</c:v>
          </c:tx>
          <c:spPr>
            <a:ln w="38100" cap="rnd">
              <a:solidFill>
                <a:schemeClr val="tx1"/>
              </a:solidFill>
              <a:round/>
            </a:ln>
            <a:effectLst/>
          </c:spPr>
          <c:marker>
            <c:symbol val="circle"/>
            <c:size val="9"/>
            <c:spPr>
              <a:solidFill>
                <a:schemeClr val="tx1"/>
              </a:solidFill>
              <a:ln w="9525">
                <a:noFill/>
              </a:ln>
              <a:effectLst/>
            </c:spPr>
          </c:marker>
          <c:cat>
            <c:strRef>
              <c:f>[5]r_votediff!$C$2:$C$7</c:f>
              <c:strCache>
                <c:ptCount val="6"/>
                <c:pt idx="0">
                  <c:v>1967-71</c:v>
                </c:pt>
                <c:pt idx="1">
                  <c:v>1975-79</c:v>
                </c:pt>
                <c:pt idx="2">
                  <c:v>1983-87</c:v>
                </c:pt>
                <c:pt idx="3">
                  <c:v>1991-99</c:v>
                </c:pt>
                <c:pt idx="4">
                  <c:v>2003-07</c:v>
                </c:pt>
                <c:pt idx="5">
                  <c:v>2011-19</c:v>
                </c:pt>
              </c:strCache>
            </c:strRef>
          </c:cat>
          <c:val>
            <c:numRef>
              <c:f>[5]r_votediff!$AA$2:$AA$7</c:f>
              <c:numCache>
                <c:formatCode>General</c:formatCode>
                <c:ptCount val="6"/>
                <c:pt idx="0">
                  <c:v>-2.160442590713501</c:v>
                </c:pt>
                <c:pt idx="1">
                  <c:v>-0.82323217391967773</c:v>
                </c:pt>
                <c:pt idx="2">
                  <c:v>-0.74040144681930542</c:v>
                </c:pt>
                <c:pt idx="3">
                  <c:v>4.9314174652099609</c:v>
                </c:pt>
                <c:pt idx="4">
                  <c:v>11.725625991821289</c:v>
                </c:pt>
                <c:pt idx="5">
                  <c:v>15.020394325256348</c:v>
                </c:pt>
              </c:numCache>
            </c:numRef>
          </c:val>
          <c:smooth val="0"/>
          <c:extLst xmlns:c16r2="http://schemas.microsoft.com/office/drawing/2015/06/chart">
            <c:ext xmlns:c16="http://schemas.microsoft.com/office/drawing/2014/chart" uri="{C3380CC4-5D6E-409C-BE32-E72D297353CC}">
              <c16:uniqueId val="{00000001-1D57-48A6-B2F0-C2FA19BE61E5}"/>
            </c:ext>
          </c:extLst>
        </c:ser>
        <c:ser>
          <c:idx val="2"/>
          <c:order val="1"/>
          <c:tx>
            <c:v>Difference between (% of top 10% earners) and (% of bottom 90% earners) voting left / green</c:v>
          </c:tx>
          <c:spPr>
            <a:ln w="38100" cap="rnd">
              <a:solidFill>
                <a:schemeClr val="accent3"/>
              </a:solidFill>
              <a:round/>
            </a:ln>
            <a:effectLst/>
          </c:spPr>
          <c:marker>
            <c:symbol val="square"/>
            <c:size val="9"/>
            <c:spPr>
              <a:solidFill>
                <a:schemeClr val="accent3"/>
              </a:solidFill>
              <a:ln w="9525">
                <a:solidFill>
                  <a:schemeClr val="accent3"/>
                </a:solidFill>
              </a:ln>
              <a:effectLst/>
            </c:spPr>
          </c:marker>
          <c:cat>
            <c:strRef>
              <c:f>[5]r_votediff!$C$2:$C$7</c:f>
              <c:strCache>
                <c:ptCount val="6"/>
                <c:pt idx="0">
                  <c:v>1967-71</c:v>
                </c:pt>
                <c:pt idx="1">
                  <c:v>1975-79</c:v>
                </c:pt>
                <c:pt idx="2">
                  <c:v>1983-87</c:v>
                </c:pt>
                <c:pt idx="3">
                  <c:v>1991-99</c:v>
                </c:pt>
                <c:pt idx="4">
                  <c:v>2003-07</c:v>
                </c:pt>
                <c:pt idx="5">
                  <c:v>2011-19</c:v>
                </c:pt>
              </c:strCache>
            </c:strRef>
          </c:cat>
          <c:val>
            <c:numRef>
              <c:f>[5]r_votediff!$AJ$2:$AJ$7</c:f>
              <c:numCache>
                <c:formatCode>General</c:formatCode>
                <c:ptCount val="6"/>
                <c:pt idx="1">
                  <c:v>-10.901548385620117</c:v>
                </c:pt>
                <c:pt idx="3">
                  <c:v>-4.8119997978210449</c:v>
                </c:pt>
                <c:pt idx="4">
                  <c:v>-8.6550483703613281</c:v>
                </c:pt>
                <c:pt idx="5">
                  <c:v>-3.4820749759674072</c:v>
                </c:pt>
              </c:numCache>
            </c:numRef>
          </c:val>
          <c:smooth val="0"/>
          <c:extLst xmlns:c16r2="http://schemas.microsoft.com/office/drawing/2015/06/chart">
            <c:ext xmlns:c16="http://schemas.microsoft.com/office/drawing/2014/chart" uri="{C3380CC4-5D6E-409C-BE32-E72D297353CC}">
              <c16:uniqueId val="{00000002-1D57-48A6-B2F0-C2FA19BE61E5}"/>
            </c:ext>
          </c:extLst>
        </c:ser>
        <c:dLbls>
          <c:showLegendKey val="0"/>
          <c:showVal val="0"/>
          <c:showCatName val="0"/>
          <c:showSerName val="0"/>
          <c:showPercent val="0"/>
          <c:showBubbleSize val="0"/>
        </c:dLbls>
        <c:marker val="1"/>
        <c:smooth val="0"/>
        <c:axId val="1082279392"/>
        <c:axId val="1082280480"/>
        <c:extLst xmlns:c16r2="http://schemas.microsoft.com/office/drawing/2015/06/chart"/>
      </c:lineChart>
      <c:catAx>
        <c:axId val="10822793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0480"/>
        <c:crosses val="autoZero"/>
        <c:auto val="1"/>
        <c:lblAlgn val="ctr"/>
        <c:lblOffset val="200"/>
        <c:noMultiLvlLbl val="0"/>
      </c:catAx>
      <c:valAx>
        <c:axId val="1082280480"/>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79392"/>
        <c:crosses val="autoZero"/>
        <c:crossBetween val="midCat"/>
        <c:majorUnit val="5"/>
      </c:valAx>
      <c:spPr>
        <a:noFill/>
        <a:ln>
          <a:solidFill>
            <a:sysClr val="windowText" lastClr="000000"/>
          </a:solidFill>
        </a:ln>
        <a:effectLst/>
      </c:spPr>
    </c:plotArea>
    <c:legend>
      <c:legendPos val="b"/>
      <c:layout>
        <c:manualLayout>
          <c:xMode val="edge"/>
          <c:yMode val="edge"/>
          <c:x val="6.2080972841263501E-2"/>
          <c:y val="0.117372146737922"/>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7.9 - Election results in Austria, 1945-2019</a:t>
            </a:r>
          </a:p>
        </c:rich>
      </c:tx>
      <c:layout/>
      <c:overlay val="0"/>
      <c:spPr>
        <a:noFill/>
        <a:ln>
          <a:noFill/>
        </a:ln>
        <a:effectLst/>
      </c:spPr>
    </c:title>
    <c:autoTitleDeleted val="0"/>
    <c:plotArea>
      <c:layout>
        <c:manualLayout>
          <c:layoutTarget val="inner"/>
          <c:xMode val="edge"/>
          <c:yMode val="edge"/>
          <c:x val="9.6252097586162405E-2"/>
          <c:y val="8.4082668421078699E-2"/>
          <c:w val="0.87424669764640095"/>
          <c:h val="0.74063539218289798"/>
        </c:manualLayout>
      </c:layout>
      <c:lineChart>
        <c:grouping val="standard"/>
        <c:varyColors val="0"/>
        <c:ser>
          <c:idx val="6"/>
          <c:order val="0"/>
          <c:tx>
            <c:v>Social Democratic Party of Austria (SPÖ)</c:v>
          </c:tx>
          <c:spPr>
            <a:ln w="38100" cap="rnd">
              <a:solidFill>
                <a:schemeClr val="tx1">
                  <a:lumMod val="75000"/>
                  <a:lumOff val="25000"/>
                </a:schemeClr>
              </a:solidFill>
              <a:round/>
            </a:ln>
            <a:effectLst/>
          </c:spPr>
          <c:marker>
            <c:symbol val="diamond"/>
            <c:size val="12"/>
            <c:spPr>
              <a:solidFill>
                <a:schemeClr val="bg1"/>
              </a:solidFill>
              <a:ln w="9525">
                <a:solidFill>
                  <a:schemeClr val="tx1">
                    <a:lumMod val="75000"/>
                    <a:lumOff val="25000"/>
                  </a:schemeClr>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[6]r_elec!$C$2:$C$30</c:f>
              <c:numCache>
                <c:formatCode>General</c:formatCode>
                <c:ptCount val="29"/>
                <c:pt idx="0">
                  <c:v>0.44600000000000001</c:v>
                </c:pt>
                <c:pt idx="1">
                  <c:v>0.3871</c:v>
                </c:pt>
                <c:pt idx="2">
                  <c:v>0.42109999999999997</c:v>
                </c:pt>
                <c:pt idx="3">
                  <c:v>0.43</c:v>
                </c:pt>
                <c:pt idx="4">
                  <c:v>0.44799999999999995</c:v>
                </c:pt>
                <c:pt idx="5">
                  <c:v>0.44</c:v>
                </c:pt>
                <c:pt idx="6">
                  <c:v>0.42599999999999999</c:v>
                </c:pt>
                <c:pt idx="7">
                  <c:v>0.48399999999999999</c:v>
                </c:pt>
                <c:pt idx="8">
                  <c:v>0.50039999999999996</c:v>
                </c:pt>
                <c:pt idx="9">
                  <c:v>0.504</c:v>
                </c:pt>
                <c:pt idx="10">
                  <c:v>0.51</c:v>
                </c:pt>
                <c:pt idx="11">
                  <c:v>0.47600000000000003</c:v>
                </c:pt>
                <c:pt idx="12">
                  <c:v>0.43099999999999999</c:v>
                </c:pt>
                <c:pt idx="13">
                  <c:v>0.42799999999999999</c:v>
                </c:pt>
                <c:pt idx="14">
                  <c:v>0.34920000000000001</c:v>
                </c:pt>
                <c:pt idx="15">
                  <c:v>0.38100000000000001</c:v>
                </c:pt>
                <c:pt idx="16">
                  <c:v>0.33200000000000002</c:v>
                </c:pt>
                <c:pt idx="17">
                  <c:v>0.36499999999999999</c:v>
                </c:pt>
                <c:pt idx="18">
                  <c:v>0.35340000000000005</c:v>
                </c:pt>
                <c:pt idx="19">
                  <c:v>0.29260000000000003</c:v>
                </c:pt>
                <c:pt idx="20">
                  <c:v>0.26819999999999999</c:v>
                </c:pt>
                <c:pt idx="21">
                  <c:v>0.26899999999999996</c:v>
                </c:pt>
                <c:pt idx="22">
                  <c:v>0.21179999999999999</c:v>
                </c:pt>
              </c:numCache>
            </c:numRef>
          </c:val>
          <c:smooth val="0"/>
          <c:extLst xmlns:c16r2="http://schemas.microsoft.com/office/drawing/2015/06/chart">
            <c:ext xmlns:c16="http://schemas.microsoft.com/office/drawing/2014/chart" uri="{C3380CC4-5D6E-409C-BE32-E72D297353CC}">
              <c16:uniqueId val="{00000000-B087-4A0F-9241-0CAA33000D21}"/>
            </c:ext>
          </c:extLst>
        </c:ser>
        <c:ser>
          <c:idx val="0"/>
          <c:order val="1"/>
          <c:tx>
            <c:v>Austrian People's Party (ÖVP)</c:v>
          </c:tx>
          <c:spPr>
            <a:ln w="38100" cap="rnd">
              <a:solidFill>
                <a:schemeClr val="tx1"/>
              </a:solidFill>
              <a:round/>
            </a:ln>
            <a:effectLst/>
          </c:spPr>
          <c:marker>
            <c:symbol val="circle"/>
            <c:size val="10"/>
            <c:spPr>
              <a:solidFill>
                <a:schemeClr val="tx1"/>
              </a:solidFill>
              <a:ln w="9525">
                <a:solidFill>
                  <a:schemeClr val="tx1"/>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[6]r_elec!$B$2:$B$30</c:f>
              <c:numCache>
                <c:formatCode>General</c:formatCode>
                <c:ptCount val="29"/>
                <c:pt idx="0">
                  <c:v>0.498</c:v>
                </c:pt>
                <c:pt idx="1">
                  <c:v>0.44030000000000002</c:v>
                </c:pt>
                <c:pt idx="2">
                  <c:v>0.41259999999999997</c:v>
                </c:pt>
                <c:pt idx="3">
                  <c:v>0.46</c:v>
                </c:pt>
                <c:pt idx="4">
                  <c:v>0.442</c:v>
                </c:pt>
                <c:pt idx="5">
                  <c:v>0.45399999999999996</c:v>
                </c:pt>
                <c:pt idx="6">
                  <c:v>0.48299999999999998</c:v>
                </c:pt>
                <c:pt idx="7">
                  <c:v>0.44700000000000001</c:v>
                </c:pt>
                <c:pt idx="8">
                  <c:v>0.43109999999999998</c:v>
                </c:pt>
                <c:pt idx="9">
                  <c:v>0.42899999999999999</c:v>
                </c:pt>
                <c:pt idx="10">
                  <c:v>0.41899999999999998</c:v>
                </c:pt>
                <c:pt idx="11">
                  <c:v>0.43200000000000005</c:v>
                </c:pt>
                <c:pt idx="12">
                  <c:v>0.41299999999999998</c:v>
                </c:pt>
                <c:pt idx="13">
                  <c:v>0.32100000000000001</c:v>
                </c:pt>
                <c:pt idx="14">
                  <c:v>0.2767</c:v>
                </c:pt>
                <c:pt idx="15">
                  <c:v>0.28300000000000003</c:v>
                </c:pt>
                <c:pt idx="16">
                  <c:v>0.26899999999999996</c:v>
                </c:pt>
                <c:pt idx="17">
                  <c:v>0.42299999999999999</c:v>
                </c:pt>
                <c:pt idx="18">
                  <c:v>0.34329999999999999</c:v>
                </c:pt>
                <c:pt idx="19">
                  <c:v>0.25980000000000003</c:v>
                </c:pt>
                <c:pt idx="20">
                  <c:v>0.23989999999999997</c:v>
                </c:pt>
                <c:pt idx="21">
                  <c:v>0.315</c:v>
                </c:pt>
                <c:pt idx="22">
                  <c:v>0.37459999999999999</c:v>
                </c:pt>
              </c:numCache>
            </c:numRef>
          </c:val>
          <c:smooth val="0"/>
          <c:extLst xmlns:c16r2="http://schemas.microsoft.com/office/drawing/2015/06/chart">
            <c:ext xmlns:c16="http://schemas.microsoft.com/office/drawing/2014/chart" uri="{C3380CC4-5D6E-409C-BE32-E72D297353CC}">
              <c16:uniqueId val="{00000001-B087-4A0F-9241-0CAA33000D21}"/>
            </c:ext>
          </c:extLst>
        </c:ser>
        <c:ser>
          <c:idx val="2"/>
          <c:order val="2"/>
          <c:tx>
            <c:v>Greens (United Greens, Green Alternative)</c:v>
          </c:tx>
          <c:spPr>
            <a:ln w="38100" cap="rnd">
              <a:solidFill>
                <a:schemeClr val="tx1">
                  <a:lumMod val="85000"/>
                  <a:lumOff val="15000"/>
                </a:schemeClr>
              </a:solidFill>
              <a:round/>
            </a:ln>
            <a:effectLst/>
          </c:spPr>
          <c:marker>
            <c:symbol val="circle"/>
            <c:size val="10"/>
            <c:spPr>
              <a:solidFill>
                <a:schemeClr val="bg1"/>
              </a:solidFill>
              <a:ln w="9525">
                <a:solidFill>
                  <a:schemeClr val="tx1">
                    <a:lumMod val="85000"/>
                    <a:lumOff val="15000"/>
                  </a:schemeClr>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[6]r_elec!$F$2:$F$30</c:f>
              <c:numCache>
                <c:formatCode>General</c:formatCode>
                <c:ptCount val="29"/>
                <c:pt idx="11">
                  <c:v>1.9E-2</c:v>
                </c:pt>
                <c:pt idx="12">
                  <c:v>4.8000000000000001E-2</c:v>
                </c:pt>
                <c:pt idx="13">
                  <c:v>6.8000000000000005E-2</c:v>
                </c:pt>
                <c:pt idx="14">
                  <c:v>7.3099999999999998E-2</c:v>
                </c:pt>
                <c:pt idx="15">
                  <c:v>4.8000000000000001E-2</c:v>
                </c:pt>
                <c:pt idx="16">
                  <c:v>7.400000000000001E-2</c:v>
                </c:pt>
                <c:pt idx="17">
                  <c:v>9.5000000000000001E-2</c:v>
                </c:pt>
                <c:pt idx="18">
                  <c:v>0.1105</c:v>
                </c:pt>
                <c:pt idx="19">
                  <c:v>0.1043</c:v>
                </c:pt>
                <c:pt idx="20">
                  <c:v>0.1242</c:v>
                </c:pt>
                <c:pt idx="21">
                  <c:v>3.7999999999999999E-2</c:v>
                </c:pt>
                <c:pt idx="22">
                  <c:v>0.13900000000000001</c:v>
                </c:pt>
              </c:numCache>
            </c:numRef>
          </c:val>
          <c:smooth val="0"/>
          <c:extLst xmlns:c16r2="http://schemas.microsoft.com/office/drawing/2015/06/chart">
            <c:ext xmlns:c16="http://schemas.microsoft.com/office/drawing/2014/chart" uri="{C3380CC4-5D6E-409C-BE32-E72D297353CC}">
              <c16:uniqueId val="{00000002-B087-4A0F-9241-0CAA33000D21}"/>
            </c:ext>
          </c:extLst>
        </c:ser>
        <c:ser>
          <c:idx val="1"/>
          <c:order val="3"/>
          <c:tx>
            <c:v>Freedom Party of Austria (FPÖ/BZÖ)</c:v>
          </c:tx>
          <c:spPr>
            <a:ln w="38100" cap="rnd">
              <a:solidFill>
                <a:schemeClr val="bg1">
                  <a:lumMod val="50000"/>
                </a:schemeClr>
              </a:solidFill>
              <a:round/>
            </a:ln>
            <a:effectLst/>
          </c:spPr>
          <c:marker>
            <c:symbol val="square"/>
            <c:size val="9"/>
            <c:spPr>
              <a:solidFill>
                <a:schemeClr val="bg1">
                  <a:lumMod val="50000"/>
                </a:schemeClr>
              </a:solidFill>
              <a:ln w="9525">
                <a:no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[6]r_elec!$D$2:$D$30</c:f>
              <c:numCache>
                <c:formatCode>General</c:formatCode>
                <c:ptCount val="29"/>
                <c:pt idx="1">
                  <c:v>0.1167</c:v>
                </c:pt>
                <c:pt idx="2">
                  <c:v>0.10949999999999999</c:v>
                </c:pt>
                <c:pt idx="3">
                  <c:v>6.5000000000000002E-2</c:v>
                </c:pt>
                <c:pt idx="4">
                  <c:v>7.6999999999999999E-2</c:v>
                </c:pt>
                <c:pt idx="5">
                  <c:v>7.0000000000000007E-2</c:v>
                </c:pt>
                <c:pt idx="6">
                  <c:v>5.4000000000000006E-2</c:v>
                </c:pt>
                <c:pt idx="7">
                  <c:v>5.5E-2</c:v>
                </c:pt>
                <c:pt idx="8">
                  <c:v>5.45E-2</c:v>
                </c:pt>
                <c:pt idx="9">
                  <c:v>5.4000000000000006E-2</c:v>
                </c:pt>
                <c:pt idx="10">
                  <c:v>6.0999999999999999E-2</c:v>
                </c:pt>
                <c:pt idx="11">
                  <c:v>0.05</c:v>
                </c:pt>
                <c:pt idx="12">
                  <c:v>9.6999999999999989E-2</c:v>
                </c:pt>
                <c:pt idx="13">
                  <c:v>0.16600000000000001</c:v>
                </c:pt>
                <c:pt idx="14">
                  <c:v>0.22500000000000001</c:v>
                </c:pt>
                <c:pt idx="15">
                  <c:v>0.21899999999999997</c:v>
                </c:pt>
                <c:pt idx="16">
                  <c:v>0.26899999999999996</c:v>
                </c:pt>
                <c:pt idx="17">
                  <c:v>0.1</c:v>
                </c:pt>
                <c:pt idx="18">
                  <c:v>0.1515</c:v>
                </c:pt>
                <c:pt idx="19">
                  <c:v>0.28239999999999998</c:v>
                </c:pt>
                <c:pt idx="20">
                  <c:v>0.24040000000000003</c:v>
                </c:pt>
                <c:pt idx="21">
                  <c:v>0.26</c:v>
                </c:pt>
                <c:pt idx="22">
                  <c:v>0.16170000000000001</c:v>
                </c:pt>
              </c:numCache>
            </c:numRef>
          </c:val>
          <c:smooth val="0"/>
          <c:extLst xmlns:c16r2="http://schemas.microsoft.com/office/drawing/2015/06/chart">
            <c:ext xmlns:c16="http://schemas.microsoft.com/office/drawing/2014/chart" uri="{C3380CC4-5D6E-409C-BE32-E72D297353CC}">
              <c16:uniqueId val="{00000003-B087-4A0F-9241-0CAA33000D21}"/>
            </c:ext>
          </c:extLst>
        </c:ser>
        <c:ser>
          <c:idx val="3"/>
          <c:order val="4"/>
          <c:tx>
            <c:v>Communist Party (KPÖ)</c:v>
          </c:tx>
          <c:spPr>
            <a:ln w="38100" cap="rnd">
              <a:solidFill>
                <a:schemeClr val="bg2">
                  <a:lumMod val="25000"/>
                </a:schemeClr>
              </a:solidFill>
              <a:round/>
            </a:ln>
            <a:effectLst/>
          </c:spPr>
          <c:marker>
            <c:symbol val="square"/>
            <c:size val="9"/>
            <c:spPr>
              <a:solidFill>
                <a:schemeClr val="bg1"/>
              </a:solidFill>
              <a:ln w="9525">
                <a:solidFill>
                  <a:schemeClr val="bg2">
                    <a:lumMod val="25000"/>
                  </a:schemeClr>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[6]r_elec!$E$2:$E$30</c:f>
              <c:numCache>
                <c:formatCode>General</c:formatCode>
                <c:ptCount val="29"/>
                <c:pt idx="0">
                  <c:v>5.4199999999999998E-2</c:v>
                </c:pt>
                <c:pt idx="1">
                  <c:v>5.0799999999999998E-2</c:v>
                </c:pt>
                <c:pt idx="2">
                  <c:v>5.28E-2</c:v>
                </c:pt>
                <c:pt idx="3">
                  <c:v>4.4000000000000004E-2</c:v>
                </c:pt>
                <c:pt idx="4">
                  <c:v>3.3000000000000002E-2</c:v>
                </c:pt>
                <c:pt idx="5">
                  <c:v>0.03</c:v>
                </c:pt>
                <c:pt idx="7">
                  <c:v>0.01</c:v>
                </c:pt>
                <c:pt idx="8">
                  <c:v>1.3600000000000001E-2</c:v>
                </c:pt>
                <c:pt idx="9">
                  <c:v>1.2E-2</c:v>
                </c:pt>
                <c:pt idx="10">
                  <c:v>0.01</c:v>
                </c:pt>
                <c:pt idx="11">
                  <c:v>6.9999999999999993E-3</c:v>
                </c:pt>
                <c:pt idx="12">
                  <c:v>6.9999999999999993E-3</c:v>
                </c:pt>
                <c:pt idx="13">
                  <c:v>5.0000000000000001E-3</c:v>
                </c:pt>
                <c:pt idx="14">
                  <c:v>3.0000000000000001E-3</c:v>
                </c:pt>
                <c:pt idx="15">
                  <c:v>3.0000000000000001E-3</c:v>
                </c:pt>
                <c:pt idx="16">
                  <c:v>5.0000000000000001E-3</c:v>
                </c:pt>
                <c:pt idx="17">
                  <c:v>6.0000000000000001E-3</c:v>
                </c:pt>
                <c:pt idx="18">
                  <c:v>1.01E-2</c:v>
                </c:pt>
                <c:pt idx="19">
                  <c:v>7.6E-3</c:v>
                </c:pt>
                <c:pt idx="20">
                  <c:v>1.03E-2</c:v>
                </c:pt>
                <c:pt idx="21">
                  <c:v>8.0000000000000002E-3</c:v>
                </c:pt>
                <c:pt idx="22">
                  <c:v>6.8999999999999999E-3</c:v>
                </c:pt>
              </c:numCache>
            </c:numRef>
          </c:val>
          <c:smooth val="0"/>
          <c:extLst xmlns:c16r2="http://schemas.microsoft.com/office/drawing/2015/06/chart">
            <c:ext xmlns:c16="http://schemas.microsoft.com/office/drawing/2014/chart" uri="{C3380CC4-5D6E-409C-BE32-E72D297353CC}">
              <c16:uniqueId val="{00000004-B087-4A0F-9241-0CAA33000D21}"/>
            </c:ext>
          </c:extLst>
        </c:ser>
        <c:ser>
          <c:idx val="7"/>
          <c:order val="5"/>
          <c:tx>
            <c:v>Liberal Forum / NEOS</c:v>
          </c:tx>
          <c:spPr>
            <a:ln w="38100" cap="rnd">
              <a:solidFill>
                <a:schemeClr val="bg2">
                  <a:lumMod val="75000"/>
                </a:schemeClr>
              </a:solidFill>
              <a:round/>
            </a:ln>
            <a:effectLst/>
          </c:spPr>
          <c:marker>
            <c:symbol val="triangle"/>
            <c:size val="11"/>
            <c:spPr>
              <a:solidFill>
                <a:schemeClr val="bg2">
                  <a:lumMod val="75000"/>
                </a:schemeClr>
              </a:solidFill>
              <a:ln w="9525">
                <a:noFill/>
              </a:ln>
              <a:effectLst/>
            </c:spPr>
          </c:marker>
          <c:val>
            <c:numRef>
              <c:f>[6]r_elec!$H$2:$H$24</c:f>
              <c:numCache>
                <c:formatCode>General</c:formatCode>
                <c:ptCount val="23"/>
                <c:pt idx="14">
                  <c:v>5.96E-2</c:v>
                </c:pt>
                <c:pt idx="15">
                  <c:v>5.5E-2</c:v>
                </c:pt>
                <c:pt idx="16">
                  <c:v>3.6000000000000004E-2</c:v>
                </c:pt>
                <c:pt idx="17">
                  <c:v>0.01</c:v>
                </c:pt>
                <c:pt idx="19">
                  <c:v>2.0899999999999998E-2</c:v>
                </c:pt>
                <c:pt idx="20">
                  <c:v>4.9599999999999998E-2</c:v>
                </c:pt>
                <c:pt idx="21">
                  <c:v>5.2999999999999999E-2</c:v>
                </c:pt>
                <c:pt idx="22">
                  <c:v>8.1000000000000003E-2</c:v>
                </c:pt>
              </c:numCache>
            </c:numRef>
          </c:val>
          <c:smooth val="0"/>
          <c:extLst xmlns:c16r2="http://schemas.microsoft.com/office/drawing/2015/06/chart">
            <c:ext xmlns:c16="http://schemas.microsoft.com/office/drawing/2014/chart" uri="{C3380CC4-5D6E-409C-BE32-E72D297353CC}">
              <c16:uniqueId val="{00000005-B087-4A0F-9241-0CAA33000D21}"/>
            </c:ext>
          </c:extLst>
        </c:ser>
        <c:dLbls>
          <c:showLegendKey val="0"/>
          <c:showVal val="0"/>
          <c:showCatName val="0"/>
          <c:showSerName val="0"/>
          <c:showPercent val="0"/>
          <c:showBubbleSize val="0"/>
        </c:dLbls>
        <c:marker val="1"/>
        <c:smooth val="0"/>
        <c:axId val="1082284832"/>
        <c:axId val="1082285920"/>
        <c:extLst xmlns:c16r2="http://schemas.microsoft.com/office/drawing/2015/06/chart">
          <c:ext xmlns:c15="http://schemas.microsoft.com/office/drawing/2012/chart" uri="{02D57815-91ED-43cb-92C2-25804820EDAC}">
            <c15:filteredLineSeries>
              <c15:ser>
                <c:idx val="4"/>
                <c:order val="6"/>
                <c:tx>
                  <c:v>Far-right (SVP, BGB, SD, FPS)</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[8]r_elec!$A$2:$A$30</c15:sqref>
                        </c15:formulaRef>
                      </c:ext>
                    </c:extLst>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extLst xmlns:c16r2="http://schemas.microsoft.com/office/drawing/2015/06/chart">
                      <c:ext uri="{02D57815-91ED-43cb-92C2-25804820EDAC}">
                        <c15:formulaRef>
                          <c15:sqref>[8]r_elec!$G$2:$G$30</c15:sqref>
                        </c15:formulaRef>
                      </c:ext>
                    </c:extLst>
                    <c:numCache>
                      <c:formatCode>General</c:formatCode>
                      <c:ptCount val="29"/>
                      <c:pt idx="14">
                        <c:v>5.96E-2</c:v>
                      </c:pt>
                      <c:pt idx="15">
                        <c:v>5.5E-2</c:v>
                      </c:pt>
                      <c:pt idx="16">
                        <c:v>3.6000000000000004E-2</c:v>
                      </c:pt>
                      <c:pt idx="17">
                        <c:v>0.01</c:v>
                      </c:pt>
                      <c:pt idx="19">
                        <c:v>2.0899999999999998E-2</c:v>
                      </c:pt>
                    </c:numCache>
                  </c:numRef>
                </c:val>
                <c:smooth val="0"/>
                <c:extLst xmlns:c16r2="http://schemas.microsoft.com/office/drawing/2015/06/chart">
                  <c:ext xmlns:c16="http://schemas.microsoft.com/office/drawing/2014/chart" uri="{C3380CC4-5D6E-409C-BE32-E72D297353CC}">
                    <c16:uniqueId val="{00000006-B087-4A0F-9241-0CAA33000D21}"/>
                  </c:ext>
                </c:extLst>
              </c15:ser>
            </c15:filteredLineSeries>
            <c15:filteredLineSeries>
              <c15:ser>
                <c:idx val="5"/>
                <c:order val="7"/>
                <c:tx>
                  <c:v>Other</c:v>
                </c:tx>
                <c:spPr>
                  <a:ln w="38100" cap="rnd">
                    <a:solidFill>
                      <a:srgbClr val="FFC000"/>
                    </a:solidFill>
                    <a:round/>
                  </a:ln>
                  <a:effectLst/>
                </c:spPr>
                <c:marker>
                  <c:symbol val="triangle"/>
                  <c:size val="11"/>
                  <c:spPr>
                    <a:solidFill>
                      <a:srgbClr val="FFC000"/>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[8]r_elec!$A$2:$A$30</c15:sqref>
                        </c15:formulaRef>
                      </c:ext>
                    </c:extLst>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[8]r_elec!$H$2:$H$30</c15:sqref>
                        </c15:formulaRef>
                      </c:ext>
                    </c:extLst>
                    <c:numCache>
                      <c:formatCode>General</c:formatCode>
                      <c:ptCount val="29"/>
                      <c:pt idx="14">
                        <c:v>5.96E-2</c:v>
                      </c:pt>
                      <c:pt idx="15">
                        <c:v>5.5E-2</c:v>
                      </c:pt>
                      <c:pt idx="16">
                        <c:v>3.6000000000000004E-2</c:v>
                      </c:pt>
                      <c:pt idx="17">
                        <c:v>0.01</c:v>
                      </c:pt>
                      <c:pt idx="19">
                        <c:v>2.0899999999999998E-2</c:v>
                      </c:pt>
                      <c:pt idx="20">
                        <c:v>4.9599999999999998E-2</c:v>
                      </c:pt>
                      <c:pt idx="21">
                        <c:v>5.2999999999999999E-2</c:v>
                      </c:pt>
                      <c:pt idx="22">
                        <c:v>8.1000000000000003E-2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B087-4A0F-9241-0CAA33000D21}"/>
                  </c:ext>
                </c:extLst>
              </c15:ser>
            </c15:filteredLineSeries>
          </c:ext>
        </c:extLst>
      </c:lineChart>
      <c:dateAx>
        <c:axId val="1082284832"/>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5920"/>
        <c:crosses val="autoZero"/>
        <c:auto val="0"/>
        <c:lblOffset val="100"/>
        <c:baseTimeUnit val="days"/>
        <c:majorUnit val="5"/>
        <c:majorTimeUnit val="days"/>
        <c:minorUnit val="1"/>
      </c:dateAx>
      <c:valAx>
        <c:axId val="1082285920"/>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5.1633965836237698E-3"/>
              <c:y val="0.31254291173854298"/>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4832"/>
        <c:crosses val="autoZero"/>
        <c:crossBetween val="midCat"/>
        <c:majorUnit val="0.1"/>
      </c:valAx>
      <c:spPr>
        <a:noFill/>
        <a:ln>
          <a:solidFill>
            <a:sysClr val="windowText" lastClr="000000"/>
          </a:solidFill>
        </a:ln>
        <a:effectLst/>
      </c:spPr>
    </c:plotArea>
    <c:legend>
      <c:legendPos val="b"/>
      <c:layout>
        <c:manualLayout>
          <c:xMode val="edge"/>
          <c:yMode val="edge"/>
          <c:x val="0.113276974003828"/>
          <c:y val="9.5632071084542997E-2"/>
          <c:w val="0.84209402054659499"/>
          <c:h val="0.142432708463743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7.2 - Towards a multi-elite party system</a:t>
            </a:r>
            <a:r>
              <a:rPr lang="en-US" baseline="0"/>
              <a:t> </a:t>
            </a:r>
            <a:r>
              <a:rPr lang="en-US"/>
              <a:t>in Belgium, 1971-2014</a:t>
            </a:r>
          </a:p>
        </c:rich>
      </c:tx>
      <c:layout>
        <c:manualLayout>
          <c:xMode val="edge"/>
          <c:yMode val="edge"/>
          <c:x val="0.120533776279746"/>
          <c:y val="3.775372285398329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844009029286"/>
          <c:w val="0.90363229580889004"/>
          <c:h val="0.58839094491986199"/>
        </c:manualLayout>
      </c:layout>
      <c:lineChart>
        <c:grouping val="standard"/>
        <c:varyColors val="0"/>
        <c:ser>
          <c:idx val="0"/>
          <c:order val="0"/>
          <c:tx>
            <c:v>zero</c:v>
          </c:tx>
          <c:spPr>
            <a:ln w="28575" cap="rnd">
              <a:solidFill>
                <a:sysClr val="windowText" lastClr="000000"/>
              </a:solidFill>
              <a:round/>
            </a:ln>
            <a:effectLst/>
          </c:spPr>
          <c:marker>
            <c:symbol val="none"/>
          </c:marker>
          <c:cat>
            <c:strRef>
              <c:f>[2]r_votediff!$C$2:$C$6</c:f>
              <c:strCache>
                <c:ptCount val="5"/>
                <c:pt idx="0">
                  <c:v>1971-78</c:v>
                </c:pt>
                <c:pt idx="1">
                  <c:v>1981-87</c:v>
                </c:pt>
                <c:pt idx="2">
                  <c:v>1991-99</c:v>
                </c:pt>
                <c:pt idx="3">
                  <c:v>2003-07</c:v>
                </c:pt>
                <c:pt idx="4">
                  <c:v>2010-14</c:v>
                </c:pt>
              </c:strCache>
            </c:strRef>
          </c:cat>
          <c:val>
            <c:numRef>
              <c:f>[2]r_votediff!$B$2:$B$6</c:f>
              <c:numCache>
                <c:formatCode>General</c:formatCode>
                <c:ptCount val="5"/>
                <c:pt idx="0">
                  <c:v>0</c:v>
                </c:pt>
                <c:pt idx="1">
                  <c:v>0</c:v>
                </c:pt>
                <c:pt idx="2">
                  <c:v>0</c:v>
                </c:pt>
                <c:pt idx="3">
                  <c:v>0</c:v>
                </c:pt>
                <c:pt idx="4">
                  <c:v>0</c:v>
                </c:pt>
              </c:numCache>
              <c:extLst/>
            </c:numRef>
          </c:val>
          <c:smooth val="0"/>
          <c:extLst xmlns:c16r2="http://schemas.microsoft.com/office/drawing/2015/06/chart">
            <c:ext xmlns:c16="http://schemas.microsoft.com/office/drawing/2014/chart" uri="{C3380CC4-5D6E-409C-BE32-E72D297353CC}">
              <c16:uniqueId val="{00000013-64F6-4AE8-AB6D-3AC4B173F95F}"/>
            </c:ext>
          </c:extLst>
        </c:ser>
        <c:ser>
          <c:idx val="1"/>
          <c:order val="1"/>
          <c:tx>
            <c:v>Difference between (% of top 10% educated) and (% of bottom 90% educated) voting left</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[2]r_votediff!$C$2:$C$6</c:f>
              <c:strCache>
                <c:ptCount val="5"/>
                <c:pt idx="0">
                  <c:v>1971-78</c:v>
                </c:pt>
                <c:pt idx="1">
                  <c:v>1981-87</c:v>
                </c:pt>
                <c:pt idx="2">
                  <c:v>1991-99</c:v>
                </c:pt>
                <c:pt idx="3">
                  <c:v>2003-07</c:v>
                </c:pt>
                <c:pt idx="4">
                  <c:v>2010-14</c:v>
                </c:pt>
              </c:strCache>
            </c:strRef>
          </c:cat>
          <c:val>
            <c:numRef>
              <c:f>[2]r_votediff!$AA$2:$AA$6</c:f>
              <c:numCache>
                <c:formatCode>General</c:formatCode>
                <c:ptCount val="5"/>
                <c:pt idx="0">
                  <c:v>-10.004755020141602</c:v>
                </c:pt>
                <c:pt idx="1">
                  <c:v>-6.4859151840209961</c:v>
                </c:pt>
                <c:pt idx="2">
                  <c:v>7.9259447753429413E-2</c:v>
                </c:pt>
                <c:pt idx="3">
                  <c:v>1.2157715559005737</c:v>
                </c:pt>
                <c:pt idx="4">
                  <c:v>1.3125357627868652</c:v>
                </c:pt>
              </c:numCache>
              <c:extLst/>
            </c:numRef>
          </c:val>
          <c:smooth val="0"/>
          <c:extLst xmlns:c16r2="http://schemas.microsoft.com/office/drawing/2015/06/chart">
            <c:ext xmlns:c16="http://schemas.microsoft.com/office/drawing/2014/chart" uri="{C3380CC4-5D6E-409C-BE32-E72D297353CC}">
              <c16:uniqueId val="{00000015-64F6-4AE8-AB6D-3AC4B173F95F}"/>
            </c:ext>
          </c:extLst>
        </c:ser>
        <c:ser>
          <c:idx val="2"/>
          <c:order val="2"/>
          <c:tx>
            <c:v>Difference between (% of top 10% earners) and (% of bottom 90% earners) voting left</c:v>
          </c:tx>
          <c:spPr>
            <a:ln w="38100" cap="rnd">
              <a:solidFill>
                <a:srgbClr val="FF0000"/>
              </a:solidFill>
              <a:round/>
            </a:ln>
            <a:effectLst/>
          </c:spPr>
          <c:marker>
            <c:symbol val="square"/>
            <c:size val="10"/>
            <c:spPr>
              <a:solidFill>
                <a:srgbClr val="FF0000"/>
              </a:solidFill>
              <a:ln w="9525">
                <a:solidFill>
                  <a:srgbClr val="FF0000"/>
                </a:solidFill>
              </a:ln>
              <a:effectLst/>
            </c:spPr>
          </c:marker>
          <c:cat>
            <c:strRef>
              <c:f>[2]r_votediff!$C$2:$C$6</c:f>
              <c:strCache>
                <c:ptCount val="5"/>
                <c:pt idx="0">
                  <c:v>1971-78</c:v>
                </c:pt>
                <c:pt idx="1">
                  <c:v>1981-87</c:v>
                </c:pt>
                <c:pt idx="2">
                  <c:v>1991-99</c:v>
                </c:pt>
                <c:pt idx="3">
                  <c:v>2003-07</c:v>
                </c:pt>
                <c:pt idx="4">
                  <c:v>2010-14</c:v>
                </c:pt>
              </c:strCache>
            </c:strRef>
          </c:cat>
          <c:val>
            <c:numRef>
              <c:f>[2]r_votediff!$AJ$2:$AJ$6</c:f>
              <c:numCache>
                <c:formatCode>General</c:formatCode>
                <c:ptCount val="5"/>
                <c:pt idx="0">
                  <c:v>-9.391819953918457</c:v>
                </c:pt>
                <c:pt idx="1">
                  <c:v>-9.2007837295532227</c:v>
                </c:pt>
                <c:pt idx="2">
                  <c:v>-9.4490852355957031</c:v>
                </c:pt>
                <c:pt idx="3">
                  <c:v>-6.1357274055480957</c:v>
                </c:pt>
                <c:pt idx="4">
                  <c:v>-8.1900320053100586</c:v>
                </c:pt>
              </c:numCache>
              <c:extLst/>
            </c:numRef>
          </c:val>
          <c:smooth val="0"/>
          <c:extLst xmlns:c16r2="http://schemas.microsoft.com/office/drawing/2015/06/chart">
            <c:ext xmlns:c16="http://schemas.microsoft.com/office/drawing/2014/chart" uri="{C3380CC4-5D6E-409C-BE32-E72D297353CC}">
              <c16:uniqueId val="{00000017-64F6-4AE8-AB6D-3AC4B173F95F}"/>
            </c:ext>
          </c:extLst>
        </c:ser>
        <c:dLbls>
          <c:showLegendKey val="0"/>
          <c:showVal val="0"/>
          <c:showCatName val="0"/>
          <c:showSerName val="0"/>
          <c:showPercent val="0"/>
          <c:showBubbleSize val="0"/>
        </c:dLbls>
        <c:smooth val="0"/>
        <c:axId val="893451088"/>
        <c:axId val="893448368"/>
        <c:extLst xmlns:c16r2="http://schemas.microsoft.com/office/drawing/2015/06/chart"/>
      </c:lineChart>
      <c:catAx>
        <c:axId val="8934510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48368"/>
        <c:crosses val="autoZero"/>
        <c:auto val="1"/>
        <c:lblAlgn val="ctr"/>
        <c:lblOffset val="200"/>
        <c:noMultiLvlLbl val="0"/>
      </c:catAx>
      <c:valAx>
        <c:axId val="893448368"/>
        <c:scaling>
          <c:orientation val="minMax"/>
          <c:max val="10"/>
          <c:min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1088"/>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6609887227480803E-2"/>
          <c:y val="0.13413139292727899"/>
          <c:w val="0.89362004203251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38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7.10 - The emergence</a:t>
            </a:r>
            <a:r>
              <a:rPr lang="en-US" baseline="0"/>
              <a:t> of a multi-elite party system</a:t>
            </a:r>
          </a:p>
          <a:p>
            <a:pPr>
              <a:defRPr b="1"/>
            </a:pPr>
            <a:r>
              <a:rPr lang="en-US" baseline="0"/>
              <a:t>in Austria</a:t>
            </a:r>
            <a:r>
              <a:rPr lang="en-US"/>
              <a:t>, 1971-2017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9683260781639"/>
          <c:w val="0.90369602021978201"/>
          <c:h val="0.61340567646876198"/>
        </c:manualLayout>
      </c:layout>
      <c:lineChart>
        <c:grouping val="standard"/>
        <c:varyColors val="0"/>
        <c:ser>
          <c:idx val="1"/>
          <c:order val="0"/>
          <c:tx>
            <c:v>Difference between (% of top 10% educated) and (% of bottom 90% educated) voting social democratic / green / NEOS</c:v>
          </c:tx>
          <c:spPr>
            <a:ln w="38100" cap="rnd">
              <a:solidFill>
                <a:schemeClr val="tx1"/>
              </a:solidFill>
              <a:round/>
            </a:ln>
            <a:effectLst/>
          </c:spPr>
          <c:marker>
            <c:symbol val="circle"/>
            <c:size val="10"/>
            <c:spPr>
              <a:solidFill>
                <a:schemeClr val="tx1"/>
              </a:solidFill>
              <a:ln w="9525">
                <a:solidFill>
                  <a:schemeClr val="tx1"/>
                </a:solidFill>
              </a:ln>
              <a:effectLst/>
            </c:spPr>
          </c:marker>
          <c:cat>
            <c:strRef>
              <c:f>[7]r_votediff!$C$2:$C$6</c:f>
              <c:strCache>
                <c:ptCount val="5"/>
                <c:pt idx="0">
                  <c:v>1971</c:v>
                </c:pt>
                <c:pt idx="1">
                  <c:v>1983-86</c:v>
                </c:pt>
                <c:pt idx="2">
                  <c:v>1994-99</c:v>
                </c:pt>
                <c:pt idx="3">
                  <c:v>2002-08</c:v>
                </c:pt>
                <c:pt idx="4">
                  <c:v>2013-17</c:v>
                </c:pt>
              </c:strCache>
            </c:strRef>
          </c:cat>
          <c:val>
            <c:numRef>
              <c:f>[7]r_votediff!$AA$2:$AA$6</c:f>
              <c:numCache>
                <c:formatCode>General</c:formatCode>
                <c:ptCount val="5"/>
                <c:pt idx="0">
                  <c:v>-14.808601379394531</c:v>
                </c:pt>
                <c:pt idx="1">
                  <c:v>-10.921380996704102</c:v>
                </c:pt>
                <c:pt idx="2">
                  <c:v>-1.8575654029846191</c:v>
                </c:pt>
                <c:pt idx="3">
                  <c:v>-1.5280534029006958</c:v>
                </c:pt>
                <c:pt idx="4">
                  <c:v>13.844862937927246</c:v>
                </c:pt>
              </c:numCache>
              <c:extLst/>
            </c:numRef>
          </c:val>
          <c:smooth val="0"/>
          <c:extLst xmlns:c16r2="http://schemas.microsoft.com/office/drawing/2015/06/chart">
            <c:ext xmlns:c16="http://schemas.microsoft.com/office/drawing/2014/chart" uri="{C3380CC4-5D6E-409C-BE32-E72D297353CC}">
              <c16:uniqueId val="{00000001-EC1E-47FA-901B-44BD785374A5}"/>
            </c:ext>
          </c:extLst>
        </c:ser>
        <c:ser>
          <c:idx val="2"/>
          <c:order val="1"/>
          <c:tx>
            <c:v>Difference between (% of top 10% earners) and (% of bottom 90% earners) voting social democratic / green / NEOS</c:v>
          </c:tx>
          <c:spPr>
            <a:ln w="38100" cap="rnd">
              <a:solidFill>
                <a:schemeClr val="accent3"/>
              </a:solidFill>
              <a:round/>
            </a:ln>
            <a:effectLst/>
          </c:spPr>
          <c:marker>
            <c:symbol val="square"/>
            <c:size val="9"/>
            <c:spPr>
              <a:solidFill>
                <a:schemeClr val="accent3"/>
              </a:solidFill>
              <a:ln w="9525">
                <a:solidFill>
                  <a:schemeClr val="accent3"/>
                </a:solidFill>
              </a:ln>
              <a:effectLst/>
            </c:spPr>
          </c:marker>
          <c:cat>
            <c:strRef>
              <c:f>[7]r_votediff!$C$2:$C$6</c:f>
              <c:strCache>
                <c:ptCount val="5"/>
                <c:pt idx="0">
                  <c:v>1971</c:v>
                </c:pt>
                <c:pt idx="1">
                  <c:v>1983-86</c:v>
                </c:pt>
                <c:pt idx="2">
                  <c:v>1994-99</c:v>
                </c:pt>
                <c:pt idx="3">
                  <c:v>2002-08</c:v>
                </c:pt>
                <c:pt idx="4">
                  <c:v>2013-17</c:v>
                </c:pt>
              </c:strCache>
            </c:strRef>
          </c:cat>
          <c:val>
            <c:numRef>
              <c:f>[7]r_votediff!$AJ$2:$AJ$6</c:f>
              <c:numCache>
                <c:formatCode>General</c:formatCode>
                <c:ptCount val="5"/>
                <c:pt idx="0">
                  <c:v>-17.702821731567383</c:v>
                </c:pt>
                <c:pt idx="1">
                  <c:v>-6.9814300537109375</c:v>
                </c:pt>
                <c:pt idx="2">
                  <c:v>-1.6518714427947998</c:v>
                </c:pt>
                <c:pt idx="3">
                  <c:v>-7.3108739852905273</c:v>
                </c:pt>
                <c:pt idx="4">
                  <c:v>-8.6950998306274414</c:v>
                </c:pt>
              </c:numCache>
              <c:extLst/>
            </c:numRef>
          </c:val>
          <c:smooth val="0"/>
          <c:extLst xmlns:c16r2="http://schemas.microsoft.com/office/drawing/2015/06/chart">
            <c:ext xmlns:c16="http://schemas.microsoft.com/office/drawing/2014/chart" uri="{C3380CC4-5D6E-409C-BE32-E72D297353CC}">
              <c16:uniqueId val="{00000002-EC1E-47FA-901B-44BD785374A5}"/>
            </c:ext>
          </c:extLst>
        </c:ser>
        <c:dLbls>
          <c:showLegendKey val="0"/>
          <c:showVal val="0"/>
          <c:showCatName val="0"/>
          <c:showSerName val="0"/>
          <c:showPercent val="0"/>
          <c:showBubbleSize val="0"/>
        </c:dLbls>
        <c:marker val="1"/>
        <c:smooth val="0"/>
        <c:axId val="1082281024"/>
        <c:axId val="1082278304"/>
        <c:extLst xmlns:c16r2="http://schemas.microsoft.com/office/drawing/2015/06/chart"/>
      </c:lineChart>
      <c:catAx>
        <c:axId val="10822810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28575" cap="flat" cmpd="sng" algn="ctr">
            <a:solidFill>
              <a:sysClr val="windowText" lastClr="000000"/>
            </a:solidFill>
            <a:prstDash val="sysDash"/>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78304"/>
        <c:crosses val="autoZero"/>
        <c:auto val="1"/>
        <c:lblAlgn val="ctr"/>
        <c:lblOffset val="200"/>
        <c:noMultiLvlLbl val="0"/>
      </c:catAx>
      <c:valAx>
        <c:axId val="1082278304"/>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082281024"/>
        <c:crosses val="autoZero"/>
        <c:crossBetween val="midCat"/>
        <c:majorUnit val="5"/>
      </c:valAx>
      <c:spPr>
        <a:noFill/>
        <a:ln>
          <a:solidFill>
            <a:sysClr val="windowText" lastClr="000000"/>
          </a:solidFill>
        </a:ln>
        <a:effectLst/>
      </c:spPr>
    </c:plotArea>
    <c:legend>
      <c:legendPos val="b"/>
      <c:layout>
        <c:manualLayout>
          <c:xMode val="edge"/>
          <c:yMode val="edge"/>
          <c:x val="6.0713695830023E-2"/>
          <c:y val="0.13415875780060099"/>
          <c:w val="0.86762710202956095"/>
          <c:h val="0.17894802754548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7.3 - The regional cleavage in Belgium, 1971-2014</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0286228049661799E-2"/>
          <c:w val="0.90363229580889004"/>
          <c:h val="0.68684211743224499"/>
        </c:manualLayout>
      </c:layout>
      <c:lineChart>
        <c:grouping val="standard"/>
        <c:varyColors val="0"/>
        <c:ser>
          <c:idx val="0"/>
          <c:order val="0"/>
          <c:tx>
            <c:v>zero</c:v>
          </c:tx>
          <c:spPr>
            <a:ln w="28575" cap="rnd">
              <a:solidFill>
                <a:sysClr val="windowText" lastClr="000000"/>
              </a:solidFill>
              <a:round/>
            </a:ln>
            <a:effectLst/>
          </c:spPr>
          <c:marker>
            <c:symbol val="none"/>
          </c:marker>
          <c:cat>
            <c:strRef>
              <c:f>[2]r_votediff!$C$2:$C$6</c:f>
              <c:strCache>
                <c:ptCount val="5"/>
                <c:pt idx="0">
                  <c:v>1971-78</c:v>
                </c:pt>
                <c:pt idx="1">
                  <c:v>1981-87</c:v>
                </c:pt>
                <c:pt idx="2">
                  <c:v>1991-99</c:v>
                </c:pt>
                <c:pt idx="3">
                  <c:v>2003-07</c:v>
                </c:pt>
                <c:pt idx="4">
                  <c:v>2010-14</c:v>
                </c:pt>
              </c:strCache>
            </c:strRef>
          </c:cat>
          <c:val>
            <c:numRef>
              <c:f>[2]r_votediff!$B$2:$B$6</c:f>
              <c:numCache>
                <c:formatCode>General</c:formatCode>
                <c:ptCount val="5"/>
                <c:pt idx="0">
                  <c:v>0</c:v>
                </c:pt>
                <c:pt idx="1">
                  <c:v>0</c:v>
                </c:pt>
                <c:pt idx="2">
                  <c:v>0</c:v>
                </c:pt>
                <c:pt idx="3">
                  <c:v>0</c:v>
                </c:pt>
                <c:pt idx="4">
                  <c:v>0</c:v>
                </c:pt>
              </c:numCache>
              <c:extLst/>
            </c:numRef>
          </c:val>
          <c:smooth val="0"/>
          <c:extLst xmlns:c16r2="http://schemas.microsoft.com/office/drawing/2015/06/chart">
            <c:ext xmlns:c16="http://schemas.microsoft.com/office/drawing/2014/chart" uri="{C3380CC4-5D6E-409C-BE32-E72D297353CC}">
              <c16:uniqueId val="{00000000-D2E3-44C3-A34A-8EE3F83C604D}"/>
            </c:ext>
          </c:extLst>
        </c:ser>
        <c:ser>
          <c:idx val="3"/>
          <c:order val="1"/>
          <c:tx>
            <c:v>Difference between (% Wallonia) and (% other regions) voting left</c:v>
          </c:tx>
          <c:spPr>
            <a:ln w="38100" cap="rnd">
              <a:solidFill>
                <a:schemeClr val="accent6"/>
              </a:solidFill>
              <a:round/>
            </a:ln>
            <a:effectLst/>
          </c:spPr>
          <c:marker>
            <c:symbol val="circle"/>
            <c:size val="10"/>
            <c:spPr>
              <a:solidFill>
                <a:schemeClr val="accent6"/>
              </a:solidFill>
              <a:ln w="9525">
                <a:solidFill>
                  <a:schemeClr val="accent6"/>
                </a:solidFill>
              </a:ln>
              <a:effectLst/>
            </c:spPr>
          </c:marker>
          <c:cat>
            <c:strRef>
              <c:f>[2]r_votediff!$C$2:$C$6</c:f>
              <c:strCache>
                <c:ptCount val="5"/>
                <c:pt idx="0">
                  <c:v>1971-78</c:v>
                </c:pt>
                <c:pt idx="1">
                  <c:v>1981-87</c:v>
                </c:pt>
                <c:pt idx="2">
                  <c:v>1991-99</c:v>
                </c:pt>
                <c:pt idx="3">
                  <c:v>2003-07</c:v>
                </c:pt>
                <c:pt idx="4">
                  <c:v>2010-14</c:v>
                </c:pt>
              </c:strCache>
            </c:strRef>
          </c:cat>
          <c:val>
            <c:numRef>
              <c:f>[2]r_votediff!$CM$2:$CM$6</c:f>
              <c:numCache>
                <c:formatCode>General</c:formatCode>
                <c:ptCount val="5"/>
                <c:pt idx="0">
                  <c:v>23.545478820800781</c:v>
                </c:pt>
                <c:pt idx="1">
                  <c:v>23.591625213623047</c:v>
                </c:pt>
                <c:pt idx="2">
                  <c:v>20.699314117431641</c:v>
                </c:pt>
                <c:pt idx="3">
                  <c:v>21.871402740478516</c:v>
                </c:pt>
                <c:pt idx="4">
                  <c:v>25.437168121337891</c:v>
                </c:pt>
              </c:numCache>
              <c:extLst/>
            </c:numRef>
          </c:val>
          <c:smooth val="0"/>
          <c:extLst xmlns:c16r2="http://schemas.microsoft.com/office/drawing/2015/06/chart">
            <c:ext xmlns:c16="http://schemas.microsoft.com/office/drawing/2014/chart" uri="{C3380CC4-5D6E-409C-BE32-E72D297353CC}">
              <c16:uniqueId val="{00000002-D2E3-44C3-A34A-8EE3F83C604D}"/>
            </c:ext>
          </c:extLst>
        </c:ser>
        <c:ser>
          <c:idx val="1"/>
          <c:order val="2"/>
          <c:tx>
            <c:v>Difference between (% Brussels) and (% other regions) voting left</c:v>
          </c:tx>
          <c:spPr>
            <a:ln w="38100" cap="rnd">
              <a:solidFill>
                <a:schemeClr val="accent5"/>
              </a:solidFill>
              <a:round/>
            </a:ln>
            <a:effectLst/>
          </c:spPr>
          <c:marker>
            <c:symbol val="square"/>
            <c:size val="9"/>
            <c:spPr>
              <a:solidFill>
                <a:schemeClr val="accent5"/>
              </a:solidFill>
              <a:ln w="9525">
                <a:solidFill>
                  <a:schemeClr val="accent5"/>
                </a:solidFill>
              </a:ln>
              <a:effectLst/>
            </c:spPr>
          </c:marker>
          <c:cat>
            <c:strRef>
              <c:f>[2]r_votediff!$C$2:$C$6</c:f>
              <c:strCache>
                <c:ptCount val="5"/>
                <c:pt idx="0">
                  <c:v>1971-78</c:v>
                </c:pt>
                <c:pt idx="1">
                  <c:v>1981-87</c:v>
                </c:pt>
                <c:pt idx="2">
                  <c:v>1991-99</c:v>
                </c:pt>
                <c:pt idx="3">
                  <c:v>2003-07</c:v>
                </c:pt>
                <c:pt idx="4">
                  <c:v>2010-14</c:v>
                </c:pt>
              </c:strCache>
            </c:strRef>
          </c:cat>
          <c:val>
            <c:numRef>
              <c:f>[2]r_votediff!$CG$2:$CG$6</c:f>
              <c:numCache>
                <c:formatCode>General</c:formatCode>
                <c:ptCount val="5"/>
                <c:pt idx="0">
                  <c:v>-2.2482311725616455</c:v>
                </c:pt>
                <c:pt idx="1">
                  <c:v>-0.69060671329498291</c:v>
                </c:pt>
                <c:pt idx="2">
                  <c:v>0.66021078824996948</c:v>
                </c:pt>
                <c:pt idx="3">
                  <c:v>12.933116912841797</c:v>
                </c:pt>
                <c:pt idx="4">
                  <c:v>19.671041488647461</c:v>
                </c:pt>
              </c:numCache>
              <c:extLst/>
            </c:numRef>
          </c:val>
          <c:smooth val="0"/>
          <c:extLst xmlns:c16r2="http://schemas.microsoft.com/office/drawing/2015/06/chart">
            <c:ext xmlns:c16="http://schemas.microsoft.com/office/drawing/2014/chart" uri="{C3380CC4-5D6E-409C-BE32-E72D297353CC}">
              <c16:uniqueId val="{00000001-D2E3-44C3-A34A-8EE3F83C604D}"/>
            </c:ext>
          </c:extLst>
        </c:ser>
        <c:ser>
          <c:idx val="2"/>
          <c:order val="3"/>
          <c:tx>
            <c:v>Difference between (% Flanders) and (% other regions) voting left</c:v>
          </c:tx>
          <c:spPr>
            <a:ln w="38100" cap="rnd">
              <a:solidFill>
                <a:srgbClr val="FF0000"/>
              </a:solidFill>
              <a:round/>
            </a:ln>
            <a:effectLst/>
          </c:spPr>
          <c:marker>
            <c:symbol val="triangle"/>
            <c:size val="10"/>
            <c:spPr>
              <a:solidFill>
                <a:srgbClr val="FF0000"/>
              </a:solidFill>
              <a:ln w="9525">
                <a:solidFill>
                  <a:srgbClr val="FF0000"/>
                </a:solidFill>
              </a:ln>
              <a:effectLst/>
            </c:spPr>
          </c:marker>
          <c:cat>
            <c:strRef>
              <c:f>[2]r_votediff!$C$2:$C$6</c:f>
              <c:strCache>
                <c:ptCount val="5"/>
                <c:pt idx="0">
                  <c:v>1971-78</c:v>
                </c:pt>
                <c:pt idx="1">
                  <c:v>1981-87</c:v>
                </c:pt>
                <c:pt idx="2">
                  <c:v>1991-99</c:v>
                </c:pt>
                <c:pt idx="3">
                  <c:v>2003-07</c:v>
                </c:pt>
                <c:pt idx="4">
                  <c:v>2010-14</c:v>
                </c:pt>
              </c:strCache>
            </c:strRef>
          </c:cat>
          <c:val>
            <c:numRef>
              <c:f>[2]r_votediff!$CJ$2:$CJ$6</c:f>
              <c:numCache>
                <c:formatCode>General</c:formatCode>
                <c:ptCount val="5"/>
                <c:pt idx="0">
                  <c:v>-20.967344284057617</c:v>
                </c:pt>
                <c:pt idx="1">
                  <c:v>-20.981447219848633</c:v>
                </c:pt>
                <c:pt idx="2">
                  <c:v>-18.658384323120117</c:v>
                </c:pt>
                <c:pt idx="3">
                  <c:v>-23.529993057250977</c:v>
                </c:pt>
                <c:pt idx="4">
                  <c:v>-28.447002410888672</c:v>
                </c:pt>
              </c:numCache>
              <c:extLst/>
            </c:numRef>
          </c:val>
          <c:smooth val="0"/>
          <c:extLst xmlns:c16r2="http://schemas.microsoft.com/office/drawing/2015/06/chart" xmlns:c15="http://schemas.microsoft.com/office/drawing/2012/chart">
            <c:ext xmlns:c16="http://schemas.microsoft.com/office/drawing/2014/chart" uri="{C3380CC4-5D6E-409C-BE32-E72D297353CC}">
              <c16:uniqueId val="{00000003-D2E3-44C3-A34A-8EE3F83C604D}"/>
            </c:ext>
          </c:extLst>
        </c:ser>
        <c:dLbls>
          <c:showLegendKey val="0"/>
          <c:showVal val="0"/>
          <c:showCatName val="0"/>
          <c:showSerName val="0"/>
          <c:showPercent val="0"/>
          <c:showBubbleSize val="0"/>
        </c:dLbls>
        <c:smooth val="0"/>
        <c:axId val="893458160"/>
        <c:axId val="893459792"/>
        <c:extLst xmlns:c16r2="http://schemas.microsoft.com/office/drawing/2015/06/chart"/>
      </c:lineChart>
      <c:catAx>
        <c:axId val="8934581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9792"/>
        <c:crosses val="autoZero"/>
        <c:auto val="1"/>
        <c:lblAlgn val="ctr"/>
        <c:lblOffset val="200"/>
        <c:noMultiLvlLbl val="0"/>
      </c:catAx>
      <c:valAx>
        <c:axId val="893459792"/>
        <c:scaling>
          <c:orientation val="minMax"/>
          <c:max val="5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81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73682929220102E-2"/>
          <c:y val="9.8481560460787002E-2"/>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7.4 - Election results in the Netherlands, 1946-2017</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1674392683393101"/>
          <c:y val="8.4082668421078699E-2"/>
          <c:w val="0.85375487643668102"/>
          <c:h val="0.73636759680915098"/>
        </c:manualLayout>
      </c:layout>
      <c:lineChart>
        <c:grouping val="standard"/>
        <c:varyColors val="0"/>
        <c:ser>
          <c:idx val="6"/>
          <c:order val="0"/>
          <c:tx>
            <c:v>Socialists / Communists (PvdA / SP / Other)</c:v>
          </c:tx>
          <c:spPr>
            <a:ln w="38100" cap="rnd">
              <a:solidFill>
                <a:srgbClr val="FF0000"/>
              </a:solidFill>
              <a:round/>
            </a:ln>
            <a:effectLst/>
          </c:spPr>
          <c:marker>
            <c:symbol val="diamond"/>
            <c:size val="12"/>
            <c:spPr>
              <a:solidFill>
                <a:srgbClr val="FF0000"/>
              </a:solidFill>
              <a:ln w="9525">
                <a:solidFill>
                  <a:srgbClr val="FF0000"/>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[3]r_elec!$C$2:$C$30</c:f>
              <c:numCache>
                <c:formatCode>General</c:formatCode>
                <c:ptCount val="29"/>
                <c:pt idx="0">
                  <c:v>0.38900000000000001</c:v>
                </c:pt>
                <c:pt idx="1">
                  <c:v>0.33300000000000002</c:v>
                </c:pt>
                <c:pt idx="2">
                  <c:v>0.35199999999999998</c:v>
                </c:pt>
                <c:pt idx="3">
                  <c:v>0.37400000000000005</c:v>
                </c:pt>
                <c:pt idx="4">
                  <c:v>0.32799999999999996</c:v>
                </c:pt>
                <c:pt idx="5">
                  <c:v>0.30800000000000005</c:v>
                </c:pt>
                <c:pt idx="6">
                  <c:v>0.27199999999999996</c:v>
                </c:pt>
                <c:pt idx="7">
                  <c:v>0.33600000000000002</c:v>
                </c:pt>
                <c:pt idx="8">
                  <c:v>0.35800000000000004</c:v>
                </c:pt>
                <c:pt idx="9">
                  <c:v>0.3620000000000001</c:v>
                </c:pt>
                <c:pt idx="10">
                  <c:v>0.30399999999999999</c:v>
                </c:pt>
                <c:pt idx="11">
                  <c:v>0.32199999999999995</c:v>
                </c:pt>
                <c:pt idx="12">
                  <c:v>0.33300000000000002</c:v>
                </c:pt>
                <c:pt idx="13">
                  <c:v>0.31900000000000001</c:v>
                </c:pt>
                <c:pt idx="14">
                  <c:v>0.253</c:v>
                </c:pt>
                <c:pt idx="15">
                  <c:v>0.32500000000000001</c:v>
                </c:pt>
                <c:pt idx="16">
                  <c:v>0.21</c:v>
                </c:pt>
                <c:pt idx="17">
                  <c:v>0.33500000000000002</c:v>
                </c:pt>
                <c:pt idx="18">
                  <c:v>0.37799999999999995</c:v>
                </c:pt>
                <c:pt idx="19">
                  <c:v>0.29400000000000004</c:v>
                </c:pt>
                <c:pt idx="20">
                  <c:v>0.34499999999999997</c:v>
                </c:pt>
                <c:pt idx="21">
                  <c:v>0.14800000000000002</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0"/>
          <c:order val="1"/>
          <c:tx>
            <c:v>Christian parties (KVP / CHU / CDA / Other)</c:v>
          </c:tx>
          <c:spPr>
            <a:ln w="38100" cap="rnd">
              <a:solidFill>
                <a:schemeClr val="tx1"/>
              </a:solidFill>
              <a:round/>
            </a:ln>
            <a:effectLst/>
          </c:spPr>
          <c:marker>
            <c:symbol val="circle"/>
            <c:size val="10"/>
            <c:spPr>
              <a:solidFill>
                <a:schemeClr val="tx1"/>
              </a:solidFill>
              <a:ln w="9525">
                <a:solidFill>
                  <a:schemeClr val="tx1"/>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[3]r_elec!$B$2:$B$30</c:f>
              <c:numCache>
                <c:formatCode>General</c:formatCode>
                <c:ptCount val="29"/>
                <c:pt idx="0">
                  <c:v>0.51500000000000001</c:v>
                </c:pt>
                <c:pt idx="1">
                  <c:v>0.54699999999999993</c:v>
                </c:pt>
                <c:pt idx="2">
                  <c:v>0.51600000000000001</c:v>
                </c:pt>
                <c:pt idx="3">
                  <c:v>0.5</c:v>
                </c:pt>
                <c:pt idx="4">
                  <c:v>0.49099999999999999</c:v>
                </c:pt>
                <c:pt idx="5">
                  <c:v>0.49900000000000005</c:v>
                </c:pt>
                <c:pt idx="6">
                  <c:v>0.45399999999999996</c:v>
                </c:pt>
                <c:pt idx="7">
                  <c:v>0.36300000000000004</c:v>
                </c:pt>
                <c:pt idx="8">
                  <c:v>0.32699999999999996</c:v>
                </c:pt>
                <c:pt idx="9">
                  <c:v>0.32800000000000007</c:v>
                </c:pt>
                <c:pt idx="10">
                  <c:v>0.32799999999999996</c:v>
                </c:pt>
                <c:pt idx="11">
                  <c:v>0.31799999999999995</c:v>
                </c:pt>
                <c:pt idx="12">
                  <c:v>0.36499999999999994</c:v>
                </c:pt>
                <c:pt idx="13">
                  <c:v>0.375</c:v>
                </c:pt>
                <c:pt idx="14">
                  <c:v>0.253</c:v>
                </c:pt>
                <c:pt idx="15">
                  <c:v>0.215</c:v>
                </c:pt>
                <c:pt idx="16">
                  <c:v>0.30400000000000005</c:v>
                </c:pt>
                <c:pt idx="17">
                  <c:v>0.307</c:v>
                </c:pt>
                <c:pt idx="18">
                  <c:v>0.30499999999999999</c:v>
                </c:pt>
                <c:pt idx="19">
                  <c:v>0.16800000000000001</c:v>
                </c:pt>
                <c:pt idx="20">
                  <c:v>0.11599999999999999</c:v>
                </c:pt>
                <c:pt idx="21">
                  <c:v>0.158</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2"/>
          <c:order val="2"/>
          <c:tx>
            <c:v>Greens (GroenLinks, PPR)</c:v>
          </c:tx>
          <c:spPr>
            <a:ln w="38100" cap="rnd">
              <a:solidFill>
                <a:schemeClr val="accent6"/>
              </a:solidFill>
              <a:round/>
            </a:ln>
            <a:effectLst/>
          </c:spPr>
          <c:marker>
            <c:symbol val="triangle"/>
            <c:size val="10"/>
            <c:spPr>
              <a:solidFill>
                <a:schemeClr val="accent6"/>
              </a:solidFill>
              <a:ln w="9525">
                <a:solidFill>
                  <a:schemeClr val="accent6"/>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[3]r_elec!$F$2:$F$30</c:f>
              <c:numCache>
                <c:formatCode>General</c:formatCode>
                <c:ptCount val="29"/>
                <c:pt idx="7">
                  <c:v>1.7999999999999999E-2</c:v>
                </c:pt>
                <c:pt idx="8">
                  <c:v>4.8000000000000001E-2</c:v>
                </c:pt>
                <c:pt idx="9">
                  <c:v>1.6E-2</c:v>
                </c:pt>
                <c:pt idx="10">
                  <c:v>0.02</c:v>
                </c:pt>
                <c:pt idx="11">
                  <c:v>1.4999999999999999E-2</c:v>
                </c:pt>
                <c:pt idx="12">
                  <c:v>1.3000000000000001E-2</c:v>
                </c:pt>
                <c:pt idx="13">
                  <c:v>4.1000000000000009E-2</c:v>
                </c:pt>
                <c:pt idx="14">
                  <c:v>3.5000000000000003E-2</c:v>
                </c:pt>
                <c:pt idx="15">
                  <c:v>7.2999999999999995E-2</c:v>
                </c:pt>
                <c:pt idx="16">
                  <c:v>7.0000000000000007E-2</c:v>
                </c:pt>
                <c:pt idx="17">
                  <c:v>5.0999999999999997E-2</c:v>
                </c:pt>
                <c:pt idx="18">
                  <c:v>4.5999999999999999E-2</c:v>
                </c:pt>
                <c:pt idx="19">
                  <c:v>6.7000000000000004E-2</c:v>
                </c:pt>
                <c:pt idx="20">
                  <c:v>2.3E-2</c:v>
                </c:pt>
                <c:pt idx="21">
                  <c:v>9.0999999999999998E-2</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1"/>
          <c:order val="3"/>
          <c:tx>
            <c:v>Conservative Liberals (VVD / PvdV)</c:v>
          </c:tx>
          <c:spPr>
            <a:ln w="38100" cap="rnd">
              <a:solidFill>
                <a:schemeClr val="accent5"/>
              </a:solidFill>
              <a:round/>
            </a:ln>
            <a:effectLst/>
          </c:spPr>
          <c:marker>
            <c:symbol val="square"/>
            <c:size val="10"/>
            <c:spPr>
              <a:solidFill>
                <a:schemeClr val="accent5"/>
              </a:solidFill>
              <a:ln w="9525">
                <a:solidFill>
                  <a:schemeClr val="accent5"/>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[3]r_elec!$D$2:$D$30</c:f>
              <c:numCache>
                <c:formatCode>General</c:formatCode>
                <c:ptCount val="29"/>
                <c:pt idx="0">
                  <c:v>6.4000000000000001E-2</c:v>
                </c:pt>
                <c:pt idx="1">
                  <c:v>0.08</c:v>
                </c:pt>
                <c:pt idx="2">
                  <c:v>8.7999999999999995E-2</c:v>
                </c:pt>
                <c:pt idx="3">
                  <c:v>8.7999999999999995E-2</c:v>
                </c:pt>
                <c:pt idx="4">
                  <c:v>0.122</c:v>
                </c:pt>
                <c:pt idx="5">
                  <c:v>0.10299999999999999</c:v>
                </c:pt>
                <c:pt idx="6">
                  <c:v>0.107</c:v>
                </c:pt>
                <c:pt idx="7">
                  <c:v>0.10299999999999999</c:v>
                </c:pt>
                <c:pt idx="8">
                  <c:v>0.14399999999999999</c:v>
                </c:pt>
                <c:pt idx="9">
                  <c:v>0.17899999999999999</c:v>
                </c:pt>
                <c:pt idx="10">
                  <c:v>0.17299999999999996</c:v>
                </c:pt>
                <c:pt idx="11">
                  <c:v>0.23100000000000001</c:v>
                </c:pt>
                <c:pt idx="12">
                  <c:v>0.17399999999999999</c:v>
                </c:pt>
                <c:pt idx="13">
                  <c:v>0.14599999999999999</c:v>
                </c:pt>
                <c:pt idx="14">
                  <c:v>0.2</c:v>
                </c:pt>
                <c:pt idx="15">
                  <c:v>0.247</c:v>
                </c:pt>
                <c:pt idx="16">
                  <c:v>0.155</c:v>
                </c:pt>
                <c:pt idx="17">
                  <c:v>0.17899999999999999</c:v>
                </c:pt>
                <c:pt idx="18">
                  <c:v>0.14699999999999999</c:v>
                </c:pt>
                <c:pt idx="19">
                  <c:v>0.20499999999999999</c:v>
                </c:pt>
                <c:pt idx="20">
                  <c:v>0.26600000000000001</c:v>
                </c:pt>
                <c:pt idx="21">
                  <c:v>0.21299999999999999</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4"/>
          <c:tx>
            <c:v>Democrats 66</c:v>
          </c:tx>
          <c:spPr>
            <a:ln w="38100" cap="rnd">
              <a:solidFill>
                <a:schemeClr val="accent2">
                  <a:lumMod val="60000"/>
                  <a:lumOff val="40000"/>
                </a:schemeClr>
              </a:solidFill>
              <a:round/>
            </a:ln>
            <a:effectLst/>
          </c:spPr>
          <c:marker>
            <c:symbol val="circle"/>
            <c:size val="10"/>
            <c:spPr>
              <a:solidFill>
                <a:schemeClr val="bg1"/>
              </a:solidFill>
              <a:ln w="9525">
                <a:solidFill>
                  <a:schemeClr val="accent2">
                    <a:lumMod val="60000"/>
                    <a:lumOff val="40000"/>
                  </a:schemeClr>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f>[3]r_elec!$E$2:$E$30</c:f>
              <c:numCache>
                <c:formatCode>General</c:formatCode>
                <c:ptCount val="29"/>
                <c:pt idx="6">
                  <c:v>4.4999999999999998E-2</c:v>
                </c:pt>
                <c:pt idx="7">
                  <c:v>6.7000000000000004E-2</c:v>
                </c:pt>
                <c:pt idx="8">
                  <c:v>4.1000000000000009E-2</c:v>
                </c:pt>
                <c:pt idx="9">
                  <c:v>5.4000000000000006E-2</c:v>
                </c:pt>
                <c:pt idx="10">
                  <c:v>0.111</c:v>
                </c:pt>
                <c:pt idx="11">
                  <c:v>4.2999999999999997E-2</c:v>
                </c:pt>
                <c:pt idx="12">
                  <c:v>6.0999999999999999E-2</c:v>
                </c:pt>
                <c:pt idx="13">
                  <c:v>7.9000000000000001E-2</c:v>
                </c:pt>
                <c:pt idx="14">
                  <c:v>0.155</c:v>
                </c:pt>
                <c:pt idx="15">
                  <c:v>0.09</c:v>
                </c:pt>
                <c:pt idx="16">
                  <c:v>5.0999999999999997E-2</c:v>
                </c:pt>
                <c:pt idx="17">
                  <c:v>0.04</c:v>
                </c:pt>
                <c:pt idx="18">
                  <c:v>0.02</c:v>
                </c:pt>
                <c:pt idx="19">
                  <c:v>6.9000000000000006E-2</c:v>
                </c:pt>
                <c:pt idx="20">
                  <c:v>0.08</c:v>
                </c:pt>
                <c:pt idx="21">
                  <c:v>0.122</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4"/>
          <c:order val="5"/>
          <c:tx>
            <c:v>Far right (LPF, PVV)</c:v>
          </c:tx>
          <c:spPr>
            <a:ln w="38100" cap="rnd">
              <a:solidFill>
                <a:schemeClr val="accent4"/>
              </a:solidFill>
              <a:round/>
            </a:ln>
            <a:effectLst/>
          </c:spPr>
          <c:marker>
            <c:symbol val="square"/>
            <c:size val="9"/>
            <c:spPr>
              <a:solidFill>
                <a:schemeClr val="bg1"/>
              </a:solidFill>
              <a:ln w="9525">
                <a:solidFill>
                  <a:schemeClr val="accent4"/>
                </a:solidFill>
              </a:ln>
              <a:effectLst/>
            </c:spPr>
          </c:marker>
          <c:cat>
            <c:numRef>
              <c:f>[3]r_elec!$A$2:$A$30</c:f>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extLst xmlns:c16r2="http://schemas.microsoft.com/office/drawing/2015/06/chart" xmlns:c15="http://schemas.microsoft.com/office/drawing/2012/chart"/>
            </c:numRef>
          </c:cat>
          <c:val>
            <c:numRef>
              <c:f>[3]r_elec!$G$2:$G$30</c:f>
              <c:numCache>
                <c:formatCode>General</c:formatCode>
                <c:ptCount val="29"/>
                <c:pt idx="16">
                  <c:v>0.17</c:v>
                </c:pt>
                <c:pt idx="17">
                  <c:v>5.6000000000000008E-2</c:v>
                </c:pt>
                <c:pt idx="18">
                  <c:v>5.8999999999999997E-2</c:v>
                </c:pt>
                <c:pt idx="19">
                  <c:v>0.154</c:v>
                </c:pt>
                <c:pt idx="20">
                  <c:v>0.10100000000000002</c:v>
                </c:pt>
                <c:pt idx="21">
                  <c:v>0.13100000000000001</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31-B179-4DCE-9A7C-CF7FAF9A67C8}"/>
            </c:ext>
          </c:extLst>
        </c:ser>
        <c:dLbls>
          <c:showLegendKey val="0"/>
          <c:showVal val="0"/>
          <c:showCatName val="0"/>
          <c:showSerName val="0"/>
          <c:showPercent val="0"/>
          <c:showBubbleSize val="0"/>
        </c:dLbls>
        <c:marker val="1"/>
        <c:smooth val="0"/>
        <c:axId val="893450544"/>
        <c:axId val="893454352"/>
        <c:extLst xmlns:c16r2="http://schemas.microsoft.com/office/drawing/2015/06/chart">
          <c:ext xmlns:c15="http://schemas.microsoft.com/office/drawing/2012/chart" uri="{02D57815-91ED-43cb-92C2-25804820EDAC}">
            <c15:filteredLineSeries>
              <c15:ser>
                <c:idx val="5"/>
                <c:order val="6"/>
                <c:tx>
                  <c:v>Other</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[3]r_elec!$A$2:$A$30</c15:sqref>
                        </c15:formulaRef>
                      </c:ext>
                    </c:extLst>
                    <c:numCache>
                      <c:formatCode>General</c:formatCode>
                      <c:ptCount val="29"/>
                      <c:pt idx="0">
                        <c:v>1946</c:v>
                      </c:pt>
                      <c:pt idx="1">
                        <c:v>1948</c:v>
                      </c:pt>
                      <c:pt idx="2">
                        <c:v>1952</c:v>
                      </c:pt>
                      <c:pt idx="3">
                        <c:v>1956</c:v>
                      </c:pt>
                      <c:pt idx="4">
                        <c:v>1959</c:v>
                      </c:pt>
                      <c:pt idx="5">
                        <c:v>1963</c:v>
                      </c:pt>
                      <c:pt idx="6">
                        <c:v>1967</c:v>
                      </c:pt>
                      <c:pt idx="7">
                        <c:v>1971</c:v>
                      </c:pt>
                      <c:pt idx="8">
                        <c:v>1972</c:v>
                      </c:pt>
                      <c:pt idx="9">
                        <c:v>1977</c:v>
                      </c:pt>
                      <c:pt idx="10">
                        <c:v>1981</c:v>
                      </c:pt>
                      <c:pt idx="11">
                        <c:v>1982</c:v>
                      </c:pt>
                      <c:pt idx="12">
                        <c:v>1986</c:v>
                      </c:pt>
                      <c:pt idx="13">
                        <c:v>1989</c:v>
                      </c:pt>
                      <c:pt idx="14">
                        <c:v>1994</c:v>
                      </c:pt>
                      <c:pt idx="15">
                        <c:v>1998</c:v>
                      </c:pt>
                      <c:pt idx="16">
                        <c:v>2002</c:v>
                      </c:pt>
                      <c:pt idx="17">
                        <c:v>2003</c:v>
                      </c:pt>
                      <c:pt idx="18">
                        <c:v>2006</c:v>
                      </c:pt>
                      <c:pt idx="19">
                        <c:v>2010</c:v>
                      </c:pt>
                      <c:pt idx="20">
                        <c:v>2012</c:v>
                      </c:pt>
                      <c:pt idx="21">
                        <c:v>2017</c:v>
                      </c:pt>
                    </c:numCache>
                  </c:numRef>
                </c:cat>
                <c:val>
                  <c:numRef>
                    <c:extLst xmlns:c16r2="http://schemas.microsoft.com/office/drawing/2015/06/chart">
                      <c:ext uri="{02D57815-91ED-43cb-92C2-25804820EDAC}">
                        <c15:formulaRef>
                          <c15:sqref>[3]r_elec!$H$2:$H$30</c15:sqref>
                        </c15:formulaRef>
                      </c:ext>
                    </c:extLst>
                    <c:numCache>
                      <c:formatCode>General</c:formatCode>
                      <c:ptCount val="29"/>
                      <c:pt idx="0">
                        <c:v>3.2000000000000084E-2</c:v>
                      </c:pt>
                      <c:pt idx="1">
                        <c:v>3.9999999999999945E-2</c:v>
                      </c:pt>
                      <c:pt idx="2">
                        <c:v>4.3999999999999859E-2</c:v>
                      </c:pt>
                      <c:pt idx="3">
                        <c:v>3.7999999999999853E-2</c:v>
                      </c:pt>
                      <c:pt idx="4">
                        <c:v>5.8999999999999907E-2</c:v>
                      </c:pt>
                      <c:pt idx="5">
                        <c:v>9.0000000000000094E-2</c:v>
                      </c:pt>
                      <c:pt idx="6">
                        <c:v>0.122</c:v>
                      </c:pt>
                      <c:pt idx="7">
                        <c:v>0.11300000000000013</c:v>
                      </c:pt>
                      <c:pt idx="8">
                        <c:v>8.1999999999999892E-2</c:v>
                      </c:pt>
                      <c:pt idx="9">
                        <c:v>6.0999999999999978E-2</c:v>
                      </c:pt>
                      <c:pt idx="10">
                        <c:v>6.4000000000000251E-2</c:v>
                      </c:pt>
                      <c:pt idx="11">
                        <c:v>7.099999999999991E-2</c:v>
                      </c:pt>
                      <c:pt idx="12">
                        <c:v>5.3999999999999861E-2</c:v>
                      </c:pt>
                      <c:pt idx="13">
                        <c:v>3.9999999999999883E-2</c:v>
                      </c:pt>
                      <c:pt idx="14">
                        <c:v>0.10400000000000002</c:v>
                      </c:pt>
                      <c:pt idx="15">
                        <c:v>4.9999999999999975E-2</c:v>
                      </c:pt>
                      <c:pt idx="16">
                        <c:v>4.0000000000000036E-2</c:v>
                      </c:pt>
                      <c:pt idx="17">
                        <c:v>3.2000000000000313E-2</c:v>
                      </c:pt>
                      <c:pt idx="18">
                        <c:v>4.4999999999999908E-2</c:v>
                      </c:pt>
                      <c:pt idx="19">
                        <c:v>4.2999999999999969E-2</c:v>
                      </c:pt>
                      <c:pt idx="20">
                        <c:v>6.9000000000000006E-2</c:v>
                      </c:pt>
                      <c:pt idx="21">
                        <c:v>0.1370000000000002</c:v>
                      </c:pt>
                    </c:numCache>
                  </c:numRef>
                </c:val>
                <c:smooth val="0"/>
                <c:extLst xmlns:c16r2="http://schemas.microsoft.com/office/drawing/2015/06/chart">
                  <c:ext xmlns:c16="http://schemas.microsoft.com/office/drawing/2014/chart" uri="{C3380CC4-5D6E-409C-BE32-E72D297353CC}">
                    <c16:uniqueId val="{0000003C-B179-4DCE-9A7C-CF7FAF9A67C8}"/>
                  </c:ext>
                </c:extLst>
              </c15:ser>
            </c15:filteredLineSeries>
          </c:ext>
        </c:extLst>
      </c:lineChart>
      <c:dateAx>
        <c:axId val="893450544"/>
        <c:scaling>
          <c:orientation val="minMax"/>
          <c:max val="2017"/>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4352"/>
        <c:crosses val="autoZero"/>
        <c:auto val="0"/>
        <c:lblOffset val="100"/>
        <c:baseTimeUnit val="days"/>
        <c:majorUnit val="5"/>
        <c:majorTimeUnit val="days"/>
        <c:minorUnit val="1"/>
      </c:dateAx>
      <c:valAx>
        <c:axId val="893454352"/>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0544"/>
        <c:crosses val="autoZero"/>
        <c:crossBetween val="midCat"/>
      </c:valAx>
      <c:spPr>
        <a:noFill/>
        <a:ln>
          <a:solidFill>
            <a:sysClr val="windowText" lastClr="000000"/>
          </a:solidFill>
        </a:ln>
        <a:effectLst/>
      </c:spPr>
    </c:plotArea>
    <c:legend>
      <c:legendPos val="b"/>
      <c:layout>
        <c:manualLayout>
          <c:xMode val="edge"/>
          <c:yMode val="edge"/>
          <c:x val="0.120124124691048"/>
          <c:y val="9.1453502377450605E-2"/>
          <c:w val="0.84368353587400602"/>
          <c:h val="0.200679175096583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7.5 - The emergence of a multi-elite party system</a:t>
            </a:r>
          </a:p>
          <a:p>
            <a:pPr>
              <a:defRPr b="1"/>
            </a:pPr>
            <a:r>
              <a:rPr lang="en-US"/>
              <a:t>in the Netherlands, 1967-2017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964247257487701"/>
          <c:w val="0.90363233293369105"/>
          <c:h val="0.60095173733185903"/>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[4]r_votediff!$C$2:$C$6</c:f>
              <c:strCache>
                <c:ptCount val="5"/>
                <c:pt idx="0">
                  <c:v>1967-77</c:v>
                </c:pt>
                <c:pt idx="1">
                  <c:v>1981-89</c:v>
                </c:pt>
                <c:pt idx="2">
                  <c:v>1994-98</c:v>
                </c:pt>
                <c:pt idx="3">
                  <c:v>2002-06</c:v>
                </c:pt>
                <c:pt idx="4">
                  <c:v>2010-17</c:v>
                </c:pt>
              </c:strCache>
            </c:strRef>
          </c:cat>
          <c:val>
            <c:numRef>
              <c:f>[4]r_votediff!$B$2:$B$6</c:f>
              <c:numCache>
                <c:formatCode>General</c:formatCode>
                <c:ptCount val="5"/>
                <c:pt idx="0">
                  <c:v>0</c:v>
                </c:pt>
                <c:pt idx="1">
                  <c:v>0</c:v>
                </c:pt>
                <c:pt idx="2">
                  <c:v>0</c:v>
                </c:pt>
                <c:pt idx="3">
                  <c:v>0</c:v>
                </c:pt>
                <c:pt idx="4">
                  <c:v>0</c:v>
                </c:pt>
              </c:numCache>
              <c:extLst/>
            </c:numRef>
          </c:val>
          <c:smooth val="0"/>
          <c:extLst xmlns:c16r2="http://schemas.microsoft.com/office/drawing/2015/06/chart">
            <c:ext xmlns:c16="http://schemas.microsoft.com/office/drawing/2014/chart" uri="{C3380CC4-5D6E-409C-BE32-E72D297353CC}">
              <c16:uniqueId val="{00000000-EC1E-47FA-901B-44BD785374A5}"/>
            </c:ext>
          </c:extLst>
        </c:ser>
        <c:ser>
          <c:idx val="1"/>
          <c:order val="1"/>
          <c:tx>
            <c:v>Difference between (% of top 10% educated) and (% of bottom 90% educated) voting labor / socialist / green / D66</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[4]r_votediff!$C$2:$C$6</c:f>
              <c:strCache>
                <c:ptCount val="5"/>
                <c:pt idx="0">
                  <c:v>1967-77</c:v>
                </c:pt>
                <c:pt idx="1">
                  <c:v>1981-89</c:v>
                </c:pt>
                <c:pt idx="2">
                  <c:v>1994-98</c:v>
                </c:pt>
                <c:pt idx="3">
                  <c:v>2002-06</c:v>
                </c:pt>
                <c:pt idx="4">
                  <c:v>2010-17</c:v>
                </c:pt>
              </c:strCache>
            </c:strRef>
          </c:cat>
          <c:val>
            <c:numRef>
              <c:f>[4]r_votediff!$AA$2:$AA$6</c:f>
              <c:numCache>
                <c:formatCode>General</c:formatCode>
                <c:ptCount val="5"/>
                <c:pt idx="0">
                  <c:v>1.6508551836013794</c:v>
                </c:pt>
                <c:pt idx="1">
                  <c:v>6.3772225379943848</c:v>
                </c:pt>
                <c:pt idx="2">
                  <c:v>11.861397743225098</c:v>
                </c:pt>
                <c:pt idx="3">
                  <c:v>12.207119941711426</c:v>
                </c:pt>
                <c:pt idx="4">
                  <c:v>10.499887466430664</c:v>
                </c:pt>
              </c:numCache>
              <c:extLst/>
            </c:numRef>
          </c:val>
          <c:smooth val="0"/>
          <c:extLst xmlns:c16r2="http://schemas.microsoft.com/office/drawing/2015/06/chart">
            <c:ext xmlns:c16="http://schemas.microsoft.com/office/drawing/2014/chart" uri="{C3380CC4-5D6E-409C-BE32-E72D297353CC}">
              <c16:uniqueId val="{00000001-EC1E-47FA-901B-44BD785374A5}"/>
            </c:ext>
          </c:extLst>
        </c:ser>
        <c:ser>
          <c:idx val="2"/>
          <c:order val="2"/>
          <c:tx>
            <c:v>Difference between (% of top 10% earners) and (% of bottom 90% earners) voting labor / socialist / green / D66</c:v>
          </c:tx>
          <c:spPr>
            <a:ln w="38100" cap="rnd">
              <a:solidFill>
                <a:srgbClr val="FF0000"/>
              </a:solidFill>
              <a:round/>
            </a:ln>
            <a:effectLst/>
          </c:spPr>
          <c:marker>
            <c:symbol val="square"/>
            <c:size val="9"/>
            <c:spPr>
              <a:solidFill>
                <a:srgbClr val="FF0000"/>
              </a:solidFill>
              <a:ln w="9525">
                <a:solidFill>
                  <a:srgbClr val="FF0000"/>
                </a:solidFill>
              </a:ln>
              <a:effectLst/>
            </c:spPr>
          </c:marker>
          <c:cat>
            <c:strRef>
              <c:f>[4]r_votediff!$C$2:$C$6</c:f>
              <c:strCache>
                <c:ptCount val="5"/>
                <c:pt idx="0">
                  <c:v>1967-77</c:v>
                </c:pt>
                <c:pt idx="1">
                  <c:v>1981-89</c:v>
                </c:pt>
                <c:pt idx="2">
                  <c:v>1994-98</c:v>
                </c:pt>
                <c:pt idx="3">
                  <c:v>2002-06</c:v>
                </c:pt>
                <c:pt idx="4">
                  <c:v>2010-17</c:v>
                </c:pt>
              </c:strCache>
            </c:strRef>
          </c:cat>
          <c:val>
            <c:numRef>
              <c:f>[4]r_votediff!$AJ$2:$AJ$6</c:f>
              <c:numCache>
                <c:formatCode>General</c:formatCode>
                <c:ptCount val="5"/>
                <c:pt idx="0">
                  <c:v>-10.055088043212891</c:v>
                </c:pt>
                <c:pt idx="1">
                  <c:v>-8.7925205230712891</c:v>
                </c:pt>
                <c:pt idx="2">
                  <c:v>-10.531516075134277</c:v>
                </c:pt>
                <c:pt idx="3">
                  <c:v>-12.532651901245117</c:v>
                </c:pt>
                <c:pt idx="4">
                  <c:v>-6.1534695625305176</c:v>
                </c:pt>
              </c:numCache>
              <c:extLst/>
            </c:numRef>
          </c:val>
          <c:smooth val="0"/>
          <c:extLst xmlns:c16r2="http://schemas.microsoft.com/office/drawing/2015/06/chart">
            <c:ext xmlns:c16="http://schemas.microsoft.com/office/drawing/2014/chart" uri="{C3380CC4-5D6E-409C-BE32-E72D297353CC}">
              <c16:uniqueId val="{00000002-EC1E-47FA-901B-44BD785374A5}"/>
            </c:ext>
          </c:extLst>
        </c:ser>
        <c:dLbls>
          <c:showLegendKey val="0"/>
          <c:showVal val="0"/>
          <c:showCatName val="0"/>
          <c:showSerName val="0"/>
          <c:showPercent val="0"/>
          <c:showBubbleSize val="0"/>
        </c:dLbls>
        <c:smooth val="0"/>
        <c:axId val="893451632"/>
        <c:axId val="893456528"/>
        <c:extLst xmlns:c16r2="http://schemas.microsoft.com/office/drawing/2015/06/chart"/>
      </c:lineChart>
      <c:catAx>
        <c:axId val="8934516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6528"/>
        <c:crosses val="autoZero"/>
        <c:auto val="1"/>
        <c:lblAlgn val="ctr"/>
        <c:lblOffset val="200"/>
        <c:noMultiLvlLbl val="0"/>
      </c:catAx>
      <c:valAx>
        <c:axId val="893456528"/>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16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8922009330743703E-2"/>
          <c:y val="0.12782574889777601"/>
          <c:w val="0.87309929992491897"/>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7.6 - The decline of class voting in the Netherlands, 1967-2017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7.3505639606859199E-2"/>
          <c:w val="0.90363229580889004"/>
          <c:h val="0.68691676608810703"/>
        </c:manualLayout>
      </c:layout>
      <c:lineChart>
        <c:grouping val="standard"/>
        <c:varyColors val="0"/>
        <c:ser>
          <c:idx val="0"/>
          <c:order val="0"/>
          <c:tx>
            <c:v>zero</c:v>
          </c:tx>
          <c:spPr>
            <a:ln w="28575" cap="rnd">
              <a:solidFill>
                <a:sysClr val="windowText" lastClr="000000"/>
              </a:solidFill>
              <a:round/>
            </a:ln>
            <a:effectLst/>
          </c:spPr>
          <c:marker>
            <c:symbol val="none"/>
          </c:marker>
          <c:cat>
            <c:strRef>
              <c:f>[4]r_votediff!$C$2:$C$6</c:f>
              <c:strCache>
                <c:ptCount val="5"/>
                <c:pt idx="0">
                  <c:v>1967-77</c:v>
                </c:pt>
                <c:pt idx="1">
                  <c:v>1981-89</c:v>
                </c:pt>
                <c:pt idx="2">
                  <c:v>1994-98</c:v>
                </c:pt>
                <c:pt idx="3">
                  <c:v>2002-06</c:v>
                </c:pt>
                <c:pt idx="4">
                  <c:v>2010-17</c:v>
                </c:pt>
              </c:strCache>
            </c:strRef>
          </c:cat>
          <c:val>
            <c:numRef>
              <c:f>[4]r_votediff!$B$2:$B$6</c:f>
              <c:numCache>
                <c:formatCode>General</c:formatCode>
                <c:ptCount val="5"/>
                <c:pt idx="0">
                  <c:v>0</c:v>
                </c:pt>
                <c:pt idx="1">
                  <c:v>0</c:v>
                </c:pt>
                <c:pt idx="2">
                  <c:v>0</c:v>
                </c:pt>
                <c:pt idx="3">
                  <c:v>0</c:v>
                </c:pt>
                <c:pt idx="4">
                  <c:v>0</c:v>
                </c:pt>
              </c:numCache>
              <c:extLst/>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Difference between (% of 'working class') and (% of other voters) voting labor / socialist / green / D66</c:v>
          </c:tx>
          <c:spPr>
            <a:ln w="38100" cap="rnd">
              <a:solidFill>
                <a:schemeClr val="accent5"/>
              </a:solidFill>
              <a:round/>
            </a:ln>
            <a:effectLst/>
          </c:spPr>
          <c:marker>
            <c:symbol val="circle"/>
            <c:size val="10"/>
            <c:spPr>
              <a:solidFill>
                <a:schemeClr val="accent5"/>
              </a:solidFill>
              <a:ln w="9525">
                <a:solidFill>
                  <a:schemeClr val="accent5"/>
                </a:solidFill>
              </a:ln>
              <a:effectLst/>
            </c:spPr>
          </c:marker>
          <c:cat>
            <c:strRef>
              <c:f>[4]r_votediff!$C$2:$C$6</c:f>
              <c:strCache>
                <c:ptCount val="5"/>
                <c:pt idx="0">
                  <c:v>1967-77</c:v>
                </c:pt>
                <c:pt idx="1">
                  <c:v>1981-89</c:v>
                </c:pt>
                <c:pt idx="2">
                  <c:v>1994-98</c:v>
                </c:pt>
                <c:pt idx="3">
                  <c:v>2002-06</c:v>
                </c:pt>
                <c:pt idx="4">
                  <c:v>2010-17</c:v>
                </c:pt>
              </c:strCache>
            </c:strRef>
          </c:cat>
          <c:val>
            <c:numRef>
              <c:f>[4]r_votediff!$CP$2:$CP$6</c:f>
              <c:numCache>
                <c:formatCode>General</c:formatCode>
                <c:ptCount val="5"/>
                <c:pt idx="0">
                  <c:v>23.819986343383789</c:v>
                </c:pt>
                <c:pt idx="1">
                  <c:v>23.496253967285156</c:v>
                </c:pt>
                <c:pt idx="2">
                  <c:v>13.565474510192871</c:v>
                </c:pt>
                <c:pt idx="3">
                  <c:v>14.2763671875</c:v>
                </c:pt>
                <c:pt idx="4">
                  <c:v>5.9680790901184082</c:v>
                </c:pt>
              </c:numCache>
              <c:extLst/>
            </c:numRef>
          </c:val>
          <c:smooth val="0"/>
          <c:extLst xmlns:c16r2="http://schemas.microsoft.com/office/drawing/2015/06/chart">
            <c:ext xmlns:c16="http://schemas.microsoft.com/office/drawing/2014/chart" uri="{C3380CC4-5D6E-409C-BE32-E72D297353CC}">
              <c16:uniqueId val="{00000001-DEAF-4CFB-A34A-2A0F151140AC}"/>
            </c:ext>
          </c:extLst>
        </c:ser>
        <c:ser>
          <c:idx val="2"/>
          <c:order val="2"/>
          <c:tx>
            <c:v>Difference between (% of 'upper class') and (% of other voters) voting labor / socialist / green / D66</c:v>
          </c:tx>
          <c:spPr>
            <a:ln w="38100" cap="rnd">
              <a:solidFill>
                <a:srgbClr val="FF0000"/>
              </a:solidFill>
              <a:round/>
            </a:ln>
            <a:effectLst/>
          </c:spPr>
          <c:marker>
            <c:symbol val="square"/>
            <c:size val="9"/>
            <c:spPr>
              <a:solidFill>
                <a:srgbClr val="FF0000"/>
              </a:solidFill>
              <a:ln w="9525">
                <a:solidFill>
                  <a:srgbClr val="FF0000"/>
                </a:solidFill>
              </a:ln>
              <a:effectLst/>
            </c:spPr>
          </c:marker>
          <c:cat>
            <c:strRef>
              <c:f>[4]r_votediff!$C$2:$C$6</c:f>
              <c:strCache>
                <c:ptCount val="5"/>
                <c:pt idx="0">
                  <c:v>1967-77</c:v>
                </c:pt>
                <c:pt idx="1">
                  <c:v>1981-89</c:v>
                </c:pt>
                <c:pt idx="2">
                  <c:v>1994-98</c:v>
                </c:pt>
                <c:pt idx="3">
                  <c:v>2002-06</c:v>
                </c:pt>
                <c:pt idx="4">
                  <c:v>2010-17</c:v>
                </c:pt>
              </c:strCache>
            </c:strRef>
          </c:cat>
          <c:val>
            <c:numRef>
              <c:f>[4]r_votediff!$DB$2:$DB$6</c:f>
              <c:numCache>
                <c:formatCode>General</c:formatCode>
                <c:ptCount val="5"/>
                <c:pt idx="0">
                  <c:v>-23.2452392578125</c:v>
                </c:pt>
                <c:pt idx="1">
                  <c:v>-19.902236938476562</c:v>
                </c:pt>
                <c:pt idx="2">
                  <c:v>-13.383200645446777</c:v>
                </c:pt>
                <c:pt idx="3">
                  <c:v>-11.927518844604492</c:v>
                </c:pt>
                <c:pt idx="4">
                  <c:v>-3.0919265747070313</c:v>
                </c:pt>
              </c:numCache>
              <c:extLst/>
            </c:numRef>
          </c:val>
          <c:smooth val="0"/>
          <c:extLst xmlns:c16r2="http://schemas.microsoft.com/office/drawing/2015/06/chart" xmlns:c15="http://schemas.microsoft.com/office/drawing/2012/chart">
            <c:ext xmlns:c16="http://schemas.microsoft.com/office/drawing/2014/chart" uri="{C3380CC4-5D6E-409C-BE32-E72D297353CC}">
              <c16:uniqueId val="{00000003-DEAF-4CFB-A34A-2A0F151140AC}"/>
            </c:ext>
          </c:extLst>
        </c:ser>
        <c:dLbls>
          <c:showLegendKey val="0"/>
          <c:showVal val="0"/>
          <c:showCatName val="0"/>
          <c:showSerName val="0"/>
          <c:showPercent val="0"/>
          <c:showBubbleSize val="0"/>
        </c:dLbls>
        <c:smooth val="0"/>
        <c:axId val="893455984"/>
        <c:axId val="893460880"/>
        <c:extLst xmlns:c16r2="http://schemas.microsoft.com/office/drawing/2015/06/chart">
          <c:ext xmlns:c15="http://schemas.microsoft.com/office/drawing/2012/chart" uri="{02D57815-91ED-43cb-92C2-25804820EDAC}">
            <c15:filteredLineSeries>
              <c15:ser>
                <c:idx val="3"/>
                <c:order val="3"/>
                <c:tx>
                  <c:v>After controlling for income, education, age, gender, occupation, home ownership, marital status, ethnicity, religion, church attendance, country of birth, location, union membership</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[4]r_votediff!$C$2:$C$6</c15:sqref>
                        </c15:formulaRef>
                      </c:ext>
                    </c:extLst>
                    <c:strCache>
                      <c:ptCount val="5"/>
                      <c:pt idx="0">
                        <c:v>1967-77</c:v>
                      </c:pt>
                      <c:pt idx="1">
                        <c:v>1981-89</c:v>
                      </c:pt>
                      <c:pt idx="2">
                        <c:v>1994-98</c:v>
                      </c:pt>
                      <c:pt idx="3">
                        <c:v>2002-06</c:v>
                      </c:pt>
                      <c:pt idx="4">
                        <c:v>2010-17</c:v>
                      </c:pt>
                    </c:strCache>
                  </c:strRef>
                </c:cat>
                <c:val>
                  <c:numRef>
                    <c:extLst xmlns:c16r2="http://schemas.microsoft.com/office/drawing/2015/06/chart">
                      <c:ext uri="{02D57815-91ED-43cb-92C2-25804820EDAC}">
                        <c15:formulaRef>
                          <c15:sqref>[4]r_votediff!$CR$2:$CR$6</c15:sqref>
                        </c15:formulaRef>
                      </c:ext>
                    </c:extLst>
                    <c:numCache>
                      <c:formatCode>General</c:formatCode>
                      <c:ptCount val="5"/>
                      <c:pt idx="0">
                        <c:v>17.519786834716797</c:v>
                      </c:pt>
                      <c:pt idx="1">
                        <c:v>16.020322799682617</c:v>
                      </c:pt>
                      <c:pt idx="2">
                        <c:v>11.14790153503418</c:v>
                      </c:pt>
                      <c:pt idx="3">
                        <c:v>11.564932823181152</c:v>
                      </c:pt>
                      <c:pt idx="4">
                        <c:v>6.7979865074157715</c:v>
                      </c:pt>
                    </c:numCache>
                  </c:numRef>
                </c:val>
                <c:smooth val="0"/>
                <c:extLst xmlns:c16r2="http://schemas.microsoft.com/office/drawing/2015/06/chart">
                  <c:ext xmlns:c16="http://schemas.microsoft.com/office/drawing/2014/chart" uri="{C3380CC4-5D6E-409C-BE32-E72D297353CC}">
                    <c16:uniqueId val="{00000002-DEAF-4CFB-A34A-2A0F151140AC}"/>
                  </c:ext>
                </c:extLst>
              </c15:ser>
            </c15:filteredLineSeries>
          </c:ext>
        </c:extLst>
      </c:lineChart>
      <c:catAx>
        <c:axId val="893455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60880"/>
        <c:crosses val="autoZero"/>
        <c:auto val="1"/>
        <c:lblAlgn val="ctr"/>
        <c:lblOffset val="200"/>
        <c:noMultiLvlLbl val="0"/>
      </c:catAx>
      <c:valAx>
        <c:axId val="893460880"/>
        <c:scaling>
          <c:orientation val="minMax"/>
          <c:max val="6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5984"/>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5.6609564066187702E-2"/>
          <c:y val="8.1688915929758896E-2"/>
          <c:w val="0.89498809150635195"/>
          <c:h val="0.17482154958769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7.7 - Election results in Switzerland, 1947-2019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1674392683393101"/>
          <c:y val="8.4082668421078699E-2"/>
          <c:w val="0.85375487643668102"/>
          <c:h val="0.73008990121444595"/>
        </c:manualLayout>
      </c:layout>
      <c:lineChart>
        <c:grouping val="standard"/>
        <c:varyColors val="0"/>
        <c:ser>
          <c:idx val="6"/>
          <c:order val="0"/>
          <c:tx>
            <c:v>Socialists / Communists (SP/PS, PdA/PST)</c:v>
          </c:tx>
          <c:spPr>
            <a:ln w="38100" cap="rnd">
              <a:solidFill>
                <a:srgbClr val="FF0000"/>
              </a:solidFill>
              <a:round/>
            </a:ln>
            <a:effectLst/>
          </c:spPr>
          <c:marker>
            <c:symbol val="diamond"/>
            <c:size val="12"/>
            <c:spPr>
              <a:solidFill>
                <a:srgbClr val="FF0000"/>
              </a:solidFill>
              <a:ln w="9525">
                <a:solidFill>
                  <a:srgbClr val="FF0000"/>
                </a:solid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[5]r_elec!$C$2:$C$30</c:f>
              <c:numCache>
                <c:formatCode>General</c:formatCode>
                <c:ptCount val="29"/>
                <c:pt idx="0">
                  <c:v>0.31299999999999994</c:v>
                </c:pt>
                <c:pt idx="1">
                  <c:v>0.28699999999999998</c:v>
                </c:pt>
                <c:pt idx="2">
                  <c:v>0.29600000000000004</c:v>
                </c:pt>
                <c:pt idx="3">
                  <c:v>0.29099999999999998</c:v>
                </c:pt>
                <c:pt idx="4">
                  <c:v>0.28800000000000003</c:v>
                </c:pt>
                <c:pt idx="5">
                  <c:v>0.26400000000000001</c:v>
                </c:pt>
                <c:pt idx="6">
                  <c:v>0.255</c:v>
                </c:pt>
                <c:pt idx="7">
                  <c:v>0.27299999999999996</c:v>
                </c:pt>
                <c:pt idx="8">
                  <c:v>0.26500000000000001</c:v>
                </c:pt>
                <c:pt idx="9">
                  <c:v>0.23699999999999999</c:v>
                </c:pt>
                <c:pt idx="10">
                  <c:v>0.192</c:v>
                </c:pt>
                <c:pt idx="11">
                  <c:v>0.193</c:v>
                </c:pt>
                <c:pt idx="12">
                  <c:v>0.23</c:v>
                </c:pt>
                <c:pt idx="13">
                  <c:v>0.23499999999999999</c:v>
                </c:pt>
                <c:pt idx="14">
                  <c:v>0.24</c:v>
                </c:pt>
                <c:pt idx="15">
                  <c:v>0.20199999999999999</c:v>
                </c:pt>
                <c:pt idx="16">
                  <c:v>0.192</c:v>
                </c:pt>
                <c:pt idx="17">
                  <c:v>0.192</c:v>
                </c:pt>
                <c:pt idx="18">
                  <c:v>0.17800000000000002</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0"/>
          <c:order val="1"/>
          <c:tx>
            <c:v>Christian Democrats (CVP/PDC)</c:v>
          </c:tx>
          <c:spPr>
            <a:ln w="38100" cap="rnd">
              <a:solidFill>
                <a:srgbClr val="FF8601"/>
              </a:solidFill>
              <a:round/>
            </a:ln>
            <a:effectLst/>
          </c:spPr>
          <c:marker>
            <c:symbol val="circle"/>
            <c:size val="10"/>
            <c:spPr>
              <a:solidFill>
                <a:srgbClr val="FF8601"/>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[5]r_elec!$B$2:$B$30</c:f>
              <c:numCache>
                <c:formatCode>General</c:formatCode>
                <c:ptCount val="29"/>
                <c:pt idx="0">
                  <c:v>0.21199999999999999</c:v>
                </c:pt>
                <c:pt idx="1">
                  <c:v>0.22500000000000001</c:v>
                </c:pt>
                <c:pt idx="2">
                  <c:v>0.23199999999999998</c:v>
                </c:pt>
                <c:pt idx="3">
                  <c:v>0.23300000000000001</c:v>
                </c:pt>
                <c:pt idx="4">
                  <c:v>0.23399999999999999</c:v>
                </c:pt>
                <c:pt idx="5">
                  <c:v>0.221</c:v>
                </c:pt>
                <c:pt idx="6">
                  <c:v>0.20399999999999999</c:v>
                </c:pt>
                <c:pt idx="7">
                  <c:v>0.21100000000000002</c:v>
                </c:pt>
                <c:pt idx="8">
                  <c:v>0.21299999999999999</c:v>
                </c:pt>
                <c:pt idx="9">
                  <c:v>0.20199999999999999</c:v>
                </c:pt>
                <c:pt idx="10">
                  <c:v>0.19600000000000001</c:v>
                </c:pt>
                <c:pt idx="11">
                  <c:v>0.18</c:v>
                </c:pt>
                <c:pt idx="12">
                  <c:v>0.16800000000000001</c:v>
                </c:pt>
                <c:pt idx="13">
                  <c:v>0.158</c:v>
                </c:pt>
                <c:pt idx="14">
                  <c:v>0.14400000000000002</c:v>
                </c:pt>
                <c:pt idx="15">
                  <c:v>0.14499999999999999</c:v>
                </c:pt>
                <c:pt idx="16">
                  <c:v>0.12300000000000001</c:v>
                </c:pt>
                <c:pt idx="17">
                  <c:v>0.11599999999999999</c:v>
                </c:pt>
                <c:pt idx="18">
                  <c:v>0.114</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2"/>
          <c:order val="2"/>
          <c:tx>
            <c:v>Greens (GPS/PES, GLP/PVL)</c:v>
          </c:tx>
          <c:spPr>
            <a:ln w="38100" cap="rnd">
              <a:solidFill>
                <a:srgbClr val="00CC00"/>
              </a:solidFill>
              <a:round/>
            </a:ln>
            <a:effectLst/>
          </c:spPr>
          <c:marker>
            <c:symbol val="triangle"/>
            <c:size val="11"/>
            <c:spPr>
              <a:solidFill>
                <a:srgbClr val="00CC00"/>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[5]r_elec!$F$2:$F$30</c:f>
              <c:numCache>
                <c:formatCode>General</c:formatCode>
                <c:ptCount val="29"/>
                <c:pt idx="8">
                  <c:v>6.0000000000000001E-3</c:v>
                </c:pt>
                <c:pt idx="9">
                  <c:v>1.9E-2</c:v>
                </c:pt>
                <c:pt idx="10">
                  <c:v>4.9000000000000002E-2</c:v>
                </c:pt>
                <c:pt idx="11">
                  <c:v>6.0999999999999999E-2</c:v>
                </c:pt>
                <c:pt idx="12">
                  <c:v>0.05</c:v>
                </c:pt>
                <c:pt idx="13">
                  <c:v>0.05</c:v>
                </c:pt>
                <c:pt idx="14">
                  <c:v>7.400000000000001E-2</c:v>
                </c:pt>
                <c:pt idx="15">
                  <c:v>0.11</c:v>
                </c:pt>
                <c:pt idx="16">
                  <c:v>0.13800000000000001</c:v>
                </c:pt>
                <c:pt idx="17">
                  <c:v>0.11699999999999999</c:v>
                </c:pt>
                <c:pt idx="18">
                  <c:v>0.21</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1"/>
          <c:order val="3"/>
          <c:tx>
            <c:v>Conservative Liberals (FDP/PLR)</c:v>
          </c:tx>
          <c:spPr>
            <a:ln w="38100" cap="rnd">
              <a:solidFill>
                <a:srgbClr val="00B0F0"/>
              </a:solidFill>
              <a:round/>
            </a:ln>
            <a:effectLst/>
          </c:spPr>
          <c:marker>
            <c:symbol val="square"/>
            <c:size val="9"/>
            <c:spPr>
              <a:solidFill>
                <a:srgbClr val="00B0F0"/>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[5]r_elec!$D$2:$D$30</c:f>
              <c:numCache>
                <c:formatCode>General</c:formatCode>
                <c:ptCount val="29"/>
                <c:pt idx="0">
                  <c:v>0.23</c:v>
                </c:pt>
                <c:pt idx="1">
                  <c:v>0.24</c:v>
                </c:pt>
                <c:pt idx="2">
                  <c:v>0.23300000000000001</c:v>
                </c:pt>
                <c:pt idx="3">
                  <c:v>0.23699999999999999</c:v>
                </c:pt>
                <c:pt idx="4">
                  <c:v>0.23899999999999999</c:v>
                </c:pt>
                <c:pt idx="5">
                  <c:v>0.23199999999999998</c:v>
                </c:pt>
                <c:pt idx="6">
                  <c:v>0.217</c:v>
                </c:pt>
                <c:pt idx="7">
                  <c:v>0.222</c:v>
                </c:pt>
                <c:pt idx="8">
                  <c:v>0.24</c:v>
                </c:pt>
                <c:pt idx="9">
                  <c:v>0.23300000000000001</c:v>
                </c:pt>
                <c:pt idx="10">
                  <c:v>0.22899999999999998</c:v>
                </c:pt>
                <c:pt idx="11">
                  <c:v>0.21</c:v>
                </c:pt>
                <c:pt idx="12">
                  <c:v>0.20199999999999999</c:v>
                </c:pt>
                <c:pt idx="13">
                  <c:v>0.19899999999999998</c:v>
                </c:pt>
                <c:pt idx="14">
                  <c:v>0.17300000000000001</c:v>
                </c:pt>
                <c:pt idx="15">
                  <c:v>0.158</c:v>
                </c:pt>
                <c:pt idx="16">
                  <c:v>0.151</c:v>
                </c:pt>
                <c:pt idx="17">
                  <c:v>0.16399999999999998</c:v>
                </c:pt>
                <c:pt idx="18">
                  <c:v>0.151</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4"/>
          <c:tx>
            <c:v>Social Liberals (LdU/ADL)</c:v>
          </c:tx>
          <c:spPr>
            <a:ln w="38100" cap="rnd">
              <a:solidFill>
                <a:srgbClr val="FFFF00"/>
              </a:solidFill>
              <a:round/>
            </a:ln>
            <a:effectLst/>
          </c:spPr>
          <c:marker>
            <c:symbol val="circle"/>
            <c:size val="10"/>
            <c:spPr>
              <a:solidFill>
                <a:schemeClr val="bg1"/>
              </a:solidFill>
              <a:ln w="9525">
                <a:no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f>[5]r_elec!$E$2:$E$30</c:f>
              <c:numCache>
                <c:formatCode>General</c:formatCode>
                <c:ptCount val="29"/>
                <c:pt idx="0">
                  <c:v>4.4000000000000004E-2</c:v>
                </c:pt>
                <c:pt idx="1">
                  <c:v>5.0999999999999997E-2</c:v>
                </c:pt>
                <c:pt idx="2">
                  <c:v>5.5E-2</c:v>
                </c:pt>
                <c:pt idx="3">
                  <c:v>5.5E-2</c:v>
                </c:pt>
                <c:pt idx="4">
                  <c:v>0.05</c:v>
                </c:pt>
                <c:pt idx="5">
                  <c:v>9.0999999999999998E-2</c:v>
                </c:pt>
                <c:pt idx="6">
                  <c:v>7.5999999999999998E-2</c:v>
                </c:pt>
                <c:pt idx="7">
                  <c:v>6.0999999999999999E-2</c:v>
                </c:pt>
                <c:pt idx="8">
                  <c:v>4.0999999999999995E-2</c:v>
                </c:pt>
                <c:pt idx="9">
                  <c:v>0.04</c:v>
                </c:pt>
                <c:pt idx="10">
                  <c:v>4.2000000000000003E-2</c:v>
                </c:pt>
                <c:pt idx="11">
                  <c:v>2.7999999999999997E-2</c:v>
                </c:pt>
                <c:pt idx="12">
                  <c:v>1.8000000000000002E-2</c:v>
                </c:pt>
                <c:pt idx="13">
                  <c:v>6.9999999999999993E-3</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4"/>
          <c:order val="5"/>
          <c:tx>
            <c:v>Far right (SVP/UDC, BGB/PAB, SD/DS, FPS/PSL)</c:v>
          </c:tx>
          <c:spPr>
            <a:ln w="38100" cap="rnd">
              <a:solidFill>
                <a:srgbClr val="006600"/>
              </a:solidFill>
              <a:round/>
            </a:ln>
            <a:effectLst/>
          </c:spPr>
          <c:marker>
            <c:symbol val="square"/>
            <c:size val="9"/>
            <c:spPr>
              <a:solidFill>
                <a:schemeClr val="bg1"/>
              </a:solidFill>
              <a:ln w="9525">
                <a:solidFill>
                  <a:schemeClr val="accent5"/>
                </a:solidFill>
              </a:ln>
              <a:effectLst/>
            </c:spPr>
          </c:marker>
          <c:cat>
            <c:numRef>
              <c:f>[5]r_elec!$A$2:$A$30</c:f>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extLst xmlns:c16r2="http://schemas.microsoft.com/office/drawing/2015/06/chart" xmlns:c15="http://schemas.microsoft.com/office/drawing/2012/chart"/>
            </c:numRef>
          </c:cat>
          <c:val>
            <c:numRef>
              <c:f>[5]r_elec!$G$2:$G$30</c:f>
              <c:numCache>
                <c:formatCode>General</c:formatCode>
                <c:ptCount val="29"/>
                <c:pt idx="0">
                  <c:v>0.121</c:v>
                </c:pt>
                <c:pt idx="1">
                  <c:v>0.126</c:v>
                </c:pt>
                <c:pt idx="2">
                  <c:v>0.121</c:v>
                </c:pt>
                <c:pt idx="3">
                  <c:v>0.11599999999999999</c:v>
                </c:pt>
                <c:pt idx="4">
                  <c:v>0.114</c:v>
                </c:pt>
                <c:pt idx="5">
                  <c:v>0.11</c:v>
                </c:pt>
                <c:pt idx="6">
                  <c:v>0.14300000000000002</c:v>
                </c:pt>
                <c:pt idx="7">
                  <c:v>0.124</c:v>
                </c:pt>
                <c:pt idx="8">
                  <c:v>0.129</c:v>
                </c:pt>
                <c:pt idx="9">
                  <c:v>0.14000000000000001</c:v>
                </c:pt>
                <c:pt idx="10">
                  <c:v>0.16900000000000001</c:v>
                </c:pt>
                <c:pt idx="11">
                  <c:v>0.20399999999999999</c:v>
                </c:pt>
                <c:pt idx="12">
                  <c:v>0.22</c:v>
                </c:pt>
                <c:pt idx="13">
                  <c:v>0.253</c:v>
                </c:pt>
                <c:pt idx="14">
                  <c:v>0.27899999999999997</c:v>
                </c:pt>
                <c:pt idx="15">
                  <c:v>0.29399999999999998</c:v>
                </c:pt>
                <c:pt idx="16">
                  <c:v>0.26600000000000001</c:v>
                </c:pt>
                <c:pt idx="17">
                  <c:v>0.29499999999999998</c:v>
                </c:pt>
                <c:pt idx="18">
                  <c:v>0.25600000000000001</c:v>
                </c:pt>
              </c:numCache>
              <c:extLst xmlns:c16r2="http://schemas.microsoft.com/office/drawing/2015/06/char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31-B179-4DCE-9A7C-CF7FAF9A67C8}"/>
            </c:ext>
          </c:extLst>
        </c:ser>
        <c:dLbls>
          <c:showLegendKey val="0"/>
          <c:showVal val="0"/>
          <c:showCatName val="0"/>
          <c:showSerName val="0"/>
          <c:showPercent val="0"/>
          <c:showBubbleSize val="0"/>
        </c:dLbls>
        <c:marker val="1"/>
        <c:smooth val="0"/>
        <c:axId val="893452176"/>
        <c:axId val="893459248"/>
        <c:extLst xmlns:c16r2="http://schemas.microsoft.com/office/drawing/2015/06/chart">
          <c:ext xmlns:c15="http://schemas.microsoft.com/office/drawing/2012/chart" uri="{02D57815-91ED-43cb-92C2-25804820EDAC}">
            <c15:filteredLineSeries>
              <c15:ser>
                <c:idx val="5"/>
                <c:order val="6"/>
                <c:tx>
                  <c:v>Other</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[5]r_elec!$A$2:$A$30</c15:sqref>
                        </c15:formulaRef>
                      </c:ext>
                    </c:extLst>
                    <c:numCache>
                      <c:formatCode>General</c:formatCode>
                      <c:ptCount val="29"/>
                      <c:pt idx="0">
                        <c:v>1947</c:v>
                      </c:pt>
                      <c:pt idx="1">
                        <c:v>1951</c:v>
                      </c:pt>
                      <c:pt idx="2">
                        <c:v>1955</c:v>
                      </c:pt>
                      <c:pt idx="3">
                        <c:v>1959</c:v>
                      </c:pt>
                      <c:pt idx="4">
                        <c:v>1963</c:v>
                      </c:pt>
                      <c:pt idx="5">
                        <c:v>1967</c:v>
                      </c:pt>
                      <c:pt idx="6">
                        <c:v>1971</c:v>
                      </c:pt>
                      <c:pt idx="7">
                        <c:v>1975</c:v>
                      </c:pt>
                      <c:pt idx="8">
                        <c:v>1979</c:v>
                      </c:pt>
                      <c:pt idx="9">
                        <c:v>1983</c:v>
                      </c:pt>
                      <c:pt idx="10">
                        <c:v>1987</c:v>
                      </c:pt>
                      <c:pt idx="11">
                        <c:v>1991</c:v>
                      </c:pt>
                      <c:pt idx="12">
                        <c:v>1995</c:v>
                      </c:pt>
                      <c:pt idx="13">
                        <c:v>1999</c:v>
                      </c:pt>
                      <c:pt idx="14">
                        <c:v>2003</c:v>
                      </c:pt>
                      <c:pt idx="15">
                        <c:v>2007</c:v>
                      </c:pt>
                      <c:pt idx="16">
                        <c:v>2011</c:v>
                      </c:pt>
                      <c:pt idx="17">
                        <c:v>2015</c:v>
                      </c:pt>
                      <c:pt idx="18">
                        <c:v>2019</c:v>
                      </c:pt>
                    </c:numCache>
                  </c:numRef>
                </c:cat>
                <c:val>
                  <c:numRef>
                    <c:extLst xmlns:c16r2="http://schemas.microsoft.com/office/drawing/2015/06/chart">
                      <c:ext uri="{02D57815-91ED-43cb-92C2-25804820EDAC}">
                        <c15:formulaRef>
                          <c15:sqref>[5]r_elec!$H$2:$H$30</c15:sqref>
                        </c15:formulaRef>
                      </c:ext>
                    </c:extLst>
                    <c:numCache>
                      <c:formatCode>General</c:formatCode>
                      <c:ptCount val="29"/>
                      <c:pt idx="0">
                        <c:v>3.2000000000000001E-2</c:v>
                      </c:pt>
                      <c:pt idx="1">
                        <c:v>2.6000000000000002E-2</c:v>
                      </c:pt>
                      <c:pt idx="2">
                        <c:v>2.2000000000000002E-2</c:v>
                      </c:pt>
                      <c:pt idx="3">
                        <c:v>2.3E-2</c:v>
                      </c:pt>
                      <c:pt idx="4">
                        <c:v>2.2000000000000002E-2</c:v>
                      </c:pt>
                      <c:pt idx="5">
                        <c:v>2.3E-2</c:v>
                      </c:pt>
                      <c:pt idx="6">
                        <c:v>2.2000000000000002E-2</c:v>
                      </c:pt>
                      <c:pt idx="7">
                        <c:v>2.4E-2</c:v>
                      </c:pt>
                      <c:pt idx="8">
                        <c:v>2.7999999999999997E-2</c:v>
                      </c:pt>
                      <c:pt idx="9">
                        <c:v>2.7999999999999997E-2</c:v>
                      </c:pt>
                      <c:pt idx="10">
                        <c:v>2.7000000000000003E-2</c:v>
                      </c:pt>
                      <c:pt idx="11">
                        <c:v>0.03</c:v>
                      </c:pt>
                      <c:pt idx="12">
                        <c:v>2.7000000000000003E-2</c:v>
                      </c:pt>
                      <c:pt idx="13">
                        <c:v>2.2000000000000002E-2</c:v>
                      </c:pt>
                      <c:pt idx="14">
                        <c:v>2.2000000000000002E-2</c:v>
                      </c:pt>
                      <c:pt idx="15">
                        <c:v>1.9E-2</c:v>
                      </c:pt>
                    </c:numCache>
                  </c:numRef>
                </c:val>
                <c:smooth val="0"/>
                <c:extLst xmlns:c16r2="http://schemas.microsoft.com/office/drawing/2015/06/chart">
                  <c:ext xmlns:c16="http://schemas.microsoft.com/office/drawing/2014/chart" uri="{C3380CC4-5D6E-409C-BE32-E72D297353CC}">
                    <c16:uniqueId val="{0000003C-B179-4DCE-9A7C-CF7FAF9A67C8}"/>
                  </c:ext>
                </c:extLst>
              </c15:ser>
            </c15:filteredLineSeries>
          </c:ext>
        </c:extLst>
      </c:lineChart>
      <c:dateAx>
        <c:axId val="893452176"/>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9248"/>
        <c:crosses val="autoZero"/>
        <c:auto val="0"/>
        <c:lblOffset val="100"/>
        <c:baseTimeUnit val="days"/>
        <c:majorUnit val="5"/>
        <c:majorTimeUnit val="days"/>
        <c:minorUnit val="1"/>
      </c:dateAx>
      <c:valAx>
        <c:axId val="893459248"/>
        <c:scaling>
          <c:orientation val="minMax"/>
          <c:max val="0.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2176"/>
        <c:crosses val="autoZero"/>
        <c:crossBetween val="midCat"/>
        <c:majorUnit val="0.05"/>
      </c:valAx>
      <c:spPr>
        <a:noFill/>
        <a:ln>
          <a:solidFill>
            <a:sysClr val="windowText" lastClr="000000"/>
          </a:solidFill>
        </a:ln>
        <a:effectLst/>
      </c:spPr>
    </c:plotArea>
    <c:legend>
      <c:legendPos val="b"/>
      <c:layout>
        <c:manualLayout>
          <c:xMode val="edge"/>
          <c:yMode val="edge"/>
          <c:x val="0.121511221490241"/>
          <c:y val="9.5632071084542997E-2"/>
          <c:w val="0.84092846953270695"/>
          <c:h val="0.17148490524244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7.8 - The emergence of a multi-elite party system</a:t>
            </a:r>
          </a:p>
          <a:p>
            <a:pPr>
              <a:defRPr b="1"/>
            </a:pPr>
            <a:r>
              <a:rPr lang="en-US"/>
              <a:t>in</a:t>
            </a:r>
            <a:r>
              <a:rPr lang="en-US" baseline="0"/>
              <a:t> Switzerland</a:t>
            </a:r>
            <a:r>
              <a:rPr lang="en-US"/>
              <a:t>, 1967-2019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88754093272"/>
          <c:w val="0.90363229580889004"/>
          <c:h val="0.61147885701782101"/>
        </c:manualLayout>
      </c:layout>
      <c:lineChart>
        <c:grouping val="standard"/>
        <c:varyColors val="0"/>
        <c:ser>
          <c:idx val="0"/>
          <c:order val="0"/>
          <c:tx>
            <c:v>zero</c:v>
          </c:tx>
          <c:spPr>
            <a:ln w="28575" cap="rnd">
              <a:solidFill>
                <a:sysClr val="windowText" lastClr="000000"/>
              </a:solidFill>
              <a:round/>
            </a:ln>
            <a:effectLst/>
          </c:spPr>
          <c:marker>
            <c:symbol val="none"/>
          </c:marker>
          <c:cat>
            <c:strRef>
              <c:f>[5]r_votediff!$C$2:$C$7</c:f>
              <c:strCache>
                <c:ptCount val="6"/>
                <c:pt idx="0">
                  <c:v>1967-71</c:v>
                </c:pt>
                <c:pt idx="1">
                  <c:v>1975-79</c:v>
                </c:pt>
                <c:pt idx="2">
                  <c:v>1983-87</c:v>
                </c:pt>
                <c:pt idx="3">
                  <c:v>1991-99</c:v>
                </c:pt>
                <c:pt idx="4">
                  <c:v>2003-07</c:v>
                </c:pt>
                <c:pt idx="5">
                  <c:v>2011-19</c:v>
                </c:pt>
              </c:strCache>
            </c:strRef>
          </c:cat>
          <c:val>
            <c:numRef>
              <c:f>[5]r_votediff!$B$2:$B$7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7686-4184-B152-C6E60CE89BE4}"/>
            </c:ext>
          </c:extLst>
        </c:ser>
        <c:ser>
          <c:idx val="1"/>
          <c:order val="1"/>
          <c:tx>
            <c:v>Difference between (% of top 10% educated) and (% of bottom 90% educated) voting left / green</c:v>
          </c:tx>
          <c:spPr>
            <a:ln w="38100" cap="rnd">
              <a:solidFill>
                <a:schemeClr val="accent5"/>
              </a:solidFill>
              <a:round/>
            </a:ln>
            <a:effectLst/>
          </c:spPr>
          <c:marker>
            <c:symbol val="circle"/>
            <c:size val="9"/>
            <c:spPr>
              <a:solidFill>
                <a:schemeClr val="accent5"/>
              </a:solidFill>
              <a:ln w="9525">
                <a:solidFill>
                  <a:schemeClr val="accent5"/>
                </a:solidFill>
              </a:ln>
              <a:effectLst/>
            </c:spPr>
          </c:marker>
          <c:cat>
            <c:strRef>
              <c:f>[5]r_votediff!$C$2:$C$7</c:f>
              <c:strCache>
                <c:ptCount val="6"/>
                <c:pt idx="0">
                  <c:v>1967-71</c:v>
                </c:pt>
                <c:pt idx="1">
                  <c:v>1975-79</c:v>
                </c:pt>
                <c:pt idx="2">
                  <c:v>1983-87</c:v>
                </c:pt>
                <c:pt idx="3">
                  <c:v>1991-99</c:v>
                </c:pt>
                <c:pt idx="4">
                  <c:v>2003-07</c:v>
                </c:pt>
                <c:pt idx="5">
                  <c:v>2011-19</c:v>
                </c:pt>
              </c:strCache>
            </c:strRef>
          </c:cat>
          <c:val>
            <c:numRef>
              <c:f>[5]r_votediff!$AA$2:$AA$7</c:f>
              <c:numCache>
                <c:formatCode>General</c:formatCode>
                <c:ptCount val="6"/>
                <c:pt idx="0">
                  <c:v>-2.160442590713501</c:v>
                </c:pt>
                <c:pt idx="1">
                  <c:v>-0.82323217391967773</c:v>
                </c:pt>
                <c:pt idx="2">
                  <c:v>-0.74040144681930542</c:v>
                </c:pt>
                <c:pt idx="3">
                  <c:v>4.9314174652099609</c:v>
                </c:pt>
                <c:pt idx="4">
                  <c:v>11.725625991821289</c:v>
                </c:pt>
                <c:pt idx="5">
                  <c:v>15.020394325256348</c:v>
                </c:pt>
              </c:numCache>
            </c:numRef>
          </c:val>
          <c:smooth val="0"/>
          <c:extLst xmlns:c16r2="http://schemas.microsoft.com/office/drawing/2015/06/chart">
            <c:ext xmlns:c16="http://schemas.microsoft.com/office/drawing/2014/chart" uri="{C3380CC4-5D6E-409C-BE32-E72D297353CC}">
              <c16:uniqueId val="{00000003-7686-4184-B152-C6E60CE89BE4}"/>
            </c:ext>
          </c:extLst>
        </c:ser>
        <c:ser>
          <c:idx val="2"/>
          <c:order val="2"/>
          <c:tx>
            <c:v>Difference between (% of top 10% earners) and (% of bottom 90% earners) voting left / green</c:v>
          </c:tx>
          <c:spPr>
            <a:ln w="38100" cap="rnd">
              <a:solidFill>
                <a:srgbClr val="FF0000"/>
              </a:solidFill>
              <a:round/>
            </a:ln>
            <a:effectLst/>
          </c:spPr>
          <c:marker>
            <c:symbol val="square"/>
            <c:size val="9"/>
            <c:spPr>
              <a:solidFill>
                <a:srgbClr val="FF0000"/>
              </a:solidFill>
              <a:ln w="9525">
                <a:solidFill>
                  <a:srgbClr val="FF0000"/>
                </a:solidFill>
              </a:ln>
              <a:effectLst/>
            </c:spPr>
          </c:marker>
          <c:cat>
            <c:strRef>
              <c:f>[5]r_votediff!$C$2:$C$7</c:f>
              <c:strCache>
                <c:ptCount val="6"/>
                <c:pt idx="0">
                  <c:v>1967-71</c:v>
                </c:pt>
                <c:pt idx="1">
                  <c:v>1975-79</c:v>
                </c:pt>
                <c:pt idx="2">
                  <c:v>1983-87</c:v>
                </c:pt>
                <c:pt idx="3">
                  <c:v>1991-99</c:v>
                </c:pt>
                <c:pt idx="4">
                  <c:v>2003-07</c:v>
                </c:pt>
                <c:pt idx="5">
                  <c:v>2011-19</c:v>
                </c:pt>
              </c:strCache>
            </c:strRef>
          </c:cat>
          <c:val>
            <c:numRef>
              <c:f>[5]r_votediff!$AJ$2:$AJ$7</c:f>
              <c:numCache>
                <c:formatCode>General</c:formatCode>
                <c:ptCount val="6"/>
                <c:pt idx="1">
                  <c:v>-10.901548385620117</c:v>
                </c:pt>
                <c:pt idx="3">
                  <c:v>-4.8119997978210449</c:v>
                </c:pt>
                <c:pt idx="4">
                  <c:v>-8.6550483703613281</c:v>
                </c:pt>
                <c:pt idx="5">
                  <c:v>-3.4820749759674072</c:v>
                </c:pt>
              </c:numCache>
            </c:numRef>
          </c:val>
          <c:smooth val="0"/>
          <c:extLst xmlns:c16r2="http://schemas.microsoft.com/office/drawing/2015/06/chart">
            <c:ext xmlns:c16="http://schemas.microsoft.com/office/drawing/2014/chart" uri="{C3380CC4-5D6E-409C-BE32-E72D297353CC}">
              <c16:uniqueId val="{00000005-7686-4184-B152-C6E60CE89BE4}"/>
            </c:ext>
          </c:extLst>
        </c:ser>
        <c:dLbls>
          <c:showLegendKey val="0"/>
          <c:showVal val="0"/>
          <c:showCatName val="0"/>
          <c:showSerName val="0"/>
          <c:showPercent val="0"/>
          <c:showBubbleSize val="0"/>
        </c:dLbls>
        <c:smooth val="0"/>
        <c:axId val="892139936"/>
        <c:axId val="892129056"/>
        <c:extLst xmlns:c16r2="http://schemas.microsoft.com/office/drawing/2015/06/chart"/>
      </c:lineChart>
      <c:catAx>
        <c:axId val="8921399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2129056"/>
        <c:crosses val="autoZero"/>
        <c:auto val="1"/>
        <c:lblAlgn val="ctr"/>
        <c:lblOffset val="200"/>
        <c:noMultiLvlLbl val="0"/>
      </c:catAx>
      <c:valAx>
        <c:axId val="892129056"/>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21399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0972841263501E-2"/>
          <c:y val="0.117372146737922"/>
          <c:w val="0.88267561229737102"/>
          <c:h val="0.16016297564104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7.9 - Election results in Austria, 1945-2019</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6252097586162405E-2"/>
          <c:y val="8.4082668421078699E-2"/>
          <c:w val="0.87424669764640095"/>
          <c:h val="0.74063539218289798"/>
        </c:manualLayout>
      </c:layout>
      <c:lineChart>
        <c:grouping val="standard"/>
        <c:varyColors val="0"/>
        <c:ser>
          <c:idx val="6"/>
          <c:order val="0"/>
          <c:tx>
            <c:v>Social Democratic Party of Austria (SPÖ)</c:v>
          </c:tx>
          <c:spPr>
            <a:ln w="38100" cap="rnd">
              <a:solidFill>
                <a:srgbClr val="FF0000"/>
              </a:solidFill>
              <a:round/>
            </a:ln>
            <a:effectLst/>
          </c:spPr>
          <c:marker>
            <c:symbol val="diamond"/>
            <c:size val="12"/>
            <c:spPr>
              <a:solidFill>
                <a:srgbClr val="FF0000"/>
              </a:solidFill>
              <a:ln w="9525">
                <a:solidFill>
                  <a:srgbClr val="FF0000"/>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[6]r_elec!$C$2:$C$30</c:f>
              <c:numCache>
                <c:formatCode>General</c:formatCode>
                <c:ptCount val="29"/>
                <c:pt idx="0">
                  <c:v>0.44600000000000001</c:v>
                </c:pt>
                <c:pt idx="1">
                  <c:v>0.3871</c:v>
                </c:pt>
                <c:pt idx="2">
                  <c:v>0.42109999999999997</c:v>
                </c:pt>
                <c:pt idx="3">
                  <c:v>0.43</c:v>
                </c:pt>
                <c:pt idx="4">
                  <c:v>0.44799999999999995</c:v>
                </c:pt>
                <c:pt idx="5">
                  <c:v>0.44</c:v>
                </c:pt>
                <c:pt idx="6">
                  <c:v>0.42599999999999999</c:v>
                </c:pt>
                <c:pt idx="7">
                  <c:v>0.48399999999999999</c:v>
                </c:pt>
                <c:pt idx="8">
                  <c:v>0.50039999999999996</c:v>
                </c:pt>
                <c:pt idx="9">
                  <c:v>0.504</c:v>
                </c:pt>
                <c:pt idx="10">
                  <c:v>0.51</c:v>
                </c:pt>
                <c:pt idx="11">
                  <c:v>0.47600000000000003</c:v>
                </c:pt>
                <c:pt idx="12">
                  <c:v>0.43099999999999999</c:v>
                </c:pt>
                <c:pt idx="13">
                  <c:v>0.42799999999999999</c:v>
                </c:pt>
                <c:pt idx="14">
                  <c:v>0.34920000000000001</c:v>
                </c:pt>
                <c:pt idx="15">
                  <c:v>0.38100000000000001</c:v>
                </c:pt>
                <c:pt idx="16">
                  <c:v>0.33200000000000002</c:v>
                </c:pt>
                <c:pt idx="17">
                  <c:v>0.36499999999999999</c:v>
                </c:pt>
                <c:pt idx="18">
                  <c:v>0.35340000000000005</c:v>
                </c:pt>
                <c:pt idx="19">
                  <c:v>0.29260000000000003</c:v>
                </c:pt>
                <c:pt idx="20">
                  <c:v>0.26819999999999999</c:v>
                </c:pt>
                <c:pt idx="21">
                  <c:v>0.26899999999999996</c:v>
                </c:pt>
                <c:pt idx="22">
                  <c:v>0.21179999999999999</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0"/>
          <c:order val="1"/>
          <c:tx>
            <c:v>Austrian People's Party (ÖVP)</c:v>
          </c:tx>
          <c:spPr>
            <a:ln w="38100" cap="rnd">
              <a:solidFill>
                <a:schemeClr val="tx1"/>
              </a:solidFill>
              <a:round/>
            </a:ln>
            <a:effectLst/>
          </c:spPr>
          <c:marker>
            <c:symbol val="circle"/>
            <c:size val="10"/>
            <c:spPr>
              <a:solidFill>
                <a:schemeClr val="tx1"/>
              </a:solidFill>
              <a:ln w="9525">
                <a:solidFill>
                  <a:schemeClr val="tx1"/>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[6]r_elec!$B$2:$B$30</c:f>
              <c:numCache>
                <c:formatCode>General</c:formatCode>
                <c:ptCount val="29"/>
                <c:pt idx="0">
                  <c:v>0.498</c:v>
                </c:pt>
                <c:pt idx="1">
                  <c:v>0.44030000000000002</c:v>
                </c:pt>
                <c:pt idx="2">
                  <c:v>0.41259999999999997</c:v>
                </c:pt>
                <c:pt idx="3">
                  <c:v>0.46</c:v>
                </c:pt>
                <c:pt idx="4">
                  <c:v>0.442</c:v>
                </c:pt>
                <c:pt idx="5">
                  <c:v>0.45399999999999996</c:v>
                </c:pt>
                <c:pt idx="6">
                  <c:v>0.48299999999999998</c:v>
                </c:pt>
                <c:pt idx="7">
                  <c:v>0.44700000000000001</c:v>
                </c:pt>
                <c:pt idx="8">
                  <c:v>0.43109999999999998</c:v>
                </c:pt>
                <c:pt idx="9">
                  <c:v>0.42899999999999999</c:v>
                </c:pt>
                <c:pt idx="10">
                  <c:v>0.41899999999999998</c:v>
                </c:pt>
                <c:pt idx="11">
                  <c:v>0.43200000000000005</c:v>
                </c:pt>
                <c:pt idx="12">
                  <c:v>0.41299999999999998</c:v>
                </c:pt>
                <c:pt idx="13">
                  <c:v>0.32100000000000001</c:v>
                </c:pt>
                <c:pt idx="14">
                  <c:v>0.2767</c:v>
                </c:pt>
                <c:pt idx="15">
                  <c:v>0.28300000000000003</c:v>
                </c:pt>
                <c:pt idx="16">
                  <c:v>0.26899999999999996</c:v>
                </c:pt>
                <c:pt idx="17">
                  <c:v>0.42299999999999999</c:v>
                </c:pt>
                <c:pt idx="18">
                  <c:v>0.34329999999999999</c:v>
                </c:pt>
                <c:pt idx="19">
                  <c:v>0.25980000000000003</c:v>
                </c:pt>
                <c:pt idx="20">
                  <c:v>0.23989999999999997</c:v>
                </c:pt>
                <c:pt idx="21">
                  <c:v>0.315</c:v>
                </c:pt>
                <c:pt idx="22">
                  <c:v>0.37459999999999999</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2"/>
          <c:order val="2"/>
          <c:tx>
            <c:v>Greens (United Greens, Green Alternative)</c:v>
          </c:tx>
          <c:spPr>
            <a:ln w="38100" cap="rnd">
              <a:solidFill>
                <a:schemeClr val="accent6"/>
              </a:solidFill>
              <a:round/>
            </a:ln>
            <a:effectLst/>
          </c:spPr>
          <c:marker>
            <c:symbol val="circle"/>
            <c:size val="10"/>
            <c:spPr>
              <a:solidFill>
                <a:schemeClr val="bg1"/>
              </a:solidFill>
              <a:ln w="9525">
                <a:solidFill>
                  <a:schemeClr val="accent6"/>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[6]r_elec!$F$2:$F$30</c:f>
              <c:numCache>
                <c:formatCode>General</c:formatCode>
                <c:ptCount val="29"/>
                <c:pt idx="11">
                  <c:v>1.9E-2</c:v>
                </c:pt>
                <c:pt idx="12">
                  <c:v>4.8000000000000001E-2</c:v>
                </c:pt>
                <c:pt idx="13">
                  <c:v>6.8000000000000005E-2</c:v>
                </c:pt>
                <c:pt idx="14">
                  <c:v>7.3099999999999998E-2</c:v>
                </c:pt>
                <c:pt idx="15">
                  <c:v>4.8000000000000001E-2</c:v>
                </c:pt>
                <c:pt idx="16">
                  <c:v>7.400000000000001E-2</c:v>
                </c:pt>
                <c:pt idx="17">
                  <c:v>9.5000000000000001E-2</c:v>
                </c:pt>
                <c:pt idx="18">
                  <c:v>0.1105</c:v>
                </c:pt>
                <c:pt idx="19">
                  <c:v>0.1043</c:v>
                </c:pt>
                <c:pt idx="20">
                  <c:v>0.1242</c:v>
                </c:pt>
                <c:pt idx="21">
                  <c:v>3.7999999999999999E-2</c:v>
                </c:pt>
                <c:pt idx="22">
                  <c:v>0.13900000000000001</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1"/>
          <c:order val="3"/>
          <c:tx>
            <c:v>Freedom Party of Austria (FPÖ/BZÖ)</c:v>
          </c:tx>
          <c:spPr>
            <a:ln w="38100" cap="rnd">
              <a:solidFill>
                <a:schemeClr val="accent5"/>
              </a:solidFill>
              <a:round/>
            </a:ln>
            <a:effectLst/>
          </c:spPr>
          <c:marker>
            <c:symbol val="square"/>
            <c:size val="9"/>
            <c:spPr>
              <a:solidFill>
                <a:schemeClr val="accent5"/>
              </a:solidFill>
              <a:ln w="9525">
                <a:solidFill>
                  <a:schemeClr val="accent5"/>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[6]r_elec!$D$2:$D$30</c:f>
              <c:numCache>
                <c:formatCode>General</c:formatCode>
                <c:ptCount val="29"/>
                <c:pt idx="1">
                  <c:v>0.1167</c:v>
                </c:pt>
                <c:pt idx="2">
                  <c:v>0.10949999999999999</c:v>
                </c:pt>
                <c:pt idx="3">
                  <c:v>6.5000000000000002E-2</c:v>
                </c:pt>
                <c:pt idx="4">
                  <c:v>7.6999999999999999E-2</c:v>
                </c:pt>
                <c:pt idx="5">
                  <c:v>7.0000000000000007E-2</c:v>
                </c:pt>
                <c:pt idx="6">
                  <c:v>5.4000000000000006E-2</c:v>
                </c:pt>
                <c:pt idx="7">
                  <c:v>5.5E-2</c:v>
                </c:pt>
                <c:pt idx="8">
                  <c:v>5.45E-2</c:v>
                </c:pt>
                <c:pt idx="9">
                  <c:v>5.4000000000000006E-2</c:v>
                </c:pt>
                <c:pt idx="10">
                  <c:v>6.0999999999999999E-2</c:v>
                </c:pt>
                <c:pt idx="11">
                  <c:v>0.05</c:v>
                </c:pt>
                <c:pt idx="12">
                  <c:v>9.6999999999999989E-2</c:v>
                </c:pt>
                <c:pt idx="13">
                  <c:v>0.16600000000000001</c:v>
                </c:pt>
                <c:pt idx="14">
                  <c:v>0.22500000000000001</c:v>
                </c:pt>
                <c:pt idx="15">
                  <c:v>0.21899999999999997</c:v>
                </c:pt>
                <c:pt idx="16">
                  <c:v>0.26899999999999996</c:v>
                </c:pt>
                <c:pt idx="17">
                  <c:v>0.1</c:v>
                </c:pt>
                <c:pt idx="18">
                  <c:v>0.1515</c:v>
                </c:pt>
                <c:pt idx="19">
                  <c:v>0.28239999999999998</c:v>
                </c:pt>
                <c:pt idx="20">
                  <c:v>0.24040000000000003</c:v>
                </c:pt>
                <c:pt idx="21">
                  <c:v>0.26</c:v>
                </c:pt>
                <c:pt idx="22">
                  <c:v>0.16170000000000001</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4"/>
          <c:tx>
            <c:v>Communist Party (KPÖ)</c:v>
          </c:tx>
          <c:spPr>
            <a:ln w="38100" cap="rnd">
              <a:solidFill>
                <a:schemeClr val="accent2">
                  <a:lumMod val="60000"/>
                  <a:lumOff val="40000"/>
                </a:schemeClr>
              </a:solidFill>
              <a:round/>
            </a:ln>
            <a:effectLst/>
          </c:spPr>
          <c:marker>
            <c:symbol val="square"/>
            <c:size val="9"/>
            <c:spPr>
              <a:solidFill>
                <a:schemeClr val="bg1"/>
              </a:solidFill>
              <a:ln w="9525">
                <a:solidFill>
                  <a:schemeClr val="accent2">
                    <a:lumMod val="60000"/>
                    <a:lumOff val="40000"/>
                  </a:schemeClr>
                </a:solidFill>
              </a:ln>
              <a:effectLst/>
            </c:spPr>
          </c:marker>
          <c:cat>
            <c:numRef>
              <c:f>[6]r_elec!$A$2:$A$30</c:f>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f>[6]r_elec!$E$2:$E$30</c:f>
              <c:numCache>
                <c:formatCode>General</c:formatCode>
                <c:ptCount val="29"/>
                <c:pt idx="0">
                  <c:v>5.4199999999999998E-2</c:v>
                </c:pt>
                <c:pt idx="1">
                  <c:v>5.0799999999999998E-2</c:v>
                </c:pt>
                <c:pt idx="2">
                  <c:v>5.28E-2</c:v>
                </c:pt>
                <c:pt idx="3">
                  <c:v>4.4000000000000004E-2</c:v>
                </c:pt>
                <c:pt idx="4">
                  <c:v>3.3000000000000002E-2</c:v>
                </c:pt>
                <c:pt idx="5">
                  <c:v>0.03</c:v>
                </c:pt>
                <c:pt idx="7">
                  <c:v>0.01</c:v>
                </c:pt>
                <c:pt idx="8">
                  <c:v>1.3600000000000001E-2</c:v>
                </c:pt>
                <c:pt idx="9">
                  <c:v>1.2E-2</c:v>
                </c:pt>
                <c:pt idx="10">
                  <c:v>0.01</c:v>
                </c:pt>
                <c:pt idx="11">
                  <c:v>6.9999999999999993E-3</c:v>
                </c:pt>
                <c:pt idx="12">
                  <c:v>6.9999999999999993E-3</c:v>
                </c:pt>
                <c:pt idx="13">
                  <c:v>5.0000000000000001E-3</c:v>
                </c:pt>
                <c:pt idx="14">
                  <c:v>3.0000000000000001E-3</c:v>
                </c:pt>
                <c:pt idx="15">
                  <c:v>3.0000000000000001E-3</c:v>
                </c:pt>
                <c:pt idx="16">
                  <c:v>5.0000000000000001E-3</c:v>
                </c:pt>
                <c:pt idx="17">
                  <c:v>6.0000000000000001E-3</c:v>
                </c:pt>
                <c:pt idx="18">
                  <c:v>1.01E-2</c:v>
                </c:pt>
                <c:pt idx="19">
                  <c:v>7.6E-3</c:v>
                </c:pt>
                <c:pt idx="20">
                  <c:v>1.03E-2</c:v>
                </c:pt>
                <c:pt idx="21">
                  <c:v>8.0000000000000002E-3</c:v>
                </c:pt>
                <c:pt idx="22">
                  <c:v>6.8999999999999999E-3</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7"/>
          <c:order val="5"/>
          <c:tx>
            <c:v>Liberal Forum / NEOS</c:v>
          </c:tx>
          <c:spPr>
            <a:ln w="38100" cap="rnd">
              <a:solidFill>
                <a:schemeClr val="accent4"/>
              </a:solidFill>
              <a:round/>
            </a:ln>
            <a:effectLst/>
          </c:spPr>
          <c:marker>
            <c:symbol val="triangle"/>
            <c:size val="11"/>
            <c:spPr>
              <a:solidFill>
                <a:srgbClr val="FFC000"/>
              </a:solidFill>
              <a:ln w="9525">
                <a:solidFill>
                  <a:schemeClr val="accent4"/>
                </a:solidFill>
              </a:ln>
              <a:effectLst/>
            </c:spPr>
          </c:marker>
          <c:val>
            <c:numRef>
              <c:f>[6]r_elec!$H$2:$H$24</c:f>
              <c:numCache>
                <c:formatCode>General</c:formatCode>
                <c:ptCount val="23"/>
                <c:pt idx="14">
                  <c:v>5.96E-2</c:v>
                </c:pt>
                <c:pt idx="15">
                  <c:v>5.5E-2</c:v>
                </c:pt>
                <c:pt idx="16">
                  <c:v>3.6000000000000004E-2</c:v>
                </c:pt>
                <c:pt idx="17">
                  <c:v>0.01</c:v>
                </c:pt>
                <c:pt idx="19">
                  <c:v>2.0899999999999998E-2</c:v>
                </c:pt>
                <c:pt idx="20">
                  <c:v>4.9599999999999998E-2</c:v>
                </c:pt>
                <c:pt idx="21">
                  <c:v>5.2999999999999999E-2</c:v>
                </c:pt>
                <c:pt idx="22">
                  <c:v>8.1000000000000003E-2</c:v>
                </c:pt>
              </c:numCache>
            </c:numRef>
          </c:val>
          <c:smooth val="0"/>
          <c:extLst xmlns:c16r2="http://schemas.microsoft.com/office/drawing/2015/06/chart">
            <c:ext xmlns:c16="http://schemas.microsoft.com/office/drawing/2014/chart" uri="{C3380CC4-5D6E-409C-BE32-E72D297353CC}">
              <c16:uniqueId val="{00000000-D796-4A63-9CD5-7B45180AAD97}"/>
            </c:ext>
          </c:extLst>
        </c:ser>
        <c:dLbls>
          <c:showLegendKey val="0"/>
          <c:showVal val="0"/>
          <c:showCatName val="0"/>
          <c:showSerName val="0"/>
          <c:showPercent val="0"/>
          <c:showBubbleSize val="0"/>
        </c:dLbls>
        <c:marker val="1"/>
        <c:smooth val="0"/>
        <c:axId val="892129600"/>
        <c:axId val="893457072"/>
        <c:extLst xmlns:c16r2="http://schemas.microsoft.com/office/drawing/2015/06/chart">
          <c:ext xmlns:c15="http://schemas.microsoft.com/office/drawing/2012/chart" uri="{02D57815-91ED-43cb-92C2-25804820EDAC}">
            <c15:filteredLineSeries>
              <c15:ser>
                <c:idx val="4"/>
                <c:order val="6"/>
                <c:tx>
                  <c:v>Far-right (SVP, BGB, SD, FPS)</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[6]r_elec!$A$2:$A$30</c15:sqref>
                        </c15:formulaRef>
                      </c:ext>
                    </c:extLst>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extLst xmlns:c16r2="http://schemas.microsoft.com/office/drawing/2015/06/chart">
                      <c:ext uri="{02D57815-91ED-43cb-92C2-25804820EDAC}">
                        <c15:formulaRef>
                          <c15:sqref>[6]r_elec!$G$2:$G$30</c15:sqref>
                        </c15:formulaRef>
                      </c:ext>
                    </c:extLst>
                    <c:numCache>
                      <c:formatCode>General</c:formatCode>
                      <c:ptCount val="29"/>
                      <c:pt idx="14">
                        <c:v>5.96E-2</c:v>
                      </c:pt>
                      <c:pt idx="15">
                        <c:v>5.5E-2</c:v>
                      </c:pt>
                      <c:pt idx="16">
                        <c:v>3.6000000000000004E-2</c:v>
                      </c:pt>
                      <c:pt idx="17">
                        <c:v>0.01</c:v>
                      </c:pt>
                      <c:pt idx="19">
                        <c:v>2.0899999999999998E-2</c:v>
                      </c:pt>
                    </c:numCache>
                  </c:numRef>
                </c:val>
                <c:smooth val="0"/>
                <c:extLst xmlns:c16r2="http://schemas.microsoft.com/office/drawing/2015/06/chart">
                  <c:ext xmlns:c16="http://schemas.microsoft.com/office/drawing/2014/chart" uri="{C3380CC4-5D6E-409C-BE32-E72D297353CC}">
                    <c16:uniqueId val="{00000031-B179-4DCE-9A7C-CF7FAF9A67C8}"/>
                  </c:ext>
                </c:extLst>
              </c15:ser>
            </c15:filteredLineSeries>
            <c15:filteredLineSeries>
              <c15:ser>
                <c:idx val="5"/>
                <c:order val="7"/>
                <c:tx>
                  <c:v>Other</c:v>
                </c:tx>
                <c:spPr>
                  <a:ln w="38100" cap="rnd">
                    <a:solidFill>
                      <a:srgbClr val="FFC000"/>
                    </a:solidFill>
                    <a:round/>
                  </a:ln>
                  <a:effectLst/>
                </c:spPr>
                <c:marker>
                  <c:symbol val="triangle"/>
                  <c:size val="11"/>
                  <c:spPr>
                    <a:solidFill>
                      <a:srgbClr val="FFC000"/>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[6]r_elec!$A$2:$A$30</c15:sqref>
                        </c15:formulaRef>
                      </c:ext>
                    </c:extLst>
                    <c:numCache>
                      <c:formatCode>General</c:formatCode>
                      <c:ptCount val="29"/>
                      <c:pt idx="0">
                        <c:v>1945</c:v>
                      </c:pt>
                      <c:pt idx="1">
                        <c:v>1949</c:v>
                      </c:pt>
                      <c:pt idx="2">
                        <c:v>1953</c:v>
                      </c:pt>
                      <c:pt idx="3">
                        <c:v>1956</c:v>
                      </c:pt>
                      <c:pt idx="4">
                        <c:v>1959</c:v>
                      </c:pt>
                      <c:pt idx="5">
                        <c:v>1962</c:v>
                      </c:pt>
                      <c:pt idx="6">
                        <c:v>1966</c:v>
                      </c:pt>
                      <c:pt idx="7">
                        <c:v>1970</c:v>
                      </c:pt>
                      <c:pt idx="8">
                        <c:v>1971</c:v>
                      </c:pt>
                      <c:pt idx="9">
                        <c:v>1975</c:v>
                      </c:pt>
                      <c:pt idx="10">
                        <c:v>1979</c:v>
                      </c:pt>
                      <c:pt idx="11">
                        <c:v>1983</c:v>
                      </c:pt>
                      <c:pt idx="12">
                        <c:v>1986</c:v>
                      </c:pt>
                      <c:pt idx="13">
                        <c:v>1990</c:v>
                      </c:pt>
                      <c:pt idx="14">
                        <c:v>1994</c:v>
                      </c:pt>
                      <c:pt idx="15">
                        <c:v>1995</c:v>
                      </c:pt>
                      <c:pt idx="16">
                        <c:v>1999</c:v>
                      </c:pt>
                      <c:pt idx="17">
                        <c:v>2002</c:v>
                      </c:pt>
                      <c:pt idx="18">
                        <c:v>2006</c:v>
                      </c:pt>
                      <c:pt idx="19">
                        <c:v>2008</c:v>
                      </c:pt>
                      <c:pt idx="20">
                        <c:v>2013</c:v>
                      </c:pt>
                      <c:pt idx="21">
                        <c:v>2017</c:v>
                      </c:pt>
                      <c:pt idx="22">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[6]r_elec!$H$2:$H$30</c15:sqref>
                        </c15:formulaRef>
                      </c:ext>
                    </c:extLst>
                    <c:numCache>
                      <c:formatCode>General</c:formatCode>
                      <c:ptCount val="29"/>
                      <c:pt idx="14">
                        <c:v>5.96E-2</c:v>
                      </c:pt>
                      <c:pt idx="15">
                        <c:v>5.5E-2</c:v>
                      </c:pt>
                      <c:pt idx="16">
                        <c:v>3.6000000000000004E-2</c:v>
                      </c:pt>
                      <c:pt idx="17">
                        <c:v>0.01</c:v>
                      </c:pt>
                      <c:pt idx="19">
                        <c:v>2.0899999999999998E-2</c:v>
                      </c:pt>
                      <c:pt idx="20">
                        <c:v>4.9599999999999998E-2</c:v>
                      </c:pt>
                      <c:pt idx="21">
                        <c:v>5.2999999999999999E-2</c:v>
                      </c:pt>
                      <c:pt idx="22">
                        <c:v>8.1000000000000003E-2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3C-B179-4DCE-9A7C-CF7FAF9A67C8}"/>
                  </c:ext>
                </c:extLst>
              </c15:ser>
            </c15:filteredLineSeries>
          </c:ext>
        </c:extLst>
      </c:lineChart>
      <c:dateAx>
        <c:axId val="892129600"/>
        <c:scaling>
          <c:orientation val="minMax"/>
          <c:max val="2020"/>
          <c:min val="194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3457072"/>
        <c:crosses val="autoZero"/>
        <c:auto val="0"/>
        <c:lblOffset val="100"/>
        <c:baseTimeUnit val="days"/>
        <c:majorUnit val="5"/>
        <c:majorTimeUnit val="days"/>
        <c:minorUnit val="1"/>
      </c:dateAx>
      <c:valAx>
        <c:axId val="893457072"/>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votes (%)</a:t>
                </a:r>
              </a:p>
            </c:rich>
          </c:tx>
          <c:layout>
            <c:manualLayout>
              <c:xMode val="edge"/>
              <c:yMode val="edge"/>
              <c:x val="5.1633965836237698E-3"/>
              <c:y val="0.312542911738542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92129600"/>
        <c:crosses val="autoZero"/>
        <c:crossBetween val="midCat"/>
        <c:majorUnit val="0.1"/>
      </c:valAx>
      <c:spPr>
        <a:noFill/>
        <a:ln>
          <a:solidFill>
            <a:sysClr val="windowText" lastClr="000000"/>
          </a:solidFill>
        </a:ln>
        <a:effectLst/>
      </c:spPr>
    </c:plotArea>
    <c:legend>
      <c:legendPos val="b"/>
      <c:layout>
        <c:manualLayout>
          <c:xMode val="edge"/>
          <c:yMode val="edge"/>
          <c:x val="0.113276974003828"/>
          <c:y val="9.5632071084542997E-2"/>
          <c:w val="0.84209402054659499"/>
          <c:h val="0.142432708463743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85"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4">
    <tabColor theme="8" tint="0.79998168889431442"/>
  </sheetPr>
  <sheetViews>
    <sheetView zoomScale="107"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6">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7">
    <tabColor theme="9" tint="0.79998168889431442"/>
  </sheetPr>
  <sheetViews>
    <sheetView zoomScale="107"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8">
    <tabColor theme="9" tint="0.79998168889431442"/>
  </sheetPr>
  <sheetViews>
    <sheetView zoomScale="107"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20">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21">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22">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4">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5">
    <tabColor theme="9" tint="0.79998168889431442"/>
  </sheetPr>
  <sheetViews>
    <sheetView zoomScale="85"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7">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107"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8">
    <tabColor theme="9" tint="0.79998168889431442"/>
  </sheetPr>
  <sheetViews>
    <sheetView zoomScale="93"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4">
    <tabColor theme="8" tint="0.79998168889431442"/>
  </sheetPr>
  <sheetViews>
    <sheetView zoomScale="107"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8" tint="0.79998168889431442"/>
  </sheetPr>
  <sheetViews>
    <sheetView zoomScale="85"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7">
    <tabColor theme="8" tint="0.79998168889431442"/>
  </sheetPr>
  <sheetViews>
    <sheetView zoomScale="107"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8">
    <tabColor theme="8" tint="0.79998168889431442"/>
  </sheetPr>
  <sheetViews>
    <sheetView zoomScale="107"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0">
    <tabColor theme="8" tint="0.79998168889431442"/>
  </sheetPr>
  <sheetViews>
    <sheetView zoomScale="85"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1">
    <tabColor theme="8" tint="0.79998168889431442"/>
  </sheetPr>
  <sheetViews>
    <sheetView zoomScale="85"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3">
    <tabColor theme="8" tint="0.79998168889431442"/>
  </sheetPr>
  <sheetViews>
    <sheetView zoomScale="107"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0.00794</cdr:x>
      <cdr:y>0.79838</cdr:y>
    </cdr:from>
    <cdr:to>
      <cdr:x>0.99559</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73742" y="4834193"/>
          <a:ext cx="9168581" cy="11524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Dutch electoral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a:t>
          </a:r>
          <a:r>
            <a:rPr lang="fr-FR" sz="1200" b="0" baseline="0">
              <a:latin typeface="Arial"/>
              <a:ea typeface="+mn-ea"/>
              <a:cs typeface="Arial"/>
            </a:rPr>
            <a:t> voters for left-wing and liberal parties (PvdA / SP / GroenLinks / D66 / Other left). The left-wing / liberal vote has become increasingly associated with highest-educated voters, while top-income voters have remained more likely to vote for right-wing parties, giving rise to a "multi-elite party system". Estimates control for income/education, age, gender, employment status, marital status, religion, church attendance, region, location, union membership, and subjective social class.</a:t>
          </a:r>
          <a:endParaRPr lang="en-US" sz="12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0.00883</cdr:x>
      <cdr:y>0.83356</cdr:y>
    </cdr:from>
    <cdr:to>
      <cdr:x>0.99294</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81934" y="5047226"/>
          <a:ext cx="9135807" cy="939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Dutch electoral surveys (see wpid.world).
</a:t>
          </a:r>
          <a:r>
            <a:rPr lang="fr-FR" sz="1200" b="1">
              <a:latin typeface="Arial"/>
              <a:ea typeface="+mn-ea"/>
              <a:cs typeface="Arial"/>
            </a:rPr>
            <a:t>Note</a:t>
          </a:r>
          <a:r>
            <a:rPr lang="fr-FR" sz="1200" b="0">
              <a:latin typeface="Arial"/>
              <a:ea typeface="+mn-ea"/>
              <a:cs typeface="Arial"/>
            </a:rPr>
            <a:t>: the figure</a:t>
          </a:r>
          <a:r>
            <a:rPr lang="fr-FR" sz="1200" b="0" baseline="0">
              <a:latin typeface="Arial"/>
              <a:ea typeface="+mn-ea"/>
              <a:cs typeface="Arial"/>
            </a:rPr>
            <a:t> shows the relative support of voters identifying with the "working class" and of voters identifying with the "upper class" for left-wing / liberal parties (PvdA / SP / GroenLinks / D66 / Other left). Class voting has declined significantly in the Netherlands in the past decades. Estimates control for income, education, age, gender, employment status, marital status, religion, church attendance, region, location, and union membership.</a:t>
          </a:r>
          <a:endParaRPr lang="en-US" sz="12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0.00579</cdr:x>
      <cdr:y>0.89217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53788" y="5414682"/>
          <a:ext cx="9152103" cy="5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federal elections held in Switzerland</a:t>
          </a:r>
          <a:r>
            <a:rPr lang="fr-FR" sz="1200" b="0" baseline="0">
              <a:latin typeface="Arial"/>
              <a:ea typeface="+mn-ea"/>
              <a:cs typeface="Arial"/>
            </a:rPr>
            <a:t> </a:t>
          </a:r>
          <a:r>
            <a:rPr lang="fr-FR" sz="1200" b="0">
              <a:latin typeface="Arial"/>
              <a:ea typeface="+mn-ea"/>
              <a:cs typeface="Arial"/>
            </a:rPr>
            <a:t>between 1947 and 2019. Far-right</a:t>
          </a:r>
          <a:r>
            <a:rPr lang="fr-FR" sz="1200" b="0" baseline="0">
              <a:latin typeface="Arial"/>
              <a:ea typeface="+mn-ea"/>
              <a:cs typeface="Arial"/>
            </a:rPr>
            <a:t> parties received 26% of votes in 2019.</a:t>
          </a:r>
          <a:endParaRPr lang="en-US" sz="12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8353" cy="608105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0.00386</cdr:x>
      <cdr:y>0.80798</cdr:y>
    </cdr:from>
    <cdr:to>
      <cdr:x>0.99421</cdr:x>
      <cdr:y>0.99852</cdr:y>
    </cdr:to>
    <cdr:sp macro="" textlink="">
      <cdr:nvSpPr>
        <cdr:cNvPr id="2" name="Text Box 1">
          <a:extLst xmlns:a="http://schemas.openxmlformats.org/drawingml/2006/main">
            <a:ext uri="{FF2B5EF4-FFF2-40B4-BE49-F238E27FC236}">
              <a16:creationId xmlns:a16="http://schemas.microsoft.com/office/drawing/2014/main" xmlns="" id="{63738833-3B51-4E78-96E4-08F16397909A}"/>
            </a:ext>
          </a:extLst>
        </cdr:cNvPr>
        <cdr:cNvSpPr txBox="1">
          <a:spLocks xmlns:a="http://schemas.openxmlformats.org/drawingml/2006/main" noChangeArrowheads="1"/>
        </cdr:cNvSpPr>
      </cdr:nvSpPr>
      <cdr:spPr bwMode="auto">
        <a:xfrm xmlns:a="http://schemas.openxmlformats.org/drawingml/2006/main">
          <a:off x="35849" y="4903694"/>
          <a:ext cx="9197812" cy="11564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Swiss electoral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left-wing and green parties (SP/PS, GPS/PES, GLP/PVL, Other left). In the 1960s-1970s, highest-educated and top-income voters were less likely to vote for left-wing parties than low-income and lower-educated voters. The left-wing / green vote has</a:t>
          </a:r>
          <a:r>
            <a:rPr lang="fr-FR" sz="1200" b="0" baseline="0">
              <a:latin typeface="Arial"/>
              <a:ea typeface="+mn-ea"/>
              <a:cs typeface="Arial"/>
            </a:rPr>
            <a:t> gradually become associated with higher-educated voters, giving rise to a "multi-elite party system". Estimates control for income/education, age, gender, employment status, marital status, religion, region, home ownership, and union membership.</a:t>
          </a:r>
          <a:endParaRPr lang="en-US" sz="12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0.00706</cdr:x>
      <cdr:y>0.8931</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65540" y="5407742"/>
          <a:ext cx="9136243" cy="5838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Austria between 1945 and 2019.</a:t>
          </a:r>
          <a:r>
            <a:rPr lang="fr-FR" sz="1200" b="0" baseline="0">
              <a:latin typeface="Arial"/>
              <a:ea typeface="+mn-ea"/>
              <a:cs typeface="Arial"/>
            </a:rPr>
            <a:t> The Social Democratic Party received 21% of votes in 2019.</a:t>
          </a:r>
          <a:endParaRPr lang="en-US" sz="12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0.00772</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1718" y="5242312"/>
          <a:ext cx="9134173" cy="7631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federal elections held in Belgium between 1946 and 2019. Flemish nationalists received</a:t>
          </a:r>
          <a:r>
            <a:rPr lang="fr-FR" sz="1200" b="0" baseline="0">
              <a:latin typeface="Arial"/>
              <a:ea typeface="+mn-ea"/>
              <a:cs typeface="Arial"/>
            </a:rPr>
            <a:t> 16% of votes in 2019.</a:t>
          </a:r>
          <a:endParaRPr lang="en-US" sz="12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0.00441</cdr:x>
      <cdr:y>0.8065</cdr:y>
    </cdr:from>
    <cdr:to>
      <cdr:x>0.9947</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0968" y="4883355"/>
          <a:ext cx="9193161" cy="11033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Austrian 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left-wing, green, and social-liberal parties (SPÖ / KPÖ / Greens / NEOS). In the 1970s, highest-educated and top-income voters were less likely to vote for these parties than low-income and lower-educated voters. The left-wing / green / social-liberal vote has gradually become associated with higher-educated voters, giving rise to a "multi-elite party system". Estimates control for income/education, age, gender, employment status, marital status, religion, and location.</a:t>
          </a:r>
          <a:endParaRPr lang="en-US" sz="12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0.00772</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1718" y="5242312"/>
          <a:ext cx="9134173" cy="7631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federal elections held in Belgium between 1946 and 2019. Flemish nationalists received 16% of votes in 2019.</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0.00794</cdr:x>
      <cdr:y>0.80108</cdr:y>
    </cdr:from>
    <cdr:to>
      <cdr:x>0.9947</cdr:x>
      <cdr:y>0.98954</cdr:y>
    </cdr:to>
    <cdr:sp macro="" textlink="">
      <cdr:nvSpPr>
        <cdr:cNvPr id="3" name="Text Box 1"/>
        <cdr:cNvSpPr txBox="1">
          <a:spLocks xmlns:a="http://schemas.openxmlformats.org/drawingml/2006/main" noChangeArrowheads="1"/>
        </cdr:cNvSpPr>
      </cdr:nvSpPr>
      <cdr:spPr bwMode="auto">
        <a:xfrm xmlns:a="http://schemas.openxmlformats.org/drawingml/2006/main">
          <a:off x="73742" y="4850581"/>
          <a:ext cx="9160387" cy="114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Belgian 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left-wing parties (PS / SP / Ecolo / Agalev / PTB). In the 1970s, highest-educated and top-income voters were less likely to vote for left-wing parties than low-income and lower-educated voters. The left-wing vote has become increasingly associated with higher-educated voters, leading Belgium to come closer to becoming a "multi-elite party system". Estimates control for income/education, age, gender, employment status, marital status, religion, church attendance, region, and language.</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0.00971</cdr:x>
      <cdr:y>0.84033</cdr:y>
    </cdr:from>
    <cdr:to>
      <cdr:x>0.99647</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90128" y="5088195"/>
          <a:ext cx="9160387" cy="8984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Belgian 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the main Belgian regions for left-wing parties (PS / SP / Ecolo / Agalev / PTB), after controlling for income, education, age, gender, employment status, marital status, religion, and church attendance. Wallonia has remained significantly more likely to vote for left-wing parties than Flanders throughout the past decades, while Brussels has become increasingly supportive of left-wing parties.</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0.00193</cdr:x>
      <cdr:y>0.88774</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17930" y="5387788"/>
          <a:ext cx="9187962" cy="617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the Netherlands between 1946 and 2017. Conservative-liberal parties received 21% of votes in 2017.</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0.00794</cdr:x>
      <cdr:y>0.79838</cdr:y>
    </cdr:from>
    <cdr:to>
      <cdr:x>0.99559</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73742" y="4834193"/>
          <a:ext cx="9168581" cy="11524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Dutch electoral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left-wing and liberal parties (PvdA / SP / GroenLinks / D66 / Other left). The left-wing / liberal vote has become increasingly associated with highest-educated voters, while top-income voters have remained more likely to vote for right-wing parties, giving rise to a "multi-elite party system". Estimates control for income/education, age, gender, employment status, marital status, religion, church attendance, region, location, union membership, and subjective social class.</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0.00883</cdr:x>
      <cdr:y>0.83356</cdr:y>
    </cdr:from>
    <cdr:to>
      <cdr:x>0.99294</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81934" y="5047226"/>
          <a:ext cx="9135807" cy="939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Dutch electoral surveys (see wpid.world).
</a:t>
          </a:r>
          <a:r>
            <a:rPr lang="fr-FR" sz="1200" b="1">
              <a:latin typeface="Arial"/>
              <a:ea typeface="+mn-ea"/>
              <a:cs typeface="Arial"/>
            </a:rPr>
            <a:t>Note</a:t>
          </a:r>
          <a:r>
            <a:rPr lang="fr-FR" sz="1200" b="0">
              <a:latin typeface="Arial"/>
              <a:ea typeface="+mn-ea"/>
              <a:cs typeface="Arial"/>
            </a:rPr>
            <a:t>: the figure shows the relative support of voters identifying with the "working class" and of voters identifying with the "upper class" for left-wing / liberal parties (PvdA / SP / GroenLinks / D66 / Other left). Class voting has declined significantly in the Netherlands in the past decades. Estimates control for income, education, age, gender, employment status, marital status, religion, church attendance, region, location, and union membership.</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0.00579</cdr:x>
      <cdr:y>0.89217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53788" y="5414682"/>
          <a:ext cx="9152103" cy="5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federal elections held in Switzerland between 1947 and 2019. Far-right parties received 26% of votes in 2019.</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0.00386</cdr:x>
      <cdr:y>0.78434</cdr:y>
    </cdr:from>
    <cdr:to>
      <cdr:x>0.99421</cdr:x>
      <cdr:y>0.99852</cdr:y>
    </cdr:to>
    <cdr:sp macro="" textlink="">
      <cdr:nvSpPr>
        <cdr:cNvPr id="2" name="Text Box 1">
          <a:extLst xmlns:a="http://schemas.openxmlformats.org/drawingml/2006/main">
            <a:ext uri="{FF2B5EF4-FFF2-40B4-BE49-F238E27FC236}">
              <a16:creationId xmlns:a16="http://schemas.microsoft.com/office/drawing/2014/main" xmlns="" id="{63738833-3B51-4E78-96E4-08F16397909A}"/>
            </a:ext>
          </a:extLst>
        </cdr:cNvPr>
        <cdr:cNvSpPr txBox="1">
          <a:spLocks xmlns:a="http://schemas.openxmlformats.org/drawingml/2006/main" noChangeArrowheads="1"/>
        </cdr:cNvSpPr>
      </cdr:nvSpPr>
      <cdr:spPr bwMode="auto">
        <a:xfrm xmlns:a="http://schemas.openxmlformats.org/drawingml/2006/main">
          <a:off x="35859" y="4760259"/>
          <a:ext cx="9197787" cy="1299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Swiss electoral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left-wing and green parties (SP/PS, GPS/PES, GLP/PVL, Other left). In the 1960s-1970s, highest-educated and top-income voters were less likely to vote for left-wing parties than low-income and lower-educated voters. The left-wing / green vote has gradually become associated with higher-educated voters, giving rise to a "multi-elite party system". Estimates control for income/education, age, gender, employment status, marital status, religion, region, home ownership, and union membership.</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0.00706</cdr:x>
      <cdr:y>0.89445</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65540" y="5415936"/>
          <a:ext cx="9136243" cy="5756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 elections held in Austria between 1945 and 2019. The Social Democratic Party received 21% of votes in 2019.</a:t>
          </a: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0.00794</cdr:x>
      <cdr:y>0.80108</cdr:y>
    </cdr:from>
    <cdr:to>
      <cdr:x>0.9947</cdr:x>
      <cdr:y>0.98954</cdr:y>
    </cdr:to>
    <cdr:sp macro="" textlink="">
      <cdr:nvSpPr>
        <cdr:cNvPr id="3" name="Text Box 1"/>
        <cdr:cNvSpPr txBox="1">
          <a:spLocks xmlns:a="http://schemas.openxmlformats.org/drawingml/2006/main" noChangeArrowheads="1"/>
        </cdr:cNvSpPr>
      </cdr:nvSpPr>
      <cdr:spPr bwMode="auto">
        <a:xfrm xmlns:a="http://schemas.openxmlformats.org/drawingml/2006/main">
          <a:off x="73742" y="4850581"/>
          <a:ext cx="9160387" cy="114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Belgian 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left-wing parties (PS / SP / Ecolo</a:t>
          </a:r>
          <a:r>
            <a:rPr lang="fr-FR" sz="1200" b="0" baseline="0">
              <a:latin typeface="Arial"/>
              <a:ea typeface="+mn-ea"/>
              <a:cs typeface="Arial"/>
            </a:rPr>
            <a:t> / Agalev / PTB). In the 1970s, highest-educated and top-income voters were less likely to vote for left-wing parties than low-income and lower-educated voters. The left-wing vote has become increasingly associated with higher-educated voters, leading Belgium to come closer to becoming a "multi-elite party system". Estimates control for income/education, age, gender, employment status, marital status, religion, church attendance, region, and language.</a:t>
          </a:r>
          <a:endParaRPr lang="en-US" sz="12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0.00441</cdr:x>
      <cdr:y>0.8065</cdr:y>
    </cdr:from>
    <cdr:to>
      <cdr:x>0.9947</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0968" y="4883355"/>
          <a:ext cx="9193161" cy="11033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Austrian 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highest-educated and top-income voters for left-wing, green, and social-liberal parties (SPÖ / KPÖ / Greens / NEOS). In the 1970s, highest-educated and top-income voters were less likely to vote for these parties than low-income and lower-educated voters. The left-wing / green / social-liberal vote has gradually become associated with higher-educated voters, giving rise to a "multi-elite party system". Estimates control for income/education, age, gender, employment status, marital status, religion, and location.</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0.00971</cdr:x>
      <cdr:y>0.84033</cdr:y>
    </cdr:from>
    <cdr:to>
      <cdr:x>0.99647</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90141" y="5088225"/>
          <a:ext cx="9160379" cy="898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Belgian political attitudes surveys (see wpid.world).
</a:t>
          </a:r>
          <a:r>
            <a:rPr lang="fr-FR" sz="1200" b="1">
              <a:latin typeface="Arial"/>
              <a:ea typeface="+mn-ea"/>
              <a:cs typeface="Arial"/>
            </a:rPr>
            <a:t>Note</a:t>
          </a:r>
          <a:r>
            <a:rPr lang="fr-FR" sz="1200" b="0">
              <a:latin typeface="Arial"/>
              <a:ea typeface="+mn-ea"/>
              <a:cs typeface="Arial"/>
            </a:rPr>
            <a:t>: the figure shows the relative support of the main Belgian regions for left-wing parties (PS / SP / Ecolo / Agalev / PTB), after controlling for income, education, age, gender, employment status, marital status, religion, and church attendance. Wallonia has remained significantly more likely to vote for left-wing parties than Flanders throughout the past decades, while Brussels has become increasingly supportive of left-wing parties.</a:t>
          </a:r>
          <a:endParaRPr lang="en-US" sz="12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0.00193</cdr:x>
      <cdr:y>0.88774</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17930" y="5387788"/>
          <a:ext cx="9187962" cy="617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rtl="0">
            <a:defRPr sz="1000"/>
          </a:pPr>
          <a:r>
            <a:rPr lang="fr-FR" sz="1200" b="1">
              <a:latin typeface="Arial"/>
              <a:ea typeface="+mn-ea"/>
              <a:cs typeface="Arial"/>
            </a:rPr>
            <a:t>Source</a:t>
          </a:r>
          <a:r>
            <a:rPr lang="fr-FR" sz="1200" b="0">
              <a:latin typeface="Arial"/>
              <a:ea typeface="+mn-ea"/>
              <a:cs typeface="Arial"/>
            </a:rPr>
            <a:t>: authors' computations using official election results (see wpid.world).
</a:t>
          </a:r>
          <a:r>
            <a:rPr lang="fr-FR" sz="1200" b="1">
              <a:latin typeface="Arial"/>
              <a:ea typeface="+mn-ea"/>
              <a:cs typeface="Arial"/>
            </a:rPr>
            <a:t>Note</a:t>
          </a:r>
          <a:r>
            <a:rPr lang="fr-FR" sz="1200" b="0">
              <a:latin typeface="Arial"/>
              <a:ea typeface="+mn-ea"/>
              <a:cs typeface="Arial"/>
            </a:rPr>
            <a:t>: the figure shows the share of votes received by selected political parties or groups of parties in general</a:t>
          </a:r>
          <a:r>
            <a:rPr lang="fr-FR" sz="1200" b="0" baseline="0">
              <a:latin typeface="Arial"/>
              <a:ea typeface="+mn-ea"/>
              <a:cs typeface="Arial"/>
            </a:rPr>
            <a:t> </a:t>
          </a:r>
          <a:r>
            <a:rPr lang="fr-FR" sz="1200" b="0">
              <a:latin typeface="Arial"/>
              <a:ea typeface="+mn-ea"/>
              <a:cs typeface="Arial"/>
            </a:rPr>
            <a:t>elections held in the Netherlands between 1946 and 2017. Conservative</a:t>
          </a:r>
          <a:r>
            <a:rPr lang="fr-FR" sz="1200" b="0" baseline="0">
              <a:latin typeface="Arial"/>
              <a:ea typeface="+mn-ea"/>
              <a:cs typeface="Arial"/>
            </a:rPr>
            <a:t>-l</a:t>
          </a:r>
          <a:r>
            <a:rPr lang="fr-FR" sz="1200" b="0">
              <a:latin typeface="Arial"/>
              <a:ea typeface="+mn-ea"/>
              <a:cs typeface="Arial"/>
            </a:rPr>
            <a:t>iberal</a:t>
          </a:r>
          <a:r>
            <a:rPr lang="fr-FR" sz="1200" b="0" baseline="0">
              <a:latin typeface="Arial"/>
              <a:ea typeface="+mn-ea"/>
              <a:cs typeface="Arial"/>
            </a:rPr>
            <a:t> parties received 21% of votes in 2017.</a:t>
          </a:r>
          <a:endParaRPr lang="en-US" sz="12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421" cy="607700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endix/Belgiu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Belgiu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endix/Netherlan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Netherland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endix/Switzerlan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endix/Austri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mory%20Gethin/Dropbox/WIDConflictGMPBook/BookFR/excel/appendix/Austr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ory%20Gethin/Dropbox/WIDConflictGMPBook/BookFR/excel/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FA3"/>
      <sheetName val="TA1"/>
      <sheetName val="FAA1"/>
      <sheetName val="FAA2"/>
      <sheetName val="FAA3"/>
      <sheetName val="FAA4"/>
      <sheetName val="FAA5"/>
      <sheetName val="FAA6"/>
      <sheetName val="FAA7"/>
      <sheetName val="FAA8"/>
      <sheetName val="FAA9"/>
      <sheetName val="FAA10"/>
      <sheetName val="FAA11"/>
      <sheetName val="FAA12"/>
      <sheetName val="FAA13"/>
      <sheetName val="FAA14"/>
      <sheetName val="FAB1"/>
      <sheetName val="FAB2"/>
      <sheetName val="FAB3"/>
      <sheetName val="FAB3b"/>
      <sheetName val="FAB4"/>
      <sheetName val="FAB5"/>
      <sheetName val="FAB6"/>
      <sheetName val="FAB7"/>
      <sheetName val="FAB8"/>
      <sheetName val="FAB9"/>
      <sheetName val="FAB10"/>
      <sheetName val="FAB11"/>
      <sheetName val="FAB12"/>
      <sheetName val="FAB13"/>
      <sheetName val="FAB14"/>
      <sheetName val="FAC1"/>
      <sheetName val="FAC2"/>
      <sheetName val="FAC3"/>
      <sheetName val="FAC4"/>
      <sheetName val="FAC5"/>
      <sheetName val="FAC6"/>
      <sheetName val="FAC7"/>
      <sheetName val="FAC8"/>
      <sheetName val="FAC9"/>
      <sheetName val="FAC10"/>
      <sheetName val="FAC11"/>
      <sheetName val="FAC12"/>
      <sheetName val="FAC13"/>
      <sheetName val="FAC14"/>
      <sheetName val="FAC15"/>
      <sheetName val="FAC16"/>
      <sheetName val="FAC17"/>
      <sheetName val="FAD1"/>
      <sheetName val="FAD2"/>
      <sheetName val="FAD3"/>
      <sheetName val="FAD4"/>
      <sheetName val="FAD5"/>
      <sheetName val="FAD6"/>
      <sheetName val="FAD7"/>
      <sheetName val="FAD8"/>
      <sheetName val="FAD9"/>
      <sheetName val="FAD10"/>
      <sheetName val="FAD11"/>
      <sheetName val="FAD12"/>
      <sheetName val="FAD13"/>
      <sheetName val="FAD14"/>
      <sheetName val="FAD15"/>
      <sheetName val="FAD16"/>
      <sheetName val="FAD17"/>
      <sheetName val="FAD18"/>
      <sheetName val="FAD19"/>
      <sheetName val="FAD20"/>
      <sheetName val="FAD21"/>
      <sheetName val="FAD22"/>
      <sheetName val="FAD23"/>
      <sheetName val="FAD24"/>
      <sheetName val="FAD25"/>
      <sheetName val="FAD26"/>
      <sheetName val="FAD27"/>
      <sheetName val="FAD28"/>
      <sheetName val="FAD29"/>
      <sheetName val="FAD30"/>
      <sheetName val="FAD31"/>
      <sheetName val="FAD32"/>
      <sheetName val="TAA1"/>
      <sheetName val="TAA2"/>
      <sheetName val="TAA3"/>
      <sheetName val="r_elec"/>
      <sheetName val="r_miss"/>
      <sheetName val="r_des"/>
      <sheetName val="r_vote"/>
      <sheetName val="r_votediff"/>
      <sheetName val="r_votesoci"/>
      <sheetName val="r_voteecol"/>
      <sheetName val="r_votechri"/>
      <sheetName val="r_votelibe"/>
      <sheetName val="r_vote_all"/>
      <sheetName val="T_miss"/>
      <sheetName val="r_comp"/>
      <sheetName val="r_religion"/>
      <sheetName val="r_educ"/>
      <sheetName val="r_inc"/>
      <sheetName val="Belgi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2">
          <cell r="A2">
            <v>1946</v>
          </cell>
          <cell r="B2">
            <v>0.42499999999999999</v>
          </cell>
          <cell r="C2">
            <v>0.316</v>
          </cell>
          <cell r="D2">
            <v>8.900000000000001E-2</v>
          </cell>
          <cell r="E2">
            <v>0.127</v>
          </cell>
        </row>
        <row r="3">
          <cell r="A3">
            <v>1949</v>
          </cell>
          <cell r="B3">
            <v>0.435</v>
          </cell>
          <cell r="C3">
            <v>0.29699999999999999</v>
          </cell>
          <cell r="D3">
            <v>0.152</v>
          </cell>
          <cell r="E3">
            <v>7.4999999999999997E-2</v>
          </cell>
        </row>
        <row r="4">
          <cell r="A4">
            <v>1950</v>
          </cell>
          <cell r="B4">
            <v>0.47700000000000004</v>
          </cell>
          <cell r="C4">
            <v>0.34499999999999997</v>
          </cell>
          <cell r="D4">
            <v>0.113</v>
          </cell>
          <cell r="E4">
            <v>4.7E-2</v>
          </cell>
        </row>
        <row r="5">
          <cell r="A5">
            <v>1954</v>
          </cell>
          <cell r="B5">
            <v>0.41100000000000003</v>
          </cell>
          <cell r="C5">
            <v>0.373</v>
          </cell>
          <cell r="D5">
            <v>0.121</v>
          </cell>
          <cell r="E5">
            <v>3.6000000000000004E-2</v>
          </cell>
          <cell r="F5">
            <v>2.2000000000000002E-2</v>
          </cell>
        </row>
        <row r="6">
          <cell r="A6">
            <v>1958</v>
          </cell>
          <cell r="B6">
            <v>0.46500000000000002</v>
          </cell>
          <cell r="C6">
            <v>0.35799999999999998</v>
          </cell>
          <cell r="D6">
            <v>0.111</v>
          </cell>
          <cell r="E6">
            <v>1.9E-2</v>
          </cell>
          <cell r="F6">
            <v>0.02</v>
          </cell>
        </row>
        <row r="7">
          <cell r="A7">
            <v>1961</v>
          </cell>
          <cell r="B7">
            <v>0.41499999999999998</v>
          </cell>
          <cell r="C7">
            <v>0.36700000000000005</v>
          </cell>
          <cell r="D7">
            <v>0.12300000000000001</v>
          </cell>
          <cell r="E7">
            <v>3.1E-2</v>
          </cell>
          <cell r="F7">
            <v>3.5000000000000003E-2</v>
          </cell>
        </row>
        <row r="8">
          <cell r="A8">
            <v>1965</v>
          </cell>
          <cell r="B8">
            <v>0.34499999999999997</v>
          </cell>
          <cell r="C8">
            <v>0.28300000000000003</v>
          </cell>
          <cell r="D8">
            <v>0.23</v>
          </cell>
          <cell r="E8">
            <v>4.5999999999999999E-2</v>
          </cell>
          <cell r="F8">
            <v>6.7000000000000004E-2</v>
          </cell>
        </row>
        <row r="9">
          <cell r="A9">
            <v>1968</v>
          </cell>
          <cell r="B9">
            <v>0.27200000000000002</v>
          </cell>
          <cell r="C9">
            <v>0.28000000000000003</v>
          </cell>
          <cell r="D9">
            <v>0.23799999999999996</v>
          </cell>
          <cell r="E9">
            <v>3.4000000000000002E-2</v>
          </cell>
          <cell r="F9">
            <v>9.8000000000000004E-2</v>
          </cell>
        </row>
        <row r="10">
          <cell r="A10">
            <v>1971</v>
          </cell>
          <cell r="B10">
            <v>0.30049999999999999</v>
          </cell>
          <cell r="C10">
            <v>0.27250000000000002</v>
          </cell>
          <cell r="D10">
            <v>0.21820000000000001</v>
          </cell>
          <cell r="E10">
            <v>3.0200000000000001E-2</v>
          </cell>
          <cell r="F10">
            <v>0.11109999999999999</v>
          </cell>
        </row>
        <row r="11">
          <cell r="A11">
            <v>1974</v>
          </cell>
          <cell r="B11">
            <v>0.32340000000000002</v>
          </cell>
          <cell r="C11">
            <v>0.2666</v>
          </cell>
          <cell r="D11">
            <v>0.20929999999999999</v>
          </cell>
          <cell r="E11">
            <v>3.1600000000000003E-2</v>
          </cell>
          <cell r="F11">
            <v>0.10199999999999999</v>
          </cell>
        </row>
        <row r="12">
          <cell r="A12">
            <v>1977</v>
          </cell>
          <cell r="B12">
            <v>0.35969999999999996</v>
          </cell>
          <cell r="C12">
            <v>0.2762</v>
          </cell>
          <cell r="D12">
            <v>0.19799999999999998</v>
          </cell>
          <cell r="E12">
            <v>2.7200000000000002E-2</v>
          </cell>
          <cell r="F12">
            <v>0.10039999999999999</v>
          </cell>
        </row>
        <row r="13">
          <cell r="A13">
            <v>1978</v>
          </cell>
          <cell r="B13">
            <v>0.36259999999999998</v>
          </cell>
          <cell r="C13">
            <v>0.25380000000000003</v>
          </cell>
          <cell r="D13">
            <v>0.1968</v>
          </cell>
          <cell r="E13">
            <v>3.2599999999999997E-2</v>
          </cell>
          <cell r="F13">
            <v>7.0199999999999999E-2</v>
          </cell>
          <cell r="H13">
            <v>1.37E-2</v>
          </cell>
        </row>
        <row r="14">
          <cell r="A14">
            <v>1981</v>
          </cell>
          <cell r="B14">
            <v>0.26490000000000002</v>
          </cell>
          <cell r="C14">
            <v>0.24530000000000002</v>
          </cell>
          <cell r="D14">
            <v>0.25670000000000004</v>
          </cell>
          <cell r="E14">
            <v>2.3099999999999999E-2</v>
          </cell>
          <cell r="F14">
            <v>9.7699999999999995E-2</v>
          </cell>
          <cell r="G14">
            <v>4.4999999999999998E-2</v>
          </cell>
          <cell r="H14">
            <v>1.1000000000000001E-2</v>
          </cell>
        </row>
        <row r="15">
          <cell r="A15">
            <v>1985</v>
          </cell>
          <cell r="B15">
            <v>0.29239999999999999</v>
          </cell>
          <cell r="C15">
            <v>0.28310000000000002</v>
          </cell>
          <cell r="D15">
            <v>0.22150000000000003</v>
          </cell>
          <cell r="E15">
            <v>1.18E-2</v>
          </cell>
          <cell r="F15">
            <v>7.8799999999999995E-2</v>
          </cell>
          <cell r="G15">
            <v>6.25E-2</v>
          </cell>
          <cell r="H15">
            <v>1.41E-2</v>
          </cell>
        </row>
        <row r="16">
          <cell r="A16">
            <v>1987</v>
          </cell>
          <cell r="B16">
            <v>0.27509999999999996</v>
          </cell>
          <cell r="C16">
            <v>0.3054</v>
          </cell>
          <cell r="D16">
            <v>0.22120000000000001</v>
          </cell>
          <cell r="E16">
            <v>1.4999999999999999E-2</v>
          </cell>
          <cell r="F16">
            <v>8.1000000000000003E-2</v>
          </cell>
          <cell r="G16">
            <v>7.0500000000000007E-2</v>
          </cell>
          <cell r="H16">
            <v>1.9E-2</v>
          </cell>
        </row>
        <row r="17">
          <cell r="A17">
            <v>1991</v>
          </cell>
          <cell r="B17">
            <v>0.24549999999999997</v>
          </cell>
          <cell r="C17">
            <v>0.25469999999999998</v>
          </cell>
          <cell r="D17">
            <v>0.21590000000000004</v>
          </cell>
          <cell r="F17">
            <v>5.8899999999999994E-2</v>
          </cell>
          <cell r="G17">
            <v>9.9299999999999999E-2</v>
          </cell>
          <cell r="H17">
            <v>6.5799999999999997E-2</v>
          </cell>
          <cell r="I17">
            <v>5.0000000000000001E-3</v>
          </cell>
        </row>
        <row r="18">
          <cell r="A18">
            <v>1995</v>
          </cell>
          <cell r="B18">
            <v>0.25009999999999999</v>
          </cell>
          <cell r="C18">
            <v>0.24530000000000002</v>
          </cell>
          <cell r="D18">
            <v>0.23520000000000002</v>
          </cell>
          <cell r="F18">
            <v>4.6900000000000004E-2</v>
          </cell>
          <cell r="G18">
            <v>8.48E-2</v>
          </cell>
          <cell r="H18">
            <v>7.8700000000000006E-2</v>
          </cell>
        </row>
        <row r="19">
          <cell r="A19">
            <v>1999</v>
          </cell>
          <cell r="B19">
            <v>0.19969999999999999</v>
          </cell>
          <cell r="C19">
            <v>0.1971</v>
          </cell>
          <cell r="D19">
            <v>0.24440000000000001</v>
          </cell>
          <cell r="F19">
            <v>5.5599999999999997E-2</v>
          </cell>
          <cell r="G19">
            <v>0.14350000000000002</v>
          </cell>
          <cell r="H19">
            <v>9.8699999999999996E-2</v>
          </cell>
        </row>
        <row r="20">
          <cell r="A20">
            <v>2003</v>
          </cell>
          <cell r="B20">
            <v>0.18719999999999998</v>
          </cell>
          <cell r="C20">
            <v>0.27929999999999999</v>
          </cell>
          <cell r="D20">
            <v>0.2676</v>
          </cell>
          <cell r="F20">
            <v>3.0600000000000002E-2</v>
          </cell>
          <cell r="G20">
            <v>5.5300000000000002E-2</v>
          </cell>
          <cell r="H20">
            <v>0.1168</v>
          </cell>
          <cell r="I20">
            <v>2E-3</v>
          </cell>
        </row>
        <row r="21">
          <cell r="A21">
            <v>2007</v>
          </cell>
          <cell r="B21">
            <v>0.2457</v>
          </cell>
          <cell r="C21">
            <v>0.21119999999999997</v>
          </cell>
          <cell r="D21">
            <v>0.24350000000000002</v>
          </cell>
          <cell r="G21">
            <v>9.0800000000000006E-2</v>
          </cell>
          <cell r="H21">
            <v>0.11990000000000001</v>
          </cell>
          <cell r="I21">
            <v>8.0000000000000002E-3</v>
          </cell>
        </row>
        <row r="22">
          <cell r="A22">
            <v>2010</v>
          </cell>
          <cell r="B22">
            <v>0.1638</v>
          </cell>
          <cell r="C22">
            <v>0.22950000000000004</v>
          </cell>
          <cell r="D22">
            <v>0.17920000000000003</v>
          </cell>
          <cell r="F22">
            <v>0.17399999999999999</v>
          </cell>
          <cell r="G22">
            <v>9.1799999999999993E-2</v>
          </cell>
          <cell r="H22">
            <v>7.7600000000000002E-2</v>
          </cell>
          <cell r="I22">
            <v>1.55E-2</v>
          </cell>
        </row>
        <row r="23">
          <cell r="A23">
            <v>2014</v>
          </cell>
          <cell r="B23">
            <v>0.16589999999999999</v>
          </cell>
          <cell r="C23">
            <v>0.20499999999999999</v>
          </cell>
          <cell r="D23">
            <v>0.2122</v>
          </cell>
          <cell r="F23">
            <v>0.2026</v>
          </cell>
          <cell r="G23">
            <v>8.6200000000000013E-2</v>
          </cell>
          <cell r="H23">
            <v>3.6699999999999997E-2</v>
          </cell>
          <cell r="I23">
            <v>3.73E-2</v>
          </cell>
        </row>
        <row r="24">
          <cell r="A24">
            <v>2019</v>
          </cell>
          <cell r="B24">
            <v>0.12590000000000001</v>
          </cell>
          <cell r="C24">
            <v>0.16170000000000001</v>
          </cell>
          <cell r="D24">
            <v>0.16099999999999998</v>
          </cell>
          <cell r="F24">
            <v>0.1603</v>
          </cell>
          <cell r="G24">
            <v>0.12239999999999998</v>
          </cell>
          <cell r="H24">
            <v>0.1195</v>
          </cell>
          <cell r="I24">
            <v>8.6199999999999999E-2</v>
          </cell>
        </row>
      </sheetData>
      <sheetData sheetId="87"/>
      <sheetData sheetId="88"/>
      <sheetData sheetId="89"/>
      <sheetData sheetId="90">
        <row r="2">
          <cell r="B2">
            <v>0</v>
          </cell>
          <cell r="C2" t="str">
            <v>1971-78</v>
          </cell>
          <cell r="AA2">
            <v>-10.004755020141602</v>
          </cell>
          <cell r="AJ2">
            <v>-9.391819953918457</v>
          </cell>
          <cell r="CG2">
            <v>-2.2482311725616455</v>
          </cell>
          <cell r="CJ2">
            <v>-20.967344284057617</v>
          </cell>
          <cell r="CM2">
            <v>23.545478820800781</v>
          </cell>
        </row>
        <row r="3">
          <cell r="B3">
            <v>0</v>
          </cell>
          <cell r="C3" t="str">
            <v>1981-87</v>
          </cell>
          <cell r="AA3">
            <v>-6.4859151840209961</v>
          </cell>
          <cell r="AJ3">
            <v>-9.2007837295532227</v>
          </cell>
          <cell r="CG3">
            <v>-0.69060671329498291</v>
          </cell>
          <cell r="CJ3">
            <v>-20.981447219848633</v>
          </cell>
          <cell r="CM3">
            <v>23.591625213623047</v>
          </cell>
        </row>
        <row r="4">
          <cell r="B4">
            <v>0</v>
          </cell>
          <cell r="C4" t="str">
            <v>1991-99</v>
          </cell>
          <cell r="AA4">
            <v>7.9259447753429413E-2</v>
          </cell>
          <cell r="AJ4">
            <v>-9.4490852355957031</v>
          </cell>
          <cell r="CG4">
            <v>0.66021078824996948</v>
          </cell>
          <cell r="CJ4">
            <v>-18.658384323120117</v>
          </cell>
          <cell r="CM4">
            <v>20.699314117431641</v>
          </cell>
        </row>
        <row r="5">
          <cell r="B5">
            <v>0</v>
          </cell>
          <cell r="C5" t="str">
            <v>2003-07</v>
          </cell>
          <cell r="AA5">
            <v>1.2157715559005737</v>
          </cell>
          <cell r="AJ5">
            <v>-6.1357274055480957</v>
          </cell>
          <cell r="CG5">
            <v>12.933116912841797</v>
          </cell>
          <cell r="CJ5">
            <v>-23.529993057250977</v>
          </cell>
          <cell r="CM5">
            <v>21.871402740478516</v>
          </cell>
        </row>
        <row r="6">
          <cell r="B6">
            <v>0</v>
          </cell>
          <cell r="C6" t="str">
            <v>2010-14</v>
          </cell>
          <cell r="AA6">
            <v>1.3125357627868652</v>
          </cell>
          <cell r="AJ6">
            <v>-8.1900320053100586</v>
          </cell>
          <cell r="CG6">
            <v>19.671041488647461</v>
          </cell>
          <cell r="CJ6">
            <v>-28.447002410888672</v>
          </cell>
          <cell r="CM6">
            <v>25.437168121337891</v>
          </cell>
        </row>
      </sheetData>
      <sheetData sheetId="91"/>
      <sheetData sheetId="92"/>
      <sheetData sheetId="93"/>
      <sheetData sheetId="94"/>
      <sheetData sheetId="95">
        <row r="1">
          <cell r="C1" t="str">
            <v>PS / SP / PTB</v>
          </cell>
          <cell r="D1" t="str">
            <v>Ecolo / Groen</v>
          </cell>
          <cell r="E1" t="str">
            <v>VLD / MR</v>
          </cell>
          <cell r="F1" t="str">
            <v>CD&amp;V / CdH</v>
          </cell>
          <cell r="G1" t="str">
            <v>N-VA</v>
          </cell>
          <cell r="H1" t="str">
            <v>Vlaams Belang</v>
          </cell>
        </row>
        <row r="2">
          <cell r="C2">
            <v>0.3424033522605896</v>
          </cell>
          <cell r="D2">
            <v>3.2676629722118378E-2</v>
          </cell>
          <cell r="E2">
            <v>0.13745513558387756</v>
          </cell>
          <cell r="F2">
            <v>0.19978509843349457</v>
          </cell>
          <cell r="G2">
            <v>0.20051607489585876</v>
          </cell>
          <cell r="H2">
            <v>3.9486180990934372E-2</v>
          </cell>
        </row>
        <row r="3">
          <cell r="C3">
            <v>0.26723435521125793</v>
          </cell>
          <cell r="D3">
            <v>6.423746794462204E-2</v>
          </cell>
          <cell r="E3">
            <v>0.1843581348657608</v>
          </cell>
          <cell r="F3">
            <v>0.20276689529418945</v>
          </cell>
          <cell r="G3">
            <v>0.19943313300609589</v>
          </cell>
          <cell r="H3">
            <v>4.2134292423725128E-2</v>
          </cell>
        </row>
        <row r="4">
          <cell r="C4">
            <v>0.16366730630397797</v>
          </cell>
          <cell r="D4">
            <v>0.16061690449714661</v>
          </cell>
          <cell r="E4">
            <v>0.25299090147018433</v>
          </cell>
          <cell r="F4">
            <v>0.19658640027046204</v>
          </cell>
          <cell r="G4">
            <v>0.18273995816707611</v>
          </cell>
          <cell r="H4">
            <v>6.2062107026576996E-3</v>
          </cell>
        </row>
        <row r="18">
          <cell r="C18">
            <v>0.29565650224685669</v>
          </cell>
          <cell r="D18">
            <v>7.3332853615283966E-2</v>
          </cell>
          <cell r="E18">
            <v>0.17375631630420685</v>
          </cell>
          <cell r="F18">
            <v>0.22046421468257904</v>
          </cell>
          <cell r="G18">
            <v>0.16174663603305817</v>
          </cell>
          <cell r="H18">
            <v>3.2304808497428894E-2</v>
          </cell>
        </row>
        <row r="19">
          <cell r="C19">
            <v>0.21708579361438751</v>
          </cell>
          <cell r="D19">
            <v>0.11358031630516052</v>
          </cell>
          <cell r="E19">
            <v>0.20761346817016602</v>
          </cell>
          <cell r="F19">
            <v>0.1828174889087677</v>
          </cell>
          <cell r="G19">
            <v>0.21207380294799805</v>
          </cell>
          <cell r="H19">
            <v>2.7126511558890343E-2</v>
          </cell>
        </row>
        <row r="20">
          <cell r="C20">
            <v>0.13266633450984955</v>
          </cell>
          <cell r="D20">
            <v>0.10591624677181244</v>
          </cell>
          <cell r="E20">
            <v>0.28243926167488098</v>
          </cell>
          <cell r="F20">
            <v>0.16840673983097076</v>
          </cell>
          <cell r="G20">
            <v>0.25823050737380981</v>
          </cell>
          <cell r="H20">
            <v>2.1916497498750687E-2</v>
          </cell>
        </row>
        <row r="21">
          <cell r="C21">
            <v>0.25220063328742981</v>
          </cell>
          <cell r="D21">
            <v>0.11933211237192154</v>
          </cell>
          <cell r="E21">
            <v>0.20358164608478546</v>
          </cell>
          <cell r="F21">
            <v>0.12294530123472214</v>
          </cell>
          <cell r="G21">
            <v>0.21812908351421356</v>
          </cell>
          <cell r="H21">
            <v>3.9213169366121292E-2</v>
          </cell>
        </row>
        <row r="22">
          <cell r="C22">
            <v>0.17442408204078674</v>
          </cell>
          <cell r="D22">
            <v>5.3367365151643753E-2</v>
          </cell>
          <cell r="E22">
            <v>0.213862344622612</v>
          </cell>
          <cell r="F22">
            <v>0.33565342426300049</v>
          </cell>
          <cell r="G22">
            <v>0.17435027658939362</v>
          </cell>
          <cell r="H22">
            <v>1.6716053709387779E-2</v>
          </cell>
        </row>
        <row r="23">
          <cell r="C23">
            <v>0.30349078774452209</v>
          </cell>
          <cell r="D23">
            <v>8.5037566721439362E-2</v>
          </cell>
          <cell r="E23">
            <v>0.12265422195196152</v>
          </cell>
          <cell r="F23">
            <v>0.23568594455718994</v>
          </cell>
          <cell r="G23">
            <v>0.18047890067100525</v>
          </cell>
          <cell r="H23">
            <v>1.6849629580974579E-2</v>
          </cell>
        </row>
        <row r="24">
          <cell r="C24">
            <v>0.6459687352180481</v>
          </cell>
          <cell r="D24">
            <v>7.0718593895435333E-2</v>
          </cell>
          <cell r="E24">
            <v>8.055250346660614E-2</v>
          </cell>
          <cell r="F24">
            <v>0.13060985505580902</v>
          </cell>
          <cell r="G24">
            <v>3.7207741290330887E-2</v>
          </cell>
          <cell r="H24">
            <v>0</v>
          </cell>
        </row>
        <row r="32">
          <cell r="C32">
            <v>0.35104367136955261</v>
          </cell>
          <cell r="D32">
            <v>0.15819376707077026</v>
          </cell>
          <cell r="E32">
            <v>0.26370793581008911</v>
          </cell>
          <cell r="F32">
            <v>0.13326537609100342</v>
          </cell>
          <cell r="G32">
            <v>1.9613215699791908E-2</v>
          </cell>
          <cell r="H32">
            <v>7.271734531968832E-3</v>
          </cell>
        </row>
        <row r="33">
          <cell r="C33">
            <v>0.14514657855033875</v>
          </cell>
          <cell r="D33">
            <v>8.1619575619697571E-2</v>
          </cell>
          <cell r="E33">
            <v>0.14955282211303711</v>
          </cell>
          <cell r="F33">
            <v>0.24091613292694092</v>
          </cell>
          <cell r="G33">
            <v>0.31167405843734741</v>
          </cell>
          <cell r="H33">
            <v>4.6437475830316544E-2</v>
          </cell>
        </row>
        <row r="34">
          <cell r="C34">
            <v>0.40976029634475708</v>
          </cell>
          <cell r="D34">
            <v>0.10148594528436661</v>
          </cell>
          <cell r="E34">
            <v>0.28901001811027527</v>
          </cell>
          <cell r="F34">
            <v>0.13505323231220245</v>
          </cell>
          <cell r="G34">
            <v>7.0996390422806144E-4</v>
          </cell>
          <cell r="H34">
            <v>0</v>
          </cell>
        </row>
        <row r="44">
          <cell r="C44">
            <v>0.11784438788890839</v>
          </cell>
          <cell r="D44">
            <v>0.10219798982143402</v>
          </cell>
          <cell r="E44">
            <v>0.15047428011894226</v>
          </cell>
          <cell r="F44">
            <v>0.26656952500343323</v>
          </cell>
          <cell r="G44">
            <v>0.31588137149810791</v>
          </cell>
          <cell r="H44">
            <v>4.1781589388847351E-2</v>
          </cell>
        </row>
        <row r="45">
          <cell r="C45">
            <v>0.35528650879859924</v>
          </cell>
          <cell r="D45">
            <v>0.12252386659383774</v>
          </cell>
          <cell r="E45">
            <v>0.33934751152992249</v>
          </cell>
          <cell r="F45">
            <v>0.13376232981681824</v>
          </cell>
          <cell r="G45">
            <v>1.3437012210488319E-2</v>
          </cell>
          <cell r="H45">
            <v>0</v>
          </cell>
        </row>
        <row r="46">
          <cell r="C46">
            <v>0.65165311098098755</v>
          </cell>
          <cell r="D46">
            <v>4.1761267930269241E-2</v>
          </cell>
          <cell r="E46">
            <v>0.10161914676427841</v>
          </cell>
          <cell r="F46">
            <v>0.12818284332752228</v>
          </cell>
          <cell r="G46">
            <v>2.5470508262515068E-2</v>
          </cell>
          <cell r="H46">
            <v>5.1313158124685287E-2</v>
          </cell>
        </row>
      </sheetData>
      <sheetData sheetId="96"/>
      <sheetData sheetId="97"/>
      <sheetData sheetId="98"/>
      <sheetData sheetId="99"/>
      <sheetData sheetId="100"/>
      <sheetData sheetId="10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A1"/>
      <sheetName val="FA2"/>
      <sheetName val="FA3"/>
      <sheetName val="TA1"/>
      <sheetName val="FAA1"/>
      <sheetName val="FAA2"/>
      <sheetName val="FAA3"/>
      <sheetName val="FAA4"/>
      <sheetName val="FAA5"/>
      <sheetName val="FAA6"/>
      <sheetName val="FAA7"/>
      <sheetName val="FAA8"/>
      <sheetName val="FAA9"/>
      <sheetName val="FAA10"/>
      <sheetName val="FAA11"/>
      <sheetName val="FAA12"/>
      <sheetName val="FAA13"/>
      <sheetName val="FAA14"/>
      <sheetName val="FAB1"/>
      <sheetName val="FAB2"/>
      <sheetName val="FAB3"/>
      <sheetName val="FAB3b"/>
      <sheetName val="FAB4"/>
      <sheetName val="FAB5"/>
      <sheetName val="FAB6"/>
      <sheetName val="FAB7"/>
      <sheetName val="FAB8"/>
      <sheetName val="FAB9"/>
      <sheetName val="FAB10"/>
      <sheetName val="FAB11"/>
      <sheetName val="FAB12"/>
      <sheetName val="FAB13"/>
      <sheetName val="FAB14"/>
      <sheetName val="FAC1"/>
      <sheetName val="FAC2"/>
      <sheetName val="FAC3"/>
      <sheetName val="FAC4"/>
      <sheetName val="FAC5"/>
      <sheetName val="FAC6"/>
      <sheetName val="FAC7"/>
      <sheetName val="FAC8"/>
      <sheetName val="FAC9"/>
      <sheetName val="FAC10"/>
      <sheetName val="FAC11"/>
      <sheetName val="FAC12"/>
      <sheetName val="FAC13"/>
      <sheetName val="FAC14"/>
      <sheetName val="FAC15"/>
      <sheetName val="FAC16"/>
      <sheetName val="FAC17"/>
      <sheetName val="FAD1"/>
      <sheetName val="FAD2"/>
      <sheetName val="FAD3"/>
      <sheetName val="FAD4"/>
      <sheetName val="FAD5"/>
      <sheetName val="FAD6"/>
      <sheetName val="FAD7"/>
      <sheetName val="FAD8"/>
      <sheetName val="FAD9"/>
      <sheetName val="FAD10"/>
      <sheetName val="FAD11"/>
      <sheetName val="FAD12"/>
      <sheetName val="FAD13"/>
      <sheetName val="FAD14"/>
      <sheetName val="FAD15"/>
      <sheetName val="FAD16"/>
      <sheetName val="FAD17"/>
      <sheetName val="FAD18"/>
      <sheetName val="FAD19"/>
      <sheetName val="FAD20"/>
      <sheetName val="FAD21"/>
      <sheetName val="FAD22"/>
      <sheetName val="FAD23"/>
      <sheetName val="FAD24"/>
      <sheetName val="FAD25"/>
      <sheetName val="FAD26"/>
      <sheetName val="FAD27"/>
      <sheetName val="FAD28"/>
      <sheetName val="FAD29"/>
      <sheetName val="FAD30"/>
      <sheetName val="FAD31"/>
      <sheetName val="FAD32"/>
      <sheetName val="TAA1"/>
      <sheetName val="TAA2"/>
      <sheetName val="TAA3"/>
      <sheetName val="r_elec"/>
      <sheetName val="r_miss"/>
      <sheetName val="r_des"/>
      <sheetName val="r_vote"/>
      <sheetName val="r_votediff"/>
      <sheetName val="r_votesoci"/>
      <sheetName val="r_voteecol"/>
      <sheetName val="r_votechri"/>
      <sheetName val="r_votelibe"/>
      <sheetName val="r_vote_all"/>
      <sheetName val="T_miss"/>
      <sheetName val="r_comp"/>
      <sheetName val="r_religion"/>
      <sheetName val="r_educ"/>
      <sheetName val="r_inc"/>
      <sheetName val="Belgi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2">
          <cell r="A2">
            <v>1946</v>
          </cell>
        </row>
      </sheetData>
      <sheetData sheetId="87"/>
      <sheetData sheetId="88"/>
      <sheetData sheetId="89"/>
      <sheetData sheetId="90">
        <row r="2">
          <cell r="B2">
            <v>0</v>
          </cell>
          <cell r="C2" t="str">
            <v>1971-78</v>
          </cell>
          <cell r="AA2">
            <v>-10.004755020141602</v>
          </cell>
          <cell r="AJ2">
            <v>-9.391819953918457</v>
          </cell>
          <cell r="CG2">
            <v>-2.2482311725616455</v>
          </cell>
          <cell r="CJ2">
            <v>-20.967344284057617</v>
          </cell>
          <cell r="CM2">
            <v>23.545478820800781</v>
          </cell>
        </row>
        <row r="3">
          <cell r="B3">
            <v>0</v>
          </cell>
          <cell r="C3" t="str">
            <v>1981-87</v>
          </cell>
          <cell r="AA3">
            <v>-6.4859151840209961</v>
          </cell>
          <cell r="AJ3">
            <v>-9.2007837295532227</v>
          </cell>
          <cell r="CG3">
            <v>-0.69060671329498291</v>
          </cell>
          <cell r="CJ3">
            <v>-20.981447219848633</v>
          </cell>
          <cell r="CM3">
            <v>23.591625213623047</v>
          </cell>
        </row>
        <row r="4">
          <cell r="B4">
            <v>0</v>
          </cell>
          <cell r="C4" t="str">
            <v>1991-99</v>
          </cell>
          <cell r="AA4">
            <v>7.9259447753429413E-2</v>
          </cell>
          <cell r="AJ4">
            <v>-9.4490852355957031</v>
          </cell>
          <cell r="CG4">
            <v>0.66021078824996948</v>
          </cell>
          <cell r="CJ4">
            <v>-18.658384323120117</v>
          </cell>
          <cell r="CM4">
            <v>20.699314117431641</v>
          </cell>
        </row>
        <row r="5">
          <cell r="B5">
            <v>0</v>
          </cell>
          <cell r="C5" t="str">
            <v>2003-07</v>
          </cell>
          <cell r="AA5">
            <v>1.2157715559005737</v>
          </cell>
          <cell r="AJ5">
            <v>-6.1357274055480957</v>
          </cell>
          <cell r="CG5">
            <v>12.933116912841797</v>
          </cell>
          <cell r="CJ5">
            <v>-23.529993057250977</v>
          </cell>
          <cell r="CM5">
            <v>21.871402740478516</v>
          </cell>
        </row>
        <row r="6">
          <cell r="B6">
            <v>0</v>
          </cell>
          <cell r="C6" t="str">
            <v>2010-14</v>
          </cell>
          <cell r="AA6">
            <v>1.3125357627868652</v>
          </cell>
          <cell r="AJ6">
            <v>-8.1900320053100586</v>
          </cell>
          <cell r="CG6">
            <v>19.671041488647461</v>
          </cell>
          <cell r="CJ6">
            <v>-28.447002410888672</v>
          </cell>
          <cell r="CM6">
            <v>25.437168121337891</v>
          </cell>
        </row>
      </sheetData>
      <sheetData sheetId="91"/>
      <sheetData sheetId="92"/>
      <sheetData sheetId="93"/>
      <sheetData sheetId="94"/>
      <sheetData sheetId="95">
        <row r="1">
          <cell r="C1" t="str">
            <v>PS / SP / PTB</v>
          </cell>
        </row>
      </sheetData>
      <sheetData sheetId="96"/>
      <sheetData sheetId="97"/>
      <sheetData sheetId="98"/>
      <sheetData sheetId="99"/>
      <sheetData sheetId="100"/>
      <sheetData sheetId="1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TB1"/>
      <sheetName val="FBA1"/>
      <sheetName val="FBA2"/>
      <sheetName val="FBA3"/>
      <sheetName val="FBA4"/>
      <sheetName val="FBA5"/>
      <sheetName val="FBA6"/>
      <sheetName val="FBA7"/>
      <sheetName val="FBA8"/>
      <sheetName val="FBA9"/>
      <sheetName val="FBA10"/>
      <sheetName val="FBA11"/>
      <sheetName val="FBA12"/>
      <sheetName val="FBA13"/>
      <sheetName val="FBA14"/>
      <sheetName val="FBA15"/>
      <sheetName val="FBA16"/>
      <sheetName val="FBA17"/>
      <sheetName val="FBA18"/>
      <sheetName val="FBA19"/>
      <sheetName val="FBA20"/>
      <sheetName val="FBB1"/>
      <sheetName val="FBB2"/>
      <sheetName val="FBB3"/>
      <sheetName val="FBB3b"/>
      <sheetName val="FBB4"/>
      <sheetName val="FBB5"/>
      <sheetName val="FBB6"/>
      <sheetName val="FBB7"/>
      <sheetName val="FBB8"/>
      <sheetName val="FBB9"/>
      <sheetName val="FBB10"/>
      <sheetName val="FBB11"/>
      <sheetName val="FBB12"/>
      <sheetName val="FBB13"/>
      <sheetName val="FBB14"/>
      <sheetName val="FBB15"/>
      <sheetName val="FBB16"/>
      <sheetName val="FBC1"/>
      <sheetName val="FBC2"/>
      <sheetName val="FBC3"/>
      <sheetName val="FBC4"/>
      <sheetName val="FBC5"/>
      <sheetName val="FBC6"/>
      <sheetName val="FBC7"/>
      <sheetName val="FBC8"/>
      <sheetName val="FBC9"/>
      <sheetName val="FBC10"/>
      <sheetName val="FBC11"/>
      <sheetName val="FBC12"/>
      <sheetName val="FBC13"/>
      <sheetName val="FBC14"/>
      <sheetName val="FBC15"/>
      <sheetName val="FBC16"/>
      <sheetName val="FBC17"/>
      <sheetName val="FBC18"/>
      <sheetName val="FBC19"/>
      <sheetName val="FBD1"/>
      <sheetName val="FBD2"/>
      <sheetName val="FBD3"/>
      <sheetName val="FBD4"/>
      <sheetName val="FBD5"/>
      <sheetName val="FBD6"/>
      <sheetName val="FBD7"/>
      <sheetName val="FBD8"/>
      <sheetName val="FBD9"/>
      <sheetName val="FBD10"/>
      <sheetName val="FBD11"/>
      <sheetName val="FBD12"/>
      <sheetName val="FBD13"/>
      <sheetName val="FBD14"/>
      <sheetName val="FBD15"/>
      <sheetName val="FBD16"/>
      <sheetName val="FBD17"/>
      <sheetName val="FBD18"/>
      <sheetName val="FBD19"/>
      <sheetName val="FBD20"/>
      <sheetName val="FBD21"/>
      <sheetName val="FBD22"/>
      <sheetName val="FBD23"/>
      <sheetName val="FBD24"/>
      <sheetName val="FBD25"/>
      <sheetName val="FBD26"/>
      <sheetName val="FBD27"/>
      <sheetName val="FBD28"/>
      <sheetName val="FBD29"/>
      <sheetName val="FBD30"/>
      <sheetName val="FBD31"/>
      <sheetName val="FBD32"/>
      <sheetName val="FBD33"/>
      <sheetName val="FBD34"/>
      <sheetName val="FBD35"/>
      <sheetName val="FBD36"/>
      <sheetName val="FBD37"/>
      <sheetName val="FBD38"/>
      <sheetName val="FBD39"/>
      <sheetName val="FBD40"/>
      <sheetName val="TBA1"/>
      <sheetName val="TBA2"/>
      <sheetName val="TBA3"/>
      <sheetName val="TBA4"/>
      <sheetName val="r_elec"/>
      <sheetName val="r_miss"/>
      <sheetName val="r_des"/>
      <sheetName val="r_vote"/>
      <sheetName val="r_votediff"/>
      <sheetName val="r_votesoci"/>
      <sheetName val="r_voteecol"/>
      <sheetName val="r_votechri"/>
      <sheetName val="r_votelibe"/>
      <sheetName val="r_voteextr"/>
      <sheetName val="r_vote_all"/>
      <sheetName val="T_miss"/>
      <sheetName val="r_comp"/>
      <sheetName val="r_religion"/>
      <sheetName val="r_educ"/>
      <sheetName val="r_inc"/>
      <sheetName val="r_class"/>
      <sheetName val="r_vote_1970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ow r="2">
          <cell r="A2">
            <v>1946</v>
          </cell>
          <cell r="B2">
            <v>0.51500000000000001</v>
          </cell>
          <cell r="C2">
            <v>0.38900000000000001</v>
          </cell>
          <cell r="D2">
            <v>6.4000000000000001E-2</v>
          </cell>
          <cell r="E2"/>
          <cell r="F2"/>
          <cell r="G2"/>
          <cell r="H2">
            <v>3.2000000000000084E-2</v>
          </cell>
        </row>
        <row r="3">
          <cell r="A3">
            <v>1948</v>
          </cell>
          <cell r="B3">
            <v>0.54699999999999993</v>
          </cell>
          <cell r="C3">
            <v>0.33300000000000002</v>
          </cell>
          <cell r="D3">
            <v>0.08</v>
          </cell>
          <cell r="E3"/>
          <cell r="F3"/>
          <cell r="G3"/>
          <cell r="H3">
            <v>3.9999999999999945E-2</v>
          </cell>
        </row>
        <row r="4">
          <cell r="A4">
            <v>1952</v>
          </cell>
          <cell r="B4">
            <v>0.51600000000000001</v>
          </cell>
          <cell r="C4">
            <v>0.35199999999999998</v>
          </cell>
          <cell r="D4">
            <v>8.7999999999999995E-2</v>
          </cell>
          <cell r="E4"/>
          <cell r="F4"/>
          <cell r="G4"/>
          <cell r="H4">
            <v>4.3999999999999859E-2</v>
          </cell>
        </row>
        <row r="5">
          <cell r="A5">
            <v>1956</v>
          </cell>
          <cell r="B5">
            <v>0.5</v>
          </cell>
          <cell r="C5">
            <v>0.37400000000000005</v>
          </cell>
          <cell r="D5">
            <v>8.7999999999999995E-2</v>
          </cell>
          <cell r="E5"/>
          <cell r="F5"/>
          <cell r="G5"/>
          <cell r="H5">
            <v>3.7999999999999853E-2</v>
          </cell>
        </row>
        <row r="6">
          <cell r="A6">
            <v>1959</v>
          </cell>
          <cell r="B6">
            <v>0.49099999999999999</v>
          </cell>
          <cell r="C6">
            <v>0.32799999999999996</v>
          </cell>
          <cell r="D6">
            <v>0.122</v>
          </cell>
          <cell r="E6"/>
          <cell r="F6"/>
          <cell r="G6"/>
          <cell r="H6">
            <v>5.8999999999999907E-2</v>
          </cell>
        </row>
        <row r="7">
          <cell r="A7">
            <v>1963</v>
          </cell>
          <cell r="B7">
            <v>0.49900000000000005</v>
          </cell>
          <cell r="C7">
            <v>0.30800000000000005</v>
          </cell>
          <cell r="D7">
            <v>0.10299999999999999</v>
          </cell>
          <cell r="E7"/>
          <cell r="F7"/>
          <cell r="G7"/>
          <cell r="H7">
            <v>9.0000000000000094E-2</v>
          </cell>
        </row>
        <row r="8">
          <cell r="A8">
            <v>1967</v>
          </cell>
          <cell r="B8">
            <v>0.45399999999999996</v>
          </cell>
          <cell r="C8">
            <v>0.27199999999999996</v>
          </cell>
          <cell r="D8">
            <v>0.107</v>
          </cell>
          <cell r="E8">
            <v>4.4999999999999998E-2</v>
          </cell>
          <cell r="F8"/>
          <cell r="G8"/>
          <cell r="H8">
            <v>0.122</v>
          </cell>
        </row>
        <row r="9">
          <cell r="A9">
            <v>1971</v>
          </cell>
          <cell r="B9">
            <v>0.36300000000000004</v>
          </cell>
          <cell r="C9">
            <v>0.33600000000000002</v>
          </cell>
          <cell r="D9">
            <v>0.10299999999999999</v>
          </cell>
          <cell r="E9">
            <v>6.7000000000000004E-2</v>
          </cell>
          <cell r="F9">
            <v>1.7999999999999999E-2</v>
          </cell>
          <cell r="G9"/>
          <cell r="H9">
            <v>0.11300000000000013</v>
          </cell>
        </row>
        <row r="10">
          <cell r="A10">
            <v>1972</v>
          </cell>
          <cell r="B10">
            <v>0.32699999999999996</v>
          </cell>
          <cell r="C10">
            <v>0.35800000000000004</v>
          </cell>
          <cell r="D10">
            <v>0.14399999999999999</v>
          </cell>
          <cell r="E10">
            <v>4.1000000000000009E-2</v>
          </cell>
          <cell r="F10">
            <v>4.8000000000000001E-2</v>
          </cell>
          <cell r="G10"/>
          <cell r="H10">
            <v>8.1999999999999892E-2</v>
          </cell>
        </row>
        <row r="11">
          <cell r="A11">
            <v>1977</v>
          </cell>
          <cell r="B11">
            <v>0.32800000000000007</v>
          </cell>
          <cell r="C11">
            <v>0.3620000000000001</v>
          </cell>
          <cell r="D11">
            <v>0.17899999999999999</v>
          </cell>
          <cell r="E11">
            <v>5.4000000000000006E-2</v>
          </cell>
          <cell r="F11">
            <v>1.6E-2</v>
          </cell>
          <cell r="G11"/>
          <cell r="H11">
            <v>6.0999999999999978E-2</v>
          </cell>
        </row>
        <row r="12">
          <cell r="A12">
            <v>1981</v>
          </cell>
          <cell r="B12">
            <v>0.32799999999999996</v>
          </cell>
          <cell r="C12">
            <v>0.30399999999999999</v>
          </cell>
          <cell r="D12">
            <v>0.17299999999999996</v>
          </cell>
          <cell r="E12">
            <v>0.111</v>
          </cell>
          <cell r="F12">
            <v>0.02</v>
          </cell>
          <cell r="G12"/>
          <cell r="H12">
            <v>6.4000000000000251E-2</v>
          </cell>
        </row>
        <row r="13">
          <cell r="A13">
            <v>1982</v>
          </cell>
          <cell r="B13">
            <v>0.31799999999999995</v>
          </cell>
          <cell r="C13">
            <v>0.32199999999999995</v>
          </cell>
          <cell r="D13">
            <v>0.23100000000000001</v>
          </cell>
          <cell r="E13">
            <v>4.2999999999999997E-2</v>
          </cell>
          <cell r="F13">
            <v>1.4999999999999999E-2</v>
          </cell>
          <cell r="G13"/>
          <cell r="H13">
            <v>7.099999999999991E-2</v>
          </cell>
        </row>
        <row r="14">
          <cell r="A14">
            <v>1986</v>
          </cell>
          <cell r="B14">
            <v>0.36499999999999994</v>
          </cell>
          <cell r="C14">
            <v>0.33300000000000002</v>
          </cell>
          <cell r="D14">
            <v>0.17399999999999999</v>
          </cell>
          <cell r="E14">
            <v>6.0999999999999999E-2</v>
          </cell>
          <cell r="F14">
            <v>1.3000000000000001E-2</v>
          </cell>
          <cell r="G14"/>
          <cell r="H14">
            <v>5.3999999999999861E-2</v>
          </cell>
        </row>
        <row r="15">
          <cell r="A15">
            <v>1989</v>
          </cell>
          <cell r="B15">
            <v>0.375</v>
          </cell>
          <cell r="C15">
            <v>0.31900000000000001</v>
          </cell>
          <cell r="D15">
            <v>0.14599999999999999</v>
          </cell>
          <cell r="E15">
            <v>7.9000000000000001E-2</v>
          </cell>
          <cell r="F15">
            <v>4.1000000000000009E-2</v>
          </cell>
          <cell r="G15"/>
          <cell r="H15">
            <v>3.9999999999999883E-2</v>
          </cell>
        </row>
        <row r="16">
          <cell r="A16">
            <v>1994</v>
          </cell>
          <cell r="B16">
            <v>0.253</v>
          </cell>
          <cell r="C16">
            <v>0.253</v>
          </cell>
          <cell r="D16">
            <v>0.2</v>
          </cell>
          <cell r="E16">
            <v>0.155</v>
          </cell>
          <cell r="F16">
            <v>3.5000000000000003E-2</v>
          </cell>
          <cell r="G16"/>
          <cell r="H16">
            <v>0.10400000000000002</v>
          </cell>
        </row>
        <row r="17">
          <cell r="A17">
            <v>1998</v>
          </cell>
          <cell r="B17">
            <v>0.215</v>
          </cell>
          <cell r="C17">
            <v>0.32500000000000001</v>
          </cell>
          <cell r="D17">
            <v>0.247</v>
          </cell>
          <cell r="E17">
            <v>0.09</v>
          </cell>
          <cell r="F17">
            <v>7.2999999999999995E-2</v>
          </cell>
          <cell r="G17"/>
          <cell r="H17">
            <v>4.9999999999999975E-2</v>
          </cell>
        </row>
        <row r="18">
          <cell r="A18">
            <v>2002</v>
          </cell>
          <cell r="B18">
            <v>0.30400000000000005</v>
          </cell>
          <cell r="C18">
            <v>0.21</v>
          </cell>
          <cell r="D18">
            <v>0.155</v>
          </cell>
          <cell r="E18">
            <v>5.0999999999999997E-2</v>
          </cell>
          <cell r="F18">
            <v>7.0000000000000007E-2</v>
          </cell>
          <cell r="G18">
            <v>0.17</v>
          </cell>
          <cell r="H18">
            <v>4.0000000000000036E-2</v>
          </cell>
        </row>
        <row r="19">
          <cell r="A19">
            <v>2003</v>
          </cell>
          <cell r="B19">
            <v>0.307</v>
          </cell>
          <cell r="C19">
            <v>0.33500000000000002</v>
          </cell>
          <cell r="D19">
            <v>0.17899999999999999</v>
          </cell>
          <cell r="E19">
            <v>0.04</v>
          </cell>
          <cell r="F19">
            <v>5.0999999999999997E-2</v>
          </cell>
          <cell r="G19">
            <v>5.6000000000000008E-2</v>
          </cell>
          <cell r="H19">
            <v>3.2000000000000313E-2</v>
          </cell>
        </row>
        <row r="20">
          <cell r="A20">
            <v>2006</v>
          </cell>
          <cell r="B20">
            <v>0.30499999999999999</v>
          </cell>
          <cell r="C20">
            <v>0.37799999999999995</v>
          </cell>
          <cell r="D20">
            <v>0.14699999999999999</v>
          </cell>
          <cell r="E20">
            <v>0.02</v>
          </cell>
          <cell r="F20">
            <v>4.5999999999999999E-2</v>
          </cell>
          <cell r="G20">
            <v>5.8999999999999997E-2</v>
          </cell>
          <cell r="H20">
            <v>4.4999999999999908E-2</v>
          </cell>
        </row>
        <row r="21">
          <cell r="A21">
            <v>2010</v>
          </cell>
          <cell r="B21">
            <v>0.16800000000000001</v>
          </cell>
          <cell r="C21">
            <v>0.29400000000000004</v>
          </cell>
          <cell r="D21">
            <v>0.20499999999999999</v>
          </cell>
          <cell r="E21">
            <v>6.9000000000000006E-2</v>
          </cell>
          <cell r="F21">
            <v>6.7000000000000004E-2</v>
          </cell>
          <cell r="G21">
            <v>0.154</v>
          </cell>
          <cell r="H21">
            <v>4.2999999999999969E-2</v>
          </cell>
        </row>
        <row r="22">
          <cell r="A22">
            <v>2012</v>
          </cell>
          <cell r="B22">
            <v>0.11599999999999999</v>
          </cell>
          <cell r="C22">
            <v>0.34499999999999997</v>
          </cell>
          <cell r="D22">
            <v>0.26600000000000001</v>
          </cell>
          <cell r="E22">
            <v>0.08</v>
          </cell>
          <cell r="F22">
            <v>2.3E-2</v>
          </cell>
          <cell r="G22">
            <v>0.10100000000000002</v>
          </cell>
          <cell r="H22">
            <v>6.9000000000000006E-2</v>
          </cell>
        </row>
        <row r="23">
          <cell r="A23">
            <v>2017</v>
          </cell>
          <cell r="B23">
            <v>0.158</v>
          </cell>
          <cell r="C23">
            <v>0.14800000000000002</v>
          </cell>
          <cell r="D23">
            <v>0.21299999999999999</v>
          </cell>
          <cell r="E23">
            <v>0.122</v>
          </cell>
          <cell r="F23">
            <v>9.0999999999999998E-2</v>
          </cell>
          <cell r="G23">
            <v>0.13100000000000001</v>
          </cell>
          <cell r="H23">
            <v>0.1370000000000002</v>
          </cell>
        </row>
      </sheetData>
      <sheetData sheetId="106"/>
      <sheetData sheetId="107"/>
      <sheetData sheetId="108"/>
      <sheetData sheetId="109">
        <row r="2">
          <cell r="C2" t="str">
            <v>1967-77</v>
          </cell>
          <cell r="AA2">
            <v>1.6508551836013794</v>
          </cell>
          <cell r="AJ2">
            <v>-10.055088043212891</v>
          </cell>
          <cell r="CP2">
            <v>23.819986343383789</v>
          </cell>
          <cell r="CR2">
            <v>17.519786834716797</v>
          </cell>
          <cell r="DB2">
            <v>-23.2452392578125</v>
          </cell>
        </row>
        <row r="3">
          <cell r="C3" t="str">
            <v>1981-89</v>
          </cell>
          <cell r="AA3">
            <v>6.3772225379943848</v>
          </cell>
          <cell r="AJ3">
            <v>-8.7925205230712891</v>
          </cell>
          <cell r="CP3">
            <v>23.496253967285156</v>
          </cell>
          <cell r="CR3">
            <v>16.020322799682617</v>
          </cell>
          <cell r="DB3">
            <v>-19.902236938476562</v>
          </cell>
        </row>
        <row r="4">
          <cell r="C4" t="str">
            <v>1994-98</v>
          </cell>
          <cell r="AA4">
            <v>11.861397743225098</v>
          </cell>
          <cell r="AJ4">
            <v>-10.531516075134277</v>
          </cell>
          <cell r="CP4">
            <v>13.565474510192871</v>
          </cell>
          <cell r="CR4">
            <v>11.14790153503418</v>
          </cell>
          <cell r="DB4">
            <v>-13.383200645446777</v>
          </cell>
        </row>
        <row r="5">
          <cell r="C5" t="str">
            <v>2002-06</v>
          </cell>
          <cell r="AA5">
            <v>12.207119941711426</v>
          </cell>
          <cell r="AJ5">
            <v>-12.532651901245117</v>
          </cell>
          <cell r="CP5">
            <v>14.2763671875</v>
          </cell>
          <cell r="CR5">
            <v>11.564932823181152</v>
          </cell>
          <cell r="DB5">
            <v>-11.927518844604492</v>
          </cell>
        </row>
        <row r="6">
          <cell r="C6" t="str">
            <v>2010-17</v>
          </cell>
          <cell r="AA6">
            <v>10.499887466430664</v>
          </cell>
          <cell r="AJ6">
            <v>-6.1534695625305176</v>
          </cell>
          <cell r="CP6">
            <v>5.9680790901184082</v>
          </cell>
          <cell r="CR6">
            <v>6.7979865074157715</v>
          </cell>
          <cell r="DB6">
            <v>-3.0919265747070313</v>
          </cell>
        </row>
      </sheetData>
      <sheetData sheetId="110"/>
      <sheetData sheetId="111"/>
      <sheetData sheetId="112"/>
      <sheetData sheetId="113"/>
      <sheetData sheetId="114"/>
      <sheetData sheetId="115">
        <row r="1">
          <cell r="C1" t="str">
            <v>SP</v>
          </cell>
          <cell r="D1" t="str">
            <v>PvdA</v>
          </cell>
          <cell r="E1" t="str">
            <v>GL</v>
          </cell>
          <cell r="F1" t="str">
            <v>D66</v>
          </cell>
          <cell r="G1" t="str">
            <v>CDA</v>
          </cell>
          <cell r="H1" t="str">
            <v>VVD</v>
          </cell>
          <cell r="I1" t="str">
            <v>PVV</v>
          </cell>
        </row>
        <row r="2">
          <cell r="C2">
            <v>0.12726279367528071</v>
          </cell>
          <cell r="D2">
            <v>0.20541280796926703</v>
          </cell>
          <cell r="E2">
            <v>3.0130454211274048E-2</v>
          </cell>
          <cell r="F2">
            <v>2.7150692164617938E-2</v>
          </cell>
          <cell r="G2">
            <v>0.17029078491016703</v>
          </cell>
          <cell r="H2">
            <v>0.13199197676156513</v>
          </cell>
          <cell r="I2">
            <v>0.20034014969784816</v>
          </cell>
        </row>
        <row r="3">
          <cell r="C3">
            <v>0.11249436159225025</v>
          </cell>
          <cell r="D3">
            <v>0.15131467384779565</v>
          </cell>
          <cell r="E3">
            <v>4.2874640067585575E-2</v>
          </cell>
          <cell r="F3">
            <v>7.2478356591026027E-2</v>
          </cell>
          <cell r="G3">
            <v>0.12850101636548922</v>
          </cell>
          <cell r="H3">
            <v>0.25972896578996102</v>
          </cell>
          <cell r="I3">
            <v>0.11417102281368255</v>
          </cell>
        </row>
        <row r="4">
          <cell r="C4">
            <v>5.0534632950216471E-2</v>
          </cell>
          <cell r="D4">
            <v>0.15886298269723345</v>
          </cell>
          <cell r="E4">
            <v>0.1003675586054949</v>
          </cell>
          <cell r="F4">
            <v>0.1683090415877751</v>
          </cell>
          <cell r="G4">
            <v>9.4460190440138272E-2</v>
          </cell>
          <cell r="H4">
            <v>0.28314073111364585</v>
          </cell>
          <cell r="I4">
            <v>2.7199936250020092E-2</v>
          </cell>
        </row>
        <row r="18">
          <cell r="C18">
            <v>0.12077664141691073</v>
          </cell>
          <cell r="D18">
            <v>0.17865412883440687</v>
          </cell>
          <cell r="E18">
            <v>6.066771331090387E-2</v>
          </cell>
          <cell r="F18">
            <v>7.0721915692589232E-2</v>
          </cell>
          <cell r="G18">
            <v>0.13276381145864272</v>
          </cell>
          <cell r="H18">
            <v>0.17978867205312898</v>
          </cell>
          <cell r="I18">
            <v>0.12850602628653457</v>
          </cell>
        </row>
        <row r="19">
          <cell r="C19">
            <v>7.2867005877013086E-2</v>
          </cell>
          <cell r="D19">
            <v>0.16061196021271412</v>
          </cell>
          <cell r="E19">
            <v>6.68797220935647E-2</v>
          </cell>
          <cell r="F19">
            <v>0.11597948529025134</v>
          </cell>
          <cell r="G19">
            <v>0.11262614243236045</v>
          </cell>
          <cell r="H19">
            <v>0.27871506483149838</v>
          </cell>
          <cell r="I19">
            <v>7.9649829509015238E-2</v>
          </cell>
        </row>
        <row r="20">
          <cell r="C20">
            <v>2.8034507567861362E-2</v>
          </cell>
          <cell r="D20">
            <v>0.1214240428925458</v>
          </cell>
          <cell r="E20">
            <v>6.17966973980697E-2</v>
          </cell>
          <cell r="F20">
            <v>0.15046443185489577</v>
          </cell>
          <cell r="G20">
            <v>0.11570993396534228</v>
          </cell>
          <cell r="H20">
            <v>0.38930137780108748</v>
          </cell>
          <cell r="I20">
            <v>5.6236238749111739E-2</v>
          </cell>
        </row>
        <row r="21">
          <cell r="C21">
            <v>0.10575417189749713</v>
          </cell>
          <cell r="D21">
            <v>0.18303205064339351</v>
          </cell>
          <cell r="E21">
            <v>7.4767980535637338E-2</v>
          </cell>
          <cell r="F21">
            <v>0.12300481818353166</v>
          </cell>
          <cell r="G21">
            <v>5.2075347002094929E-2</v>
          </cell>
          <cell r="H21">
            <v>0.27091656332331071</v>
          </cell>
          <cell r="I21">
            <v>0.11665201504089277</v>
          </cell>
        </row>
        <row r="22">
          <cell r="C22">
            <v>0.10098116997646937</v>
          </cell>
          <cell r="D22">
            <v>0.13937843802038419</v>
          </cell>
          <cell r="E22">
            <v>2.9712354101324466E-2</v>
          </cell>
          <cell r="F22">
            <v>6.6633105632308079E-2</v>
          </cell>
          <cell r="G22">
            <v>0.24127433427970862</v>
          </cell>
          <cell r="H22">
            <v>0.25213002791215949</v>
          </cell>
          <cell r="I22">
            <v>0.11774630673036383</v>
          </cell>
        </row>
        <row r="23">
          <cell r="C23">
            <v>3.7453252670526051E-2</v>
          </cell>
          <cell r="D23">
            <v>8.2212753588308027E-2</v>
          </cell>
          <cell r="E23">
            <v>4.605171664220583E-2</v>
          </cell>
          <cell r="F23">
            <v>5.3625348766105335E-2</v>
          </cell>
          <cell r="G23">
            <v>0.27184608745614319</v>
          </cell>
          <cell r="H23">
            <v>0.19064435628782428</v>
          </cell>
          <cell r="I23">
            <v>4.5867717924566974E-2</v>
          </cell>
        </row>
        <row r="24">
          <cell r="C24">
            <v>4.2441080468829002E-2</v>
          </cell>
          <cell r="D24">
            <v>0.47996362137892828</v>
          </cell>
          <cell r="E24">
            <v>6.9821619767485951E-2</v>
          </cell>
          <cell r="F24">
            <v>5.5610867119336806E-2</v>
          </cell>
          <cell r="G24">
            <v>2.5089571782433026E-2</v>
          </cell>
          <cell r="H24">
            <v>0.13650680091858206</v>
          </cell>
          <cell r="I24">
            <v>0</v>
          </cell>
        </row>
        <row r="46">
          <cell r="C46">
            <v>0.16392127715259699</v>
          </cell>
          <cell r="D46">
            <v>0.22130242616218257</v>
          </cell>
          <cell r="E46">
            <v>4.5479162075040679E-2</v>
          </cell>
          <cell r="F46">
            <v>3.1526792177867705E-2</v>
          </cell>
          <cell r="G46">
            <v>9.7533879547960237E-2</v>
          </cell>
          <cell r="H46">
            <v>8.8113460007743796E-2</v>
          </cell>
          <cell r="I46">
            <v>0.23532487159630033</v>
          </cell>
        </row>
        <row r="47">
          <cell r="C47">
            <v>0.13633876962547214</v>
          </cell>
          <cell r="D47">
            <v>0.21558982387905784</v>
          </cell>
          <cell r="E47">
            <v>4.1901846859648803E-2</v>
          </cell>
          <cell r="F47">
            <v>3.914603871374725E-2</v>
          </cell>
          <cell r="G47">
            <v>0.12182697507184369</v>
          </cell>
          <cell r="H47">
            <v>0.17139537619890152</v>
          </cell>
          <cell r="I47">
            <v>0.13464855123710853</v>
          </cell>
        </row>
        <row r="48">
          <cell r="C48">
            <v>8.8824498338644045E-2</v>
          </cell>
          <cell r="D48">
            <v>0.15494017539525518</v>
          </cell>
          <cell r="E48">
            <v>5.8196452173680101E-2</v>
          </cell>
          <cell r="F48">
            <v>9.5041598312018999E-2</v>
          </cell>
          <cell r="G48">
            <v>0.14257685581960391</v>
          </cell>
          <cell r="H48">
            <v>0.25142342476979862</v>
          </cell>
          <cell r="I48">
            <v>8.5525249722448682E-2</v>
          </cell>
        </row>
        <row r="49">
          <cell r="C49">
            <v>2.9933290453997004E-2</v>
          </cell>
          <cell r="D49">
            <v>0.13364311501433684</v>
          </cell>
          <cell r="E49">
            <v>8.5469166513705369E-2</v>
          </cell>
          <cell r="F49">
            <v>0.16652420006085711</v>
          </cell>
          <cell r="G49">
            <v>8.9509265219848116E-2</v>
          </cell>
          <cell r="H49">
            <v>0.35828907126815129</v>
          </cell>
          <cell r="I49">
            <v>4.155616255985474E-2</v>
          </cell>
        </row>
        <row r="50">
          <cell r="C50">
            <v>2.6949919699482201E-2</v>
          </cell>
          <cell r="D50">
            <v>9.2309914304990526E-2</v>
          </cell>
          <cell r="E50">
            <v>3.7130767164065395E-2</v>
          </cell>
          <cell r="F50">
            <v>0.23252612847622053</v>
          </cell>
          <cell r="G50">
            <v>8.2408638070127549E-2</v>
          </cell>
          <cell r="H50">
            <v>0.44779660154648532</v>
          </cell>
          <cell r="I50">
            <v>2.2560210249575909E-2</v>
          </cell>
        </row>
        <row r="51">
          <cell r="C51">
            <v>9.0358583582553761E-2</v>
          </cell>
          <cell r="D51">
            <v>0.16183187305975302</v>
          </cell>
          <cell r="E51">
            <v>4.1396812240811764E-2</v>
          </cell>
          <cell r="F51">
            <v>6.5324763674925124E-2</v>
          </cell>
          <cell r="G51">
            <v>0.19803440476587347</v>
          </cell>
          <cell r="H51">
            <v>0.23545170061256715</v>
          </cell>
          <cell r="I51">
            <v>9.4528187866244257E-2</v>
          </cell>
        </row>
        <row r="52">
          <cell r="C52">
            <v>9.463344614479198E-2</v>
          </cell>
          <cell r="D52">
            <v>0.13951878555230027</v>
          </cell>
          <cell r="E52">
            <v>4.2650275105546483E-2</v>
          </cell>
          <cell r="F52">
            <v>8.7851410804951346E-2</v>
          </cell>
          <cell r="G52">
            <v>0.1737578765199651</v>
          </cell>
          <cell r="H52">
            <v>0.24954760916968655</v>
          </cell>
          <cell r="I52">
            <v>9.7718655183778549E-2</v>
          </cell>
        </row>
        <row r="53">
          <cell r="C53">
            <v>8.3923562570496518E-2</v>
          </cell>
          <cell r="D53">
            <v>0.14828389669269729</v>
          </cell>
          <cell r="E53">
            <v>5.4844607562512866E-2</v>
          </cell>
          <cell r="F53">
            <v>8.3403170990907299E-2</v>
          </cell>
          <cell r="G53">
            <v>0.11891929966681855</v>
          </cell>
          <cell r="H53">
            <v>0.29010294691532351</v>
          </cell>
          <cell r="I53">
            <v>0.1057605816271734</v>
          </cell>
        </row>
        <row r="54">
          <cell r="C54">
            <v>0.10255375341898927</v>
          </cell>
          <cell r="D54">
            <v>0.1601021991169142</v>
          </cell>
          <cell r="E54">
            <v>6.7818158302811959E-2</v>
          </cell>
          <cell r="F54">
            <v>0.10468900331827181</v>
          </cell>
          <cell r="G54">
            <v>9.8103654525239573E-2</v>
          </cell>
          <cell r="H54">
            <v>0.23477435442591038</v>
          </cell>
          <cell r="I54">
            <v>0.10503080327857812</v>
          </cell>
        </row>
        <row r="55">
          <cell r="C55">
            <v>7.7608050754570598E-2</v>
          </cell>
          <cell r="D55">
            <v>0.20911381565267192</v>
          </cell>
          <cell r="E55">
            <v>0.10399279487600671</v>
          </cell>
          <cell r="F55">
            <v>0.13885260870548147</v>
          </cell>
          <cell r="G55">
            <v>5.9469196499267275E-2</v>
          </cell>
          <cell r="H55">
            <v>0.20805486282886038</v>
          </cell>
          <cell r="I55">
            <v>9.5310039313554612E-2</v>
          </cell>
        </row>
      </sheetData>
      <sheetData sheetId="116"/>
      <sheetData sheetId="117"/>
      <sheetData sheetId="118"/>
      <sheetData sheetId="119"/>
      <sheetData sheetId="120"/>
      <sheetData sheetId="121"/>
      <sheetData sheetId="1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B1"/>
      <sheetName val="FB2"/>
      <sheetName val="FB3"/>
      <sheetName val="TB1"/>
      <sheetName val="FBA1"/>
      <sheetName val="FBA2"/>
      <sheetName val="FBA3"/>
      <sheetName val="FBA4"/>
      <sheetName val="FBA5"/>
      <sheetName val="FBA6"/>
      <sheetName val="FBA7"/>
      <sheetName val="FBA8"/>
      <sheetName val="FBA9"/>
      <sheetName val="FBA10"/>
      <sheetName val="FBA11"/>
      <sheetName val="FBA12"/>
      <sheetName val="FBA13"/>
      <sheetName val="FBA14"/>
      <sheetName val="FBA15"/>
      <sheetName val="FBA16"/>
      <sheetName val="FBA17"/>
      <sheetName val="FBA18"/>
      <sheetName val="FBA19"/>
      <sheetName val="FBA20"/>
      <sheetName val="FBB1"/>
      <sheetName val="FBB2"/>
      <sheetName val="FBB3"/>
      <sheetName val="FBB3b"/>
      <sheetName val="FBB4"/>
      <sheetName val="FBB5"/>
      <sheetName val="FBB6"/>
      <sheetName val="FBB7"/>
      <sheetName val="FBB8"/>
      <sheetName val="FBB9"/>
      <sheetName val="FBB10"/>
      <sheetName val="FBB11"/>
      <sheetName val="FBB12"/>
      <sheetName val="FBB13"/>
      <sheetName val="FBB14"/>
      <sheetName val="FBB15"/>
      <sheetName val="FBB16"/>
      <sheetName val="FBC1"/>
      <sheetName val="FBC2"/>
      <sheetName val="FBC3"/>
      <sheetName val="FBC4"/>
      <sheetName val="FBC5"/>
      <sheetName val="FBC6"/>
      <sheetName val="FBC7"/>
      <sheetName val="FBC8"/>
      <sheetName val="FBC9"/>
      <sheetName val="FBC10"/>
      <sheetName val="FBC11"/>
      <sheetName val="FBC12"/>
      <sheetName val="FBC13"/>
      <sheetName val="FBC14"/>
      <sheetName val="FBC15"/>
      <sheetName val="FBC16"/>
      <sheetName val="FBC17"/>
      <sheetName val="FBC18"/>
      <sheetName val="FBC19"/>
      <sheetName val="FBD1"/>
      <sheetName val="FBD2"/>
      <sheetName val="FBD3"/>
      <sheetName val="FBD4"/>
      <sheetName val="FBD5"/>
      <sheetName val="FBD6"/>
      <sheetName val="FBD7"/>
      <sheetName val="FBD8"/>
      <sheetName val="FBD9"/>
      <sheetName val="FBD10"/>
      <sheetName val="FBD11"/>
      <sheetName val="FBD12"/>
      <sheetName val="FBD13"/>
      <sheetName val="FBD14"/>
      <sheetName val="FBD15"/>
      <sheetName val="FBD16"/>
      <sheetName val="FBD17"/>
      <sheetName val="FBD18"/>
      <sheetName val="FBD19"/>
      <sheetName val="FBD20"/>
      <sheetName val="FBD21"/>
      <sheetName val="FBD22"/>
      <sheetName val="FBD23"/>
      <sheetName val="FBD24"/>
      <sheetName val="FBD25"/>
      <sheetName val="FBD26"/>
      <sheetName val="FBD27"/>
      <sheetName val="FBD28"/>
      <sheetName val="FBD29"/>
      <sheetName val="FBD30"/>
      <sheetName val="FBD31"/>
      <sheetName val="FBD32"/>
      <sheetName val="FBD33"/>
      <sheetName val="FBD34"/>
      <sheetName val="FBD35"/>
      <sheetName val="FBD36"/>
      <sheetName val="FBD37"/>
      <sheetName val="FBD38"/>
      <sheetName val="FBD39"/>
      <sheetName val="FBD40"/>
      <sheetName val="TBA1"/>
      <sheetName val="TBA2"/>
      <sheetName val="TBA3"/>
      <sheetName val="TBA4"/>
      <sheetName val="r_elec"/>
      <sheetName val="r_miss"/>
      <sheetName val="r_des"/>
      <sheetName val="r_vote"/>
      <sheetName val="r_votediff"/>
      <sheetName val="r_votesoci"/>
      <sheetName val="r_voteecol"/>
      <sheetName val="r_votechri"/>
      <sheetName val="r_votelibe"/>
      <sheetName val="r_voteextr"/>
      <sheetName val="r_vote_all"/>
      <sheetName val="T_miss"/>
      <sheetName val="r_comp"/>
      <sheetName val="r_religion"/>
      <sheetName val="r_educ"/>
      <sheetName val="r_inc"/>
      <sheetName val="r_class"/>
      <sheetName val="r_vote_1970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row r="2">
          <cell r="A2">
            <v>1946</v>
          </cell>
        </row>
      </sheetData>
      <sheetData sheetId="106"/>
      <sheetData sheetId="107"/>
      <sheetData sheetId="108"/>
      <sheetData sheetId="109">
        <row r="2">
          <cell r="B2">
            <v>0</v>
          </cell>
          <cell r="C2" t="str">
            <v>1967-77</v>
          </cell>
          <cell r="AA2">
            <v>1.6508551836013794</v>
          </cell>
          <cell r="AJ2">
            <v>-10.055088043212891</v>
          </cell>
          <cell r="CP2">
            <v>23.819986343383789</v>
          </cell>
          <cell r="CR2">
            <v>17.519786834716797</v>
          </cell>
          <cell r="DB2">
            <v>-23.2452392578125</v>
          </cell>
        </row>
        <row r="3">
          <cell r="B3">
            <v>0</v>
          </cell>
          <cell r="C3" t="str">
            <v>1981-89</v>
          </cell>
          <cell r="AA3">
            <v>6.3772225379943848</v>
          </cell>
          <cell r="AJ3">
            <v>-8.7925205230712891</v>
          </cell>
          <cell r="CP3">
            <v>23.496253967285156</v>
          </cell>
          <cell r="CR3">
            <v>16.020322799682617</v>
          </cell>
          <cell r="DB3">
            <v>-19.902236938476562</v>
          </cell>
        </row>
        <row r="4">
          <cell r="B4">
            <v>0</v>
          </cell>
          <cell r="C4" t="str">
            <v>1994-98</v>
          </cell>
          <cell r="AA4">
            <v>11.861397743225098</v>
          </cell>
          <cell r="AJ4">
            <v>-10.531516075134277</v>
          </cell>
          <cell r="CP4">
            <v>13.565474510192871</v>
          </cell>
          <cell r="CR4">
            <v>11.14790153503418</v>
          </cell>
          <cell r="DB4">
            <v>-13.383200645446777</v>
          </cell>
        </row>
        <row r="5">
          <cell r="B5">
            <v>0</v>
          </cell>
          <cell r="C5" t="str">
            <v>2002-06</v>
          </cell>
          <cell r="AA5">
            <v>12.207119941711426</v>
          </cell>
          <cell r="AJ5">
            <v>-12.532651901245117</v>
          </cell>
          <cell r="CP5">
            <v>14.2763671875</v>
          </cell>
          <cell r="CR5">
            <v>11.564932823181152</v>
          </cell>
          <cell r="DB5">
            <v>-11.927518844604492</v>
          </cell>
        </row>
        <row r="6">
          <cell r="B6">
            <v>0</v>
          </cell>
          <cell r="C6" t="str">
            <v>2010-17</v>
          </cell>
          <cell r="AA6">
            <v>10.499887466430664</v>
          </cell>
          <cell r="AJ6">
            <v>-6.1534695625305176</v>
          </cell>
          <cell r="CP6">
            <v>5.9680790901184082</v>
          </cell>
          <cell r="CR6">
            <v>6.7979865074157715</v>
          </cell>
          <cell r="DB6">
            <v>-3.0919265747070313</v>
          </cell>
        </row>
      </sheetData>
      <sheetData sheetId="110"/>
      <sheetData sheetId="111"/>
      <sheetData sheetId="112"/>
      <sheetData sheetId="113"/>
      <sheetData sheetId="114"/>
      <sheetData sheetId="115">
        <row r="1">
          <cell r="C1" t="str">
            <v>SP</v>
          </cell>
        </row>
      </sheetData>
      <sheetData sheetId="116"/>
      <sheetData sheetId="117"/>
      <sheetData sheetId="118"/>
      <sheetData sheetId="119"/>
      <sheetData sheetId="120"/>
      <sheetData sheetId="121"/>
      <sheetData sheetId="1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C1"/>
      <sheetName val="FC2"/>
      <sheetName val="TC1"/>
      <sheetName val="FCA1"/>
      <sheetName val="FCA2"/>
      <sheetName val="FCA3"/>
      <sheetName val="FCA4"/>
      <sheetName val="FCA5"/>
      <sheetName val="FCA6"/>
      <sheetName val="FCA7"/>
      <sheetName val="FCA8"/>
      <sheetName val="FCA9"/>
      <sheetName val="FCA10"/>
      <sheetName val="FCA11"/>
      <sheetName val="FCA12"/>
      <sheetName val="FCB1"/>
      <sheetName val="FCB2"/>
      <sheetName val="FCB3"/>
      <sheetName val="FCB3b"/>
      <sheetName val="FCB4"/>
      <sheetName val="FCB5"/>
      <sheetName val="FCB6"/>
      <sheetName val="FCB7"/>
      <sheetName val="FCB8"/>
      <sheetName val="FCB9"/>
      <sheetName val="FCB10"/>
      <sheetName val="FCB11"/>
      <sheetName val="FCB12"/>
      <sheetName val="FCB13"/>
      <sheetName val="FCB14"/>
      <sheetName val="FCB15"/>
      <sheetName val="FCB16"/>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D1"/>
      <sheetName val="FCD2"/>
      <sheetName val="FCD3"/>
      <sheetName val="FCD4"/>
      <sheetName val="FCD5"/>
      <sheetName val="FCD6"/>
      <sheetName val="FCD7"/>
      <sheetName val="FCD8"/>
      <sheetName val="FCD9"/>
      <sheetName val="FCD10"/>
      <sheetName val="FCD11"/>
      <sheetName val="FCD12"/>
      <sheetName val="FCD13"/>
      <sheetName val="FCD14"/>
      <sheetName val="FCD15"/>
      <sheetName val="FCD16"/>
      <sheetName val="FCD17"/>
      <sheetName val="FCD18"/>
      <sheetName val="FCD19"/>
      <sheetName val="FCD20"/>
      <sheetName val="FCD21"/>
      <sheetName val="FCD22"/>
      <sheetName val="FCD23"/>
      <sheetName val="FCD24"/>
      <sheetName val="FCD25"/>
      <sheetName val="FCD26"/>
      <sheetName val="FCD27"/>
      <sheetName val="FCD28"/>
      <sheetName val="FCD29"/>
      <sheetName val="FCD30"/>
      <sheetName val="FCD31"/>
      <sheetName val="FCD32"/>
      <sheetName val="FCD33"/>
      <sheetName val="FCD34"/>
      <sheetName val="FCD35"/>
      <sheetName val="FCD36"/>
      <sheetName val="TCA1"/>
      <sheetName val="TCA2"/>
      <sheetName val="TCA3"/>
      <sheetName val="F_extr_occup1"/>
      <sheetName val="F_extr_occup2"/>
      <sheetName val="r_elec"/>
      <sheetName val="r_miss"/>
      <sheetName val="r_des"/>
      <sheetName val="r_vote"/>
      <sheetName val="r_votediff"/>
      <sheetName val="r_votesoci"/>
      <sheetName val="r_voteecol"/>
      <sheetName val="r_votechri"/>
      <sheetName val="r_votelibe"/>
      <sheetName val="r_voteextr"/>
      <sheetName val="r_vote_all"/>
      <sheetName val="T_miss"/>
      <sheetName val="r_comp"/>
      <sheetName val="r_religion"/>
      <sheetName val="r_educ"/>
      <sheetName val="r_inc"/>
      <sheetName val="r_class"/>
      <sheetName val="r_vote_1970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
          <cell r="A2">
            <v>1947</v>
          </cell>
          <cell r="B2">
            <v>0.21199999999999999</v>
          </cell>
          <cell r="C2">
            <v>0.31299999999999994</v>
          </cell>
          <cell r="D2">
            <v>0.23</v>
          </cell>
          <cell r="E2">
            <v>4.4000000000000004E-2</v>
          </cell>
          <cell r="G2">
            <v>0.121</v>
          </cell>
          <cell r="H2">
            <v>3.2000000000000001E-2</v>
          </cell>
        </row>
        <row r="3">
          <cell r="A3">
            <v>1951</v>
          </cell>
          <cell r="B3">
            <v>0.22500000000000001</v>
          </cell>
          <cell r="C3">
            <v>0.28699999999999998</v>
          </cell>
          <cell r="D3">
            <v>0.24</v>
          </cell>
          <cell r="E3">
            <v>5.0999999999999997E-2</v>
          </cell>
          <cell r="G3">
            <v>0.126</v>
          </cell>
          <cell r="H3">
            <v>2.6000000000000002E-2</v>
          </cell>
        </row>
        <row r="4">
          <cell r="A4">
            <v>1955</v>
          </cell>
          <cell r="B4">
            <v>0.23199999999999998</v>
          </cell>
          <cell r="C4">
            <v>0.29600000000000004</v>
          </cell>
          <cell r="D4">
            <v>0.23300000000000001</v>
          </cell>
          <cell r="E4">
            <v>5.5E-2</v>
          </cell>
          <cell r="G4">
            <v>0.121</v>
          </cell>
          <cell r="H4">
            <v>2.2000000000000002E-2</v>
          </cell>
        </row>
        <row r="5">
          <cell r="A5">
            <v>1959</v>
          </cell>
          <cell r="B5">
            <v>0.23300000000000001</v>
          </cell>
          <cell r="C5">
            <v>0.29099999999999998</v>
          </cell>
          <cell r="D5">
            <v>0.23699999999999999</v>
          </cell>
          <cell r="E5">
            <v>5.5E-2</v>
          </cell>
          <cell r="G5">
            <v>0.11599999999999999</v>
          </cell>
          <cell r="H5">
            <v>2.3E-2</v>
          </cell>
        </row>
        <row r="6">
          <cell r="A6">
            <v>1963</v>
          </cell>
          <cell r="B6">
            <v>0.23399999999999999</v>
          </cell>
          <cell r="C6">
            <v>0.28800000000000003</v>
          </cell>
          <cell r="D6">
            <v>0.23899999999999999</v>
          </cell>
          <cell r="E6">
            <v>0.05</v>
          </cell>
          <cell r="G6">
            <v>0.114</v>
          </cell>
          <cell r="H6">
            <v>2.2000000000000002E-2</v>
          </cell>
        </row>
        <row r="7">
          <cell r="A7">
            <v>1967</v>
          </cell>
          <cell r="B7">
            <v>0.221</v>
          </cell>
          <cell r="C7">
            <v>0.26400000000000001</v>
          </cell>
          <cell r="D7">
            <v>0.23199999999999998</v>
          </cell>
          <cell r="E7">
            <v>9.0999999999999998E-2</v>
          </cell>
          <cell r="G7">
            <v>0.11</v>
          </cell>
          <cell r="H7">
            <v>2.3E-2</v>
          </cell>
        </row>
        <row r="8">
          <cell r="A8">
            <v>1971</v>
          </cell>
          <cell r="B8">
            <v>0.20399999999999999</v>
          </cell>
          <cell r="C8">
            <v>0.255</v>
          </cell>
          <cell r="D8">
            <v>0.217</v>
          </cell>
          <cell r="E8">
            <v>7.5999999999999998E-2</v>
          </cell>
          <cell r="G8">
            <v>0.14300000000000002</v>
          </cell>
          <cell r="H8">
            <v>2.2000000000000002E-2</v>
          </cell>
        </row>
        <row r="9">
          <cell r="A9">
            <v>1975</v>
          </cell>
          <cell r="B9">
            <v>0.21100000000000002</v>
          </cell>
          <cell r="C9">
            <v>0.27299999999999996</v>
          </cell>
          <cell r="D9">
            <v>0.222</v>
          </cell>
          <cell r="E9">
            <v>6.0999999999999999E-2</v>
          </cell>
          <cell r="G9">
            <v>0.124</v>
          </cell>
          <cell r="H9">
            <v>2.4E-2</v>
          </cell>
        </row>
        <row r="10">
          <cell r="A10">
            <v>1979</v>
          </cell>
          <cell r="B10">
            <v>0.21299999999999999</v>
          </cell>
          <cell r="C10">
            <v>0.26500000000000001</v>
          </cell>
          <cell r="D10">
            <v>0.24</v>
          </cell>
          <cell r="E10">
            <v>4.0999999999999995E-2</v>
          </cell>
          <cell r="F10">
            <v>6.0000000000000001E-3</v>
          </cell>
          <cell r="G10">
            <v>0.129</v>
          </cell>
          <cell r="H10">
            <v>2.7999999999999997E-2</v>
          </cell>
        </row>
        <row r="11">
          <cell r="A11">
            <v>1983</v>
          </cell>
          <cell r="B11">
            <v>0.20199999999999999</v>
          </cell>
          <cell r="C11">
            <v>0.23699999999999999</v>
          </cell>
          <cell r="D11">
            <v>0.23300000000000001</v>
          </cell>
          <cell r="E11">
            <v>0.04</v>
          </cell>
          <cell r="F11">
            <v>1.9E-2</v>
          </cell>
          <cell r="G11">
            <v>0.14000000000000001</v>
          </cell>
          <cell r="H11">
            <v>2.7999999999999997E-2</v>
          </cell>
        </row>
        <row r="12">
          <cell r="A12">
            <v>1987</v>
          </cell>
          <cell r="B12">
            <v>0.19600000000000001</v>
          </cell>
          <cell r="C12">
            <v>0.192</v>
          </cell>
          <cell r="D12">
            <v>0.22899999999999998</v>
          </cell>
          <cell r="E12">
            <v>4.2000000000000003E-2</v>
          </cell>
          <cell r="F12">
            <v>4.9000000000000002E-2</v>
          </cell>
          <cell r="G12">
            <v>0.16900000000000001</v>
          </cell>
          <cell r="H12">
            <v>2.7000000000000003E-2</v>
          </cell>
        </row>
        <row r="13">
          <cell r="A13">
            <v>1991</v>
          </cell>
          <cell r="B13">
            <v>0.18</v>
          </cell>
          <cell r="C13">
            <v>0.193</v>
          </cell>
          <cell r="D13">
            <v>0.21</v>
          </cell>
          <cell r="E13">
            <v>2.7999999999999997E-2</v>
          </cell>
          <cell r="F13">
            <v>6.0999999999999999E-2</v>
          </cell>
          <cell r="G13">
            <v>0.20399999999999999</v>
          </cell>
          <cell r="H13">
            <v>0.03</v>
          </cell>
        </row>
        <row r="14">
          <cell r="A14">
            <v>1995</v>
          </cell>
          <cell r="B14">
            <v>0.16800000000000001</v>
          </cell>
          <cell r="C14">
            <v>0.23</v>
          </cell>
          <cell r="D14">
            <v>0.20199999999999999</v>
          </cell>
          <cell r="E14">
            <v>1.8000000000000002E-2</v>
          </cell>
          <cell r="F14">
            <v>0.05</v>
          </cell>
          <cell r="G14">
            <v>0.22</v>
          </cell>
          <cell r="H14">
            <v>2.7000000000000003E-2</v>
          </cell>
        </row>
        <row r="15">
          <cell r="A15">
            <v>1999</v>
          </cell>
          <cell r="B15">
            <v>0.158</v>
          </cell>
          <cell r="C15">
            <v>0.23499999999999999</v>
          </cell>
          <cell r="D15">
            <v>0.19899999999999998</v>
          </cell>
          <cell r="E15">
            <v>6.9999999999999993E-3</v>
          </cell>
          <cell r="F15">
            <v>0.05</v>
          </cell>
          <cell r="G15">
            <v>0.253</v>
          </cell>
          <cell r="H15">
            <v>2.2000000000000002E-2</v>
          </cell>
        </row>
        <row r="16">
          <cell r="A16">
            <v>2003</v>
          </cell>
          <cell r="B16">
            <v>0.14400000000000002</v>
          </cell>
          <cell r="C16">
            <v>0.24</v>
          </cell>
          <cell r="D16">
            <v>0.17300000000000001</v>
          </cell>
          <cell r="F16">
            <v>7.400000000000001E-2</v>
          </cell>
          <cell r="G16">
            <v>0.27899999999999997</v>
          </cell>
          <cell r="H16">
            <v>2.2000000000000002E-2</v>
          </cell>
        </row>
        <row r="17">
          <cell r="A17">
            <v>2007</v>
          </cell>
          <cell r="B17">
            <v>0.14499999999999999</v>
          </cell>
          <cell r="C17">
            <v>0.20199999999999999</v>
          </cell>
          <cell r="D17">
            <v>0.158</v>
          </cell>
          <cell r="F17">
            <v>0.11</v>
          </cell>
          <cell r="G17">
            <v>0.29399999999999998</v>
          </cell>
          <cell r="H17">
            <v>1.9E-2</v>
          </cell>
        </row>
        <row r="18">
          <cell r="A18">
            <v>2011</v>
          </cell>
          <cell r="B18">
            <v>0.12300000000000001</v>
          </cell>
          <cell r="C18">
            <v>0.192</v>
          </cell>
          <cell r="D18">
            <v>0.151</v>
          </cell>
          <cell r="F18">
            <v>0.13800000000000001</v>
          </cell>
          <cell r="G18">
            <v>0.26600000000000001</v>
          </cell>
        </row>
        <row r="19">
          <cell r="A19">
            <v>2015</v>
          </cell>
          <cell r="B19">
            <v>0.11599999999999999</v>
          </cell>
          <cell r="C19">
            <v>0.192</v>
          </cell>
          <cell r="D19">
            <v>0.16399999999999998</v>
          </cell>
          <cell r="F19">
            <v>0.11699999999999999</v>
          </cell>
          <cell r="G19">
            <v>0.29499999999999998</v>
          </cell>
        </row>
        <row r="20">
          <cell r="A20">
            <v>2019</v>
          </cell>
          <cell r="B20">
            <v>0.114</v>
          </cell>
          <cell r="C20">
            <v>0.17800000000000002</v>
          </cell>
          <cell r="D20">
            <v>0.151</v>
          </cell>
          <cell r="F20">
            <v>0.21</v>
          </cell>
          <cell r="G20">
            <v>0.25600000000000001</v>
          </cell>
        </row>
      </sheetData>
      <sheetData sheetId="94"/>
      <sheetData sheetId="95"/>
      <sheetData sheetId="96"/>
      <sheetData sheetId="97">
        <row r="2">
          <cell r="B2">
            <v>0</v>
          </cell>
          <cell r="C2" t="str">
            <v>1967-71</v>
          </cell>
          <cell r="AA2">
            <v>-2.160442590713501</v>
          </cell>
        </row>
        <row r="3">
          <cell r="B3">
            <v>0</v>
          </cell>
          <cell r="C3" t="str">
            <v>1975-79</v>
          </cell>
          <cell r="AA3">
            <v>-0.82323217391967773</v>
          </cell>
          <cell r="AJ3">
            <v>-10.901548385620117</v>
          </cell>
        </row>
        <row r="4">
          <cell r="B4">
            <v>0</v>
          </cell>
          <cell r="C4" t="str">
            <v>1983-87</v>
          </cell>
          <cell r="AA4">
            <v>-0.74040144681930542</v>
          </cell>
        </row>
        <row r="5">
          <cell r="B5">
            <v>0</v>
          </cell>
          <cell r="C5" t="str">
            <v>1991-99</v>
          </cell>
          <cell r="AA5">
            <v>4.9314174652099609</v>
          </cell>
          <cell r="AJ5">
            <v>-4.8119997978210449</v>
          </cell>
        </row>
        <row r="6">
          <cell r="B6">
            <v>0</v>
          </cell>
          <cell r="C6" t="str">
            <v>2003-07</v>
          </cell>
          <cell r="AA6">
            <v>11.725625991821289</v>
          </cell>
          <cell r="AJ6">
            <v>-8.6550483703613281</v>
          </cell>
        </row>
        <row r="7">
          <cell r="B7">
            <v>0</v>
          </cell>
          <cell r="C7" t="str">
            <v>2011-19</v>
          </cell>
          <cell r="AA7">
            <v>15.020394325256348</v>
          </cell>
          <cell r="AJ7">
            <v>-3.4820749759674072</v>
          </cell>
        </row>
      </sheetData>
      <sheetData sheetId="98"/>
      <sheetData sheetId="99"/>
      <sheetData sheetId="100"/>
      <sheetData sheetId="101"/>
      <sheetData sheetId="102"/>
      <sheetData sheetId="103">
        <row r="2">
          <cell r="C2">
            <v>0.17362704873085022</v>
          </cell>
          <cell r="D2">
            <v>0.18851839005947113</v>
          </cell>
          <cell r="E2">
            <v>0.11716684699058533</v>
          </cell>
          <cell r="F2">
            <v>8.1538483500480652E-2</v>
          </cell>
          <cell r="G2">
            <v>0.32906198501586914</v>
          </cell>
        </row>
        <row r="3">
          <cell r="C3">
            <v>0.18078117072582245</v>
          </cell>
          <cell r="D3">
            <v>0.11365487426519394</v>
          </cell>
          <cell r="E3">
            <v>0.16358946263790131</v>
          </cell>
          <cell r="F3">
            <v>0.12518647313117981</v>
          </cell>
          <cell r="G3">
            <v>0.28538417816162109</v>
          </cell>
        </row>
        <row r="4">
          <cell r="C4">
            <v>0.26328122615814209</v>
          </cell>
          <cell r="D4">
            <v>0.11110319197177887</v>
          </cell>
          <cell r="E4">
            <v>0.20105652511119843</v>
          </cell>
          <cell r="F4">
            <v>0.23439778387546539</v>
          </cell>
          <cell r="G4">
            <v>0.10401929169893265</v>
          </cell>
        </row>
        <row r="18">
          <cell r="C18">
            <v>0.20433539152145386</v>
          </cell>
          <cell r="D18">
            <v>0.12069649994373322</v>
          </cell>
          <cell r="E18">
            <v>0.12162578850984573</v>
          </cell>
          <cell r="F18">
            <v>0.12288711220026016</v>
          </cell>
          <cell r="G18">
            <v>0.29617571830749512</v>
          </cell>
        </row>
        <row r="19">
          <cell r="C19">
            <v>0.2101355642080307</v>
          </cell>
          <cell r="D19">
            <v>0.11354786902666092</v>
          </cell>
          <cell r="E19">
            <v>0.17858883738517761</v>
          </cell>
          <cell r="F19">
            <v>0.16165173053741455</v>
          </cell>
          <cell r="G19">
            <v>0.21484498679637909</v>
          </cell>
        </row>
        <row r="20">
          <cell r="C20">
            <v>0.1527000218629837</v>
          </cell>
          <cell r="D20">
            <v>0.11661955714225769</v>
          </cell>
          <cell r="E20">
            <v>0.26134380698204041</v>
          </cell>
          <cell r="F20">
            <v>0.20575645565986633</v>
          </cell>
          <cell r="G20">
            <v>0.18672777712345123</v>
          </cell>
        </row>
        <row r="31">
          <cell r="C31">
            <v>0.24728824198246002</v>
          </cell>
          <cell r="D31">
            <v>9.4410508871078491E-2</v>
          </cell>
          <cell r="E31">
            <v>0.16764576733112335</v>
          </cell>
          <cell r="F31">
            <v>0.18799072504043579</v>
          </cell>
          <cell r="G31">
            <v>0.18943293392658234</v>
          </cell>
        </row>
        <row r="32">
          <cell r="C32">
            <v>0.16391120851039886</v>
          </cell>
          <cell r="D32">
            <v>0.13435769081115723</v>
          </cell>
          <cell r="E32">
            <v>0.16922217607498169</v>
          </cell>
          <cell r="F32">
            <v>0.11660459637641907</v>
          </cell>
          <cell r="G32">
            <v>0.29083240032196045</v>
          </cell>
        </row>
        <row r="42">
          <cell r="C42">
            <v>0.18625998497009277</v>
          </cell>
          <cell r="D42">
            <v>0.11127008497714996</v>
          </cell>
          <cell r="E42">
            <v>0.15090146660804749</v>
          </cell>
          <cell r="F42">
            <v>0.1490262895822525</v>
          </cell>
          <cell r="G42">
            <v>0.27419561147689819</v>
          </cell>
        </row>
        <row r="43">
          <cell r="C43">
            <v>0.24762259423732758</v>
          </cell>
          <cell r="D43">
            <v>0.12776325643062592</v>
          </cell>
          <cell r="E43">
            <v>0.21830096840858459</v>
          </cell>
          <cell r="F43">
            <v>0.15006497502326965</v>
          </cell>
          <cell r="G43">
            <v>0.17630892992019653</v>
          </cell>
        </row>
        <row r="44">
          <cell r="C44">
            <v>0.17918625473976135</v>
          </cell>
          <cell r="D44">
            <v>0.193532794713974</v>
          </cell>
          <cell r="E44">
            <v>0.25457626581192017</v>
          </cell>
          <cell r="F44">
            <v>6.8963214755058289E-2</v>
          </cell>
          <cell r="G44">
            <v>0.14055730402469635</v>
          </cell>
        </row>
      </sheetData>
      <sheetData sheetId="104"/>
      <sheetData sheetId="105"/>
      <sheetData sheetId="106"/>
      <sheetData sheetId="107"/>
      <sheetData sheetId="108"/>
      <sheetData sheetId="109"/>
      <sheetData sheetId="1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TD1"/>
      <sheetName val="FDA1"/>
      <sheetName val="FDA2"/>
      <sheetName val="FDA3"/>
      <sheetName val="FDA4"/>
      <sheetName val="FDA5"/>
      <sheetName val="FDA6"/>
      <sheetName val="FDA7"/>
      <sheetName val="FDB1"/>
      <sheetName val="FDB2"/>
      <sheetName val="FDB3"/>
      <sheetName val="FDB3b"/>
      <sheetName val="FDB4"/>
      <sheetName val="FDB5"/>
      <sheetName val="FDB6"/>
      <sheetName val="FDB7"/>
      <sheetName val="FDB8"/>
      <sheetName val="FDB9"/>
      <sheetName val="FDB10"/>
      <sheetName val="FDC1"/>
      <sheetName val="FDC2"/>
      <sheetName val="FDC3"/>
      <sheetName val="FDC4"/>
      <sheetName val="FDC5"/>
      <sheetName val="FDC6"/>
      <sheetName val="FDC7"/>
      <sheetName val="FDC8"/>
      <sheetName val="FDC9"/>
      <sheetName val="FDC10"/>
      <sheetName val="FDC11"/>
      <sheetName val="FDC12"/>
      <sheetName val="FDC13"/>
      <sheetName val="FDC14"/>
      <sheetName val="FDD1"/>
      <sheetName val="FDD2"/>
      <sheetName val="FDD3"/>
      <sheetName val="FDD4"/>
      <sheetName val="FDD5"/>
      <sheetName val="FDD6"/>
      <sheetName val="FDD7"/>
      <sheetName val="FDD8"/>
      <sheetName val="FDD9"/>
      <sheetName val="FDD10"/>
      <sheetName val="FDD11"/>
      <sheetName val="FDD12"/>
      <sheetName val="FDD13"/>
      <sheetName val="FDD14"/>
      <sheetName val="FDD15"/>
      <sheetName val="FDD16"/>
      <sheetName val="FDD17"/>
      <sheetName val="FDD18"/>
      <sheetName val="FDD19"/>
      <sheetName val="FDD20"/>
      <sheetName val="TDA1"/>
      <sheetName val="TDA2"/>
      <sheetName val="TDA3"/>
      <sheetName val="r_elec"/>
      <sheetName val="r_miss"/>
      <sheetName val="r_des"/>
      <sheetName val="r_vote"/>
      <sheetName val="r_votediff"/>
      <sheetName val="r_votesoci"/>
      <sheetName val="r_voteecol"/>
      <sheetName val="r_votechri"/>
      <sheetName val="r_votelibe"/>
      <sheetName val="r_voteextr"/>
      <sheetName val="r_vote_all"/>
      <sheetName val="T_miss"/>
      <sheetName val="r_comp"/>
      <sheetName val="r_religion"/>
      <sheetName val="r_educ"/>
      <sheetName val="r_inc"/>
      <sheetName val="r_class"/>
      <sheetName val="r_vote_1970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2">
          <cell r="A2">
            <v>1945</v>
          </cell>
          <cell r="B2">
            <v>0.498</v>
          </cell>
          <cell r="C2">
            <v>0.44600000000000001</v>
          </cell>
          <cell r="E2">
            <v>5.4199999999999998E-2</v>
          </cell>
        </row>
        <row r="3">
          <cell r="A3">
            <v>1949</v>
          </cell>
          <cell r="B3">
            <v>0.44030000000000002</v>
          </cell>
          <cell r="C3">
            <v>0.3871</v>
          </cell>
          <cell r="D3">
            <v>0.1167</v>
          </cell>
          <cell r="E3">
            <v>5.0799999999999998E-2</v>
          </cell>
        </row>
        <row r="4">
          <cell r="A4">
            <v>1953</v>
          </cell>
          <cell r="B4">
            <v>0.41259999999999997</v>
          </cell>
          <cell r="C4">
            <v>0.42109999999999997</v>
          </cell>
          <cell r="D4">
            <v>0.10949999999999999</v>
          </cell>
          <cell r="E4">
            <v>5.28E-2</v>
          </cell>
        </row>
        <row r="5">
          <cell r="A5">
            <v>1956</v>
          </cell>
          <cell r="B5">
            <v>0.46</v>
          </cell>
          <cell r="C5">
            <v>0.43</v>
          </cell>
          <cell r="D5">
            <v>6.5000000000000002E-2</v>
          </cell>
          <cell r="E5">
            <v>4.4000000000000004E-2</v>
          </cell>
        </row>
        <row r="6">
          <cell r="A6">
            <v>1959</v>
          </cell>
          <cell r="B6">
            <v>0.442</v>
          </cell>
          <cell r="C6">
            <v>0.44799999999999995</v>
          </cell>
          <cell r="D6">
            <v>7.6999999999999999E-2</v>
          </cell>
          <cell r="E6">
            <v>3.3000000000000002E-2</v>
          </cell>
        </row>
        <row r="7">
          <cell r="A7">
            <v>1962</v>
          </cell>
          <cell r="B7">
            <v>0.45399999999999996</v>
          </cell>
          <cell r="C7">
            <v>0.44</v>
          </cell>
          <cell r="D7">
            <v>7.0000000000000007E-2</v>
          </cell>
          <cell r="E7">
            <v>0.03</v>
          </cell>
        </row>
        <row r="8">
          <cell r="A8">
            <v>1966</v>
          </cell>
          <cell r="B8">
            <v>0.48299999999999998</v>
          </cell>
          <cell r="C8">
            <v>0.42599999999999999</v>
          </cell>
          <cell r="D8">
            <v>5.4000000000000006E-2</v>
          </cell>
        </row>
        <row r="9">
          <cell r="A9">
            <v>1970</v>
          </cell>
          <cell r="B9">
            <v>0.44700000000000001</v>
          </cell>
          <cell r="C9">
            <v>0.48399999999999999</v>
          </cell>
          <cell r="D9">
            <v>5.5E-2</v>
          </cell>
          <cell r="E9">
            <v>0.01</v>
          </cell>
        </row>
        <row r="10">
          <cell r="A10">
            <v>1971</v>
          </cell>
          <cell r="B10">
            <v>0.43109999999999998</v>
          </cell>
          <cell r="C10">
            <v>0.50039999999999996</v>
          </cell>
          <cell r="D10">
            <v>5.45E-2</v>
          </cell>
          <cell r="E10">
            <v>1.3600000000000001E-2</v>
          </cell>
        </row>
        <row r="11">
          <cell r="A11">
            <v>1975</v>
          </cell>
          <cell r="B11">
            <v>0.42899999999999999</v>
          </cell>
          <cell r="C11">
            <v>0.504</v>
          </cell>
          <cell r="D11">
            <v>5.4000000000000006E-2</v>
          </cell>
          <cell r="E11">
            <v>1.2E-2</v>
          </cell>
        </row>
        <row r="12">
          <cell r="A12">
            <v>1979</v>
          </cell>
          <cell r="B12">
            <v>0.41899999999999998</v>
          </cell>
          <cell r="C12">
            <v>0.51</v>
          </cell>
          <cell r="D12">
            <v>6.0999999999999999E-2</v>
          </cell>
          <cell r="E12">
            <v>0.01</v>
          </cell>
        </row>
        <row r="13">
          <cell r="A13">
            <v>1983</v>
          </cell>
          <cell r="B13">
            <v>0.43200000000000005</v>
          </cell>
          <cell r="C13">
            <v>0.47600000000000003</v>
          </cell>
          <cell r="D13">
            <v>0.05</v>
          </cell>
          <cell r="E13">
            <v>6.9999999999999993E-3</v>
          </cell>
          <cell r="F13">
            <v>1.9E-2</v>
          </cell>
        </row>
        <row r="14">
          <cell r="A14">
            <v>1986</v>
          </cell>
          <cell r="B14">
            <v>0.41299999999999998</v>
          </cell>
          <cell r="C14">
            <v>0.43099999999999999</v>
          </cell>
          <cell r="D14">
            <v>9.6999999999999989E-2</v>
          </cell>
          <cell r="E14">
            <v>6.9999999999999993E-3</v>
          </cell>
          <cell r="F14">
            <v>4.8000000000000001E-2</v>
          </cell>
        </row>
        <row r="15">
          <cell r="A15">
            <v>1990</v>
          </cell>
          <cell r="B15">
            <v>0.32100000000000001</v>
          </cell>
          <cell r="C15">
            <v>0.42799999999999999</v>
          </cell>
          <cell r="D15">
            <v>0.16600000000000001</v>
          </cell>
          <cell r="E15">
            <v>5.0000000000000001E-3</v>
          </cell>
          <cell r="F15">
            <v>6.8000000000000005E-2</v>
          </cell>
        </row>
        <row r="16">
          <cell r="A16">
            <v>1994</v>
          </cell>
          <cell r="B16">
            <v>0.2767</v>
          </cell>
          <cell r="C16">
            <v>0.34920000000000001</v>
          </cell>
          <cell r="D16">
            <v>0.22500000000000001</v>
          </cell>
          <cell r="E16">
            <v>3.0000000000000001E-3</v>
          </cell>
          <cell r="F16">
            <v>7.3099999999999998E-2</v>
          </cell>
          <cell r="G16">
            <v>5.96E-2</v>
          </cell>
          <cell r="H16">
            <v>5.96E-2</v>
          </cell>
        </row>
        <row r="17">
          <cell r="A17">
            <v>1995</v>
          </cell>
          <cell r="B17">
            <v>0.28300000000000003</v>
          </cell>
          <cell r="C17">
            <v>0.38100000000000001</v>
          </cell>
          <cell r="D17">
            <v>0.21899999999999997</v>
          </cell>
          <cell r="E17">
            <v>3.0000000000000001E-3</v>
          </cell>
          <cell r="F17">
            <v>4.8000000000000001E-2</v>
          </cell>
          <cell r="G17">
            <v>5.5E-2</v>
          </cell>
          <cell r="H17">
            <v>5.5E-2</v>
          </cell>
        </row>
        <row r="18">
          <cell r="A18">
            <v>1999</v>
          </cell>
          <cell r="B18">
            <v>0.26899999999999996</v>
          </cell>
          <cell r="C18">
            <v>0.33200000000000002</v>
          </cell>
          <cell r="D18">
            <v>0.26899999999999996</v>
          </cell>
          <cell r="E18">
            <v>5.0000000000000001E-3</v>
          </cell>
          <cell r="F18">
            <v>7.400000000000001E-2</v>
          </cell>
          <cell r="G18">
            <v>3.6000000000000004E-2</v>
          </cell>
          <cell r="H18">
            <v>3.6000000000000004E-2</v>
          </cell>
        </row>
        <row r="19">
          <cell r="A19">
            <v>2002</v>
          </cell>
          <cell r="B19">
            <v>0.42299999999999999</v>
          </cell>
          <cell r="C19">
            <v>0.36499999999999999</v>
          </cell>
          <cell r="D19">
            <v>0.1</v>
          </cell>
          <cell r="E19">
            <v>6.0000000000000001E-3</v>
          </cell>
          <cell r="F19">
            <v>9.5000000000000001E-2</v>
          </cell>
          <cell r="G19">
            <v>0.01</v>
          </cell>
          <cell r="H19">
            <v>0.01</v>
          </cell>
        </row>
        <row r="20">
          <cell r="A20">
            <v>2006</v>
          </cell>
          <cell r="B20">
            <v>0.34329999999999999</v>
          </cell>
          <cell r="C20">
            <v>0.35340000000000005</v>
          </cell>
          <cell r="D20">
            <v>0.1515</v>
          </cell>
          <cell r="E20">
            <v>1.01E-2</v>
          </cell>
          <cell r="F20">
            <v>0.1105</v>
          </cell>
        </row>
        <row r="21">
          <cell r="A21">
            <v>2008</v>
          </cell>
          <cell r="B21">
            <v>0.25980000000000003</v>
          </cell>
          <cell r="C21">
            <v>0.29260000000000003</v>
          </cell>
          <cell r="D21">
            <v>0.28239999999999998</v>
          </cell>
          <cell r="E21">
            <v>7.6E-3</v>
          </cell>
          <cell r="F21">
            <v>0.1043</v>
          </cell>
          <cell r="G21">
            <v>2.0899999999999998E-2</v>
          </cell>
          <cell r="H21">
            <v>2.0899999999999998E-2</v>
          </cell>
        </row>
        <row r="22">
          <cell r="A22">
            <v>2013</v>
          </cell>
          <cell r="B22">
            <v>0.23989999999999997</v>
          </cell>
          <cell r="C22">
            <v>0.26819999999999999</v>
          </cell>
          <cell r="D22">
            <v>0.24040000000000003</v>
          </cell>
          <cell r="E22">
            <v>1.03E-2</v>
          </cell>
          <cell r="F22">
            <v>0.1242</v>
          </cell>
          <cell r="H22">
            <v>4.9599999999999998E-2</v>
          </cell>
        </row>
        <row r="23">
          <cell r="A23">
            <v>2017</v>
          </cell>
          <cell r="B23">
            <v>0.315</v>
          </cell>
          <cell r="C23">
            <v>0.26899999999999996</v>
          </cell>
          <cell r="D23">
            <v>0.26</v>
          </cell>
          <cell r="E23">
            <v>8.0000000000000002E-3</v>
          </cell>
          <cell r="F23">
            <v>3.7999999999999999E-2</v>
          </cell>
          <cell r="H23">
            <v>5.2999999999999999E-2</v>
          </cell>
        </row>
        <row r="24">
          <cell r="A24">
            <v>2019</v>
          </cell>
          <cell r="B24">
            <v>0.37459999999999999</v>
          </cell>
          <cell r="C24">
            <v>0.21179999999999999</v>
          </cell>
          <cell r="D24">
            <v>0.16170000000000001</v>
          </cell>
          <cell r="E24">
            <v>6.8999999999999999E-3</v>
          </cell>
          <cell r="F24">
            <v>0.13900000000000001</v>
          </cell>
          <cell r="H24">
            <v>8.1000000000000003E-2</v>
          </cell>
        </row>
      </sheetData>
      <sheetData sheetId="60"/>
      <sheetData sheetId="61"/>
      <sheetData sheetId="62"/>
      <sheetData sheetId="63">
        <row r="2">
          <cell r="B2">
            <v>0</v>
          </cell>
          <cell r="AA2">
            <v>-14.808601379394531</v>
          </cell>
          <cell r="AJ2">
            <v>-17.702821731567383</v>
          </cell>
        </row>
        <row r="3">
          <cell r="B3">
            <v>0</v>
          </cell>
          <cell r="AA3">
            <v>-10.921380996704102</v>
          </cell>
          <cell r="AJ3">
            <v>-6.9814300537109375</v>
          </cell>
        </row>
        <row r="4">
          <cell r="B4">
            <v>0</v>
          </cell>
          <cell r="AA4">
            <v>-1.8575654029846191</v>
          </cell>
          <cell r="AJ4">
            <v>-1.6518714427947998</v>
          </cell>
        </row>
        <row r="5">
          <cell r="B5">
            <v>0</v>
          </cell>
          <cell r="AA5">
            <v>-1.5280534029006958</v>
          </cell>
          <cell r="AJ5">
            <v>-7.3108739852905273</v>
          </cell>
        </row>
        <row r="6">
          <cell r="B6">
            <v>0</v>
          </cell>
          <cell r="AA6">
            <v>13.844862937927246</v>
          </cell>
          <cell r="AJ6">
            <v>-8.6950998306274414</v>
          </cell>
        </row>
      </sheetData>
      <sheetData sheetId="64"/>
      <sheetData sheetId="65"/>
      <sheetData sheetId="66"/>
      <sheetData sheetId="67"/>
      <sheetData sheetId="68"/>
      <sheetData sheetId="69">
        <row r="1">
          <cell r="C1" t="str">
            <v>SPÖ / KPÖ</v>
          </cell>
          <cell r="E1" t="str">
            <v>NEOS</v>
          </cell>
          <cell r="F1" t="str">
            <v>ÖVP</v>
          </cell>
          <cell r="G1" t="str">
            <v>FPÖ / BZÖ</v>
          </cell>
        </row>
        <row r="2">
          <cell r="C2">
            <v>0.32707756757736206</v>
          </cell>
          <cell r="D2">
            <v>5.4411377757787704E-2</v>
          </cell>
          <cell r="E2">
            <v>4.3805025517940521E-2</v>
          </cell>
          <cell r="F2">
            <v>0.31086406111717224</v>
          </cell>
          <cell r="G2">
            <v>0.24974167346954346</v>
          </cell>
        </row>
        <row r="3">
          <cell r="C3">
            <v>0.28563386201858521</v>
          </cell>
          <cell r="D3">
            <v>7.0705875754356384E-2</v>
          </cell>
          <cell r="E3">
            <v>4.5235902070999146E-2</v>
          </cell>
          <cell r="F3">
            <v>0.31450057029724121</v>
          </cell>
          <cell r="G3">
            <v>0.25703892111778259</v>
          </cell>
        </row>
        <row r="4">
          <cell r="C4">
            <v>0.26455530524253845</v>
          </cell>
          <cell r="D4">
            <v>0.20944741368293762</v>
          </cell>
          <cell r="E4">
            <v>0.11250912398099899</v>
          </cell>
          <cell r="F4">
            <v>0.34093406796455383</v>
          </cell>
          <cell r="G4">
            <v>5.3505919873714447E-2</v>
          </cell>
        </row>
        <row r="18">
          <cell r="C18">
            <v>0.3513716459274292</v>
          </cell>
          <cell r="D18">
            <v>6.0379371047019958E-2</v>
          </cell>
          <cell r="E18">
            <v>5.0584044307470322E-2</v>
          </cell>
          <cell r="F18">
            <v>0.27065467834472656</v>
          </cell>
          <cell r="G18">
            <v>0.23433308303356171</v>
          </cell>
        </row>
        <row r="19">
          <cell r="C19">
            <v>0.27098545432090759</v>
          </cell>
          <cell r="D19">
            <v>0.10866096615791321</v>
          </cell>
          <cell r="E19">
            <v>6.2439862638711929E-2</v>
          </cell>
          <cell r="F19">
            <v>0.31838104128837585</v>
          </cell>
          <cell r="G19">
            <v>0.219768226146698</v>
          </cell>
        </row>
        <row r="20">
          <cell r="C20">
            <v>0.20489911735057831</v>
          </cell>
          <cell r="D20">
            <v>0.12476418912410736</v>
          </cell>
          <cell r="E20">
            <v>8.3329744637012482E-2</v>
          </cell>
          <cell r="F20">
            <v>0.43068146705627441</v>
          </cell>
          <cell r="G20">
            <v>0.13782027363777161</v>
          </cell>
        </row>
        <row r="21">
          <cell r="C21">
            <v>0.38291946053504944</v>
          </cell>
          <cell r="D21">
            <v>0.13839657604694366</v>
          </cell>
          <cell r="E21">
            <v>8.2291506230831146E-2</v>
          </cell>
          <cell r="F21">
            <v>0.12581682205200195</v>
          </cell>
          <cell r="G21">
            <v>0.21234020590782166</v>
          </cell>
        </row>
        <row r="22">
          <cell r="C22">
            <v>0.24458761513233185</v>
          </cell>
          <cell r="D22">
            <v>7.5287781655788422E-2</v>
          </cell>
          <cell r="E22">
            <v>4.5511793345212936E-2</v>
          </cell>
          <cell r="F22">
            <v>0.38591641187667847</v>
          </cell>
          <cell r="G22">
            <v>0.23278351128101349</v>
          </cell>
        </row>
        <row r="23">
          <cell r="C23">
            <v>0.34568357467651367</v>
          </cell>
          <cell r="D23">
            <v>0.10380271822214127</v>
          </cell>
          <cell r="E23">
            <v>7.0990778505802155E-2</v>
          </cell>
          <cell r="F23">
            <v>0.2508600652217865</v>
          </cell>
          <cell r="G23">
            <v>0.22866286337375641</v>
          </cell>
        </row>
        <row r="24">
          <cell r="C24">
            <v>0.66395550966262817</v>
          </cell>
          <cell r="D24">
            <v>1.8799768760800362E-2</v>
          </cell>
          <cell r="E24">
            <v>0.17623943090438843</v>
          </cell>
          <cell r="F24">
            <v>0.10162211209535599</v>
          </cell>
          <cell r="G24">
            <v>3.9383202791213989E-2</v>
          </cell>
        </row>
        <row r="32">
          <cell r="C32">
            <v>0.33375206589698792</v>
          </cell>
          <cell r="D32">
            <v>0.11154521256685257</v>
          </cell>
          <cell r="E32">
            <v>6.8309463560581207E-2</v>
          </cell>
          <cell r="F32">
            <v>0.26414617896080017</v>
          </cell>
          <cell r="G32">
            <v>0.1972518265247345</v>
          </cell>
        </row>
        <row r="33">
          <cell r="C33">
            <v>0.24796493351459503</v>
          </cell>
          <cell r="D33">
            <v>6.8243332207202911E-2</v>
          </cell>
          <cell r="E33">
            <v>4.3149475008249283E-2</v>
          </cell>
          <cell r="F33">
            <v>0.37019142508506775</v>
          </cell>
          <cell r="G33">
            <v>0.24870093166828156</v>
          </cell>
        </row>
      </sheetData>
      <sheetData sheetId="70"/>
      <sheetData sheetId="71"/>
      <sheetData sheetId="72"/>
      <sheetData sheetId="73"/>
      <sheetData sheetId="74"/>
      <sheetData sheetId="75"/>
      <sheetData sheetId="7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D1"/>
      <sheetName val="FD2"/>
      <sheetName val="TD1"/>
      <sheetName val="FDA1"/>
      <sheetName val="FDA2"/>
      <sheetName val="FDA3"/>
      <sheetName val="FDA4"/>
      <sheetName val="FDA5"/>
      <sheetName val="FDA6"/>
      <sheetName val="FDA7"/>
      <sheetName val="FDB1"/>
      <sheetName val="FDB2"/>
      <sheetName val="FDB3"/>
      <sheetName val="FDB3b"/>
      <sheetName val="FDB4"/>
      <sheetName val="FDB5"/>
      <sheetName val="FDB6"/>
      <sheetName val="FDB7"/>
      <sheetName val="FDB8"/>
      <sheetName val="FDB9"/>
      <sheetName val="FDB10"/>
      <sheetName val="FDC1"/>
      <sheetName val="FDC2"/>
      <sheetName val="FDC3"/>
      <sheetName val="FDC4"/>
      <sheetName val="FDC5"/>
      <sheetName val="FDC6"/>
      <sheetName val="FDC7"/>
      <sheetName val="FDC8"/>
      <sheetName val="FDC9"/>
      <sheetName val="FDC10"/>
      <sheetName val="FDC11"/>
      <sheetName val="FDC12"/>
      <sheetName val="FDC13"/>
      <sheetName val="FDC14"/>
      <sheetName val="FDD1"/>
      <sheetName val="FDD2"/>
      <sheetName val="FDD3"/>
      <sheetName val="FDD4"/>
      <sheetName val="FDD5"/>
      <sheetName val="FDD6"/>
      <sheetName val="FDD7"/>
      <sheetName val="FDD8"/>
      <sheetName val="FDD9"/>
      <sheetName val="FDD10"/>
      <sheetName val="FDD11"/>
      <sheetName val="FDD12"/>
      <sheetName val="FDD13"/>
      <sheetName val="FDD14"/>
      <sheetName val="FDD15"/>
      <sheetName val="FDD16"/>
      <sheetName val="FDD17"/>
      <sheetName val="FDD18"/>
      <sheetName val="FDD19"/>
      <sheetName val="FDD20"/>
      <sheetName val="TDA1"/>
      <sheetName val="TDA2"/>
      <sheetName val="TDA3"/>
      <sheetName val="r_elec"/>
      <sheetName val="r_miss"/>
      <sheetName val="r_des"/>
      <sheetName val="r_vote"/>
      <sheetName val="r_votediff"/>
      <sheetName val="r_votesoci"/>
      <sheetName val="r_voteecol"/>
      <sheetName val="r_votechri"/>
      <sheetName val="r_votelibe"/>
      <sheetName val="r_voteextr"/>
      <sheetName val="r_vote_all"/>
      <sheetName val="T_miss"/>
      <sheetName val="r_comp"/>
      <sheetName val="r_religion"/>
      <sheetName val="r_educ"/>
      <sheetName val="r_inc"/>
      <sheetName val="r_class"/>
      <sheetName val="r_vote_1970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2">
          <cell r="A2">
            <v>1945</v>
          </cell>
        </row>
      </sheetData>
      <sheetData sheetId="60"/>
      <sheetData sheetId="61"/>
      <sheetData sheetId="62"/>
      <sheetData sheetId="63">
        <row r="2">
          <cell r="B2">
            <v>0</v>
          </cell>
          <cell r="C2" t="str">
            <v>1971</v>
          </cell>
          <cell r="AA2">
            <v>-14.808601379394531</v>
          </cell>
          <cell r="AJ2">
            <v>-17.702821731567383</v>
          </cell>
        </row>
        <row r="3">
          <cell r="B3">
            <v>0</v>
          </cell>
          <cell r="C3" t="str">
            <v>1983-86</v>
          </cell>
          <cell r="AA3">
            <v>-10.921380996704102</v>
          </cell>
          <cell r="AJ3">
            <v>-6.9814300537109375</v>
          </cell>
        </row>
        <row r="4">
          <cell r="B4">
            <v>0</v>
          </cell>
          <cell r="C4" t="str">
            <v>1994-99</v>
          </cell>
          <cell r="AA4">
            <v>-1.8575654029846191</v>
          </cell>
          <cell r="AJ4">
            <v>-1.6518714427947998</v>
          </cell>
        </row>
        <row r="5">
          <cell r="B5">
            <v>0</v>
          </cell>
          <cell r="C5" t="str">
            <v>2002-08</v>
          </cell>
          <cell r="AA5">
            <v>-1.5280534029006958</v>
          </cell>
          <cell r="AJ5">
            <v>-7.3108739852905273</v>
          </cell>
        </row>
        <row r="6">
          <cell r="B6">
            <v>0</v>
          </cell>
          <cell r="C6" t="str">
            <v>2013-17</v>
          </cell>
          <cell r="AA6">
            <v>13.844862937927246</v>
          </cell>
          <cell r="AJ6">
            <v>-8.6950998306274414</v>
          </cell>
        </row>
      </sheetData>
      <sheetData sheetId="64"/>
      <sheetData sheetId="65"/>
      <sheetData sheetId="66"/>
      <sheetData sheetId="67"/>
      <sheetData sheetId="68"/>
      <sheetData sheetId="69">
        <row r="1">
          <cell r="C1" t="str">
            <v>SPÖ / KPÖ</v>
          </cell>
        </row>
      </sheetData>
      <sheetData sheetId="70"/>
      <sheetData sheetId="71"/>
      <sheetData sheetId="72"/>
      <sheetData sheetId="73"/>
      <sheetData sheetId="74"/>
      <sheetData sheetId="75"/>
      <sheetData sheetId="7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elec"/>
      <sheetName val="r_votediff"/>
      <sheetName val="r_vote"/>
      <sheetName val="r_elec_peron"/>
      <sheetName val="r_educ"/>
      <sheetName val="r_inc"/>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19"/>
  <sheetViews>
    <sheetView tabSelected="1" workbookViewId="0">
      <selection activeCell="B13" sqref="B13"/>
    </sheetView>
  </sheetViews>
  <sheetFormatPr baseColWidth="10" defaultColWidth="10.77734375" defaultRowHeight="13.8" x14ac:dyDescent="0.25"/>
  <cols>
    <col min="1" max="1" width="22.77734375" style="23" customWidth="1"/>
    <col min="2" max="2" width="105" style="1" customWidth="1"/>
    <col min="3" max="16384" width="10.77734375" style="1"/>
  </cols>
  <sheetData>
    <row r="1" spans="1:2" ht="109.5" customHeight="1" thickBot="1" x14ac:dyDescent="0.3">
      <c r="A1" s="42" t="s">
        <v>48</v>
      </c>
      <c r="B1" s="43"/>
    </row>
    <row r="2" spans="1:2" s="2" customFormat="1" ht="14.4" thickBot="1" x14ac:dyDescent="0.3">
      <c r="A2" s="44" t="s">
        <v>49</v>
      </c>
      <c r="B2" s="45"/>
    </row>
    <row r="3" spans="1:2" s="2" customFormat="1" x14ac:dyDescent="0.25">
      <c r="A3" s="3" t="s">
        <v>50</v>
      </c>
      <c r="B3" s="4" t="s">
        <v>67</v>
      </c>
    </row>
    <row r="4" spans="1:2" s="2" customFormat="1" x14ac:dyDescent="0.25">
      <c r="A4" s="5" t="s">
        <v>51</v>
      </c>
      <c r="B4" s="6" t="s">
        <v>68</v>
      </c>
    </row>
    <row r="5" spans="1:2" s="2" customFormat="1" x14ac:dyDescent="0.25">
      <c r="A5" s="5" t="s">
        <v>52</v>
      </c>
      <c r="B5" s="6" t="s">
        <v>69</v>
      </c>
    </row>
    <row r="6" spans="1:2" s="2" customFormat="1" ht="14.4" thickBot="1" x14ac:dyDescent="0.3">
      <c r="A6" s="5" t="s">
        <v>60</v>
      </c>
      <c r="B6" s="6" t="s">
        <v>70</v>
      </c>
    </row>
    <row r="7" spans="1:2" ht="14.4" thickBot="1" x14ac:dyDescent="0.3">
      <c r="A7" s="46" t="s">
        <v>64</v>
      </c>
      <c r="B7" s="47"/>
    </row>
    <row r="8" spans="1:2" x14ac:dyDescent="0.25">
      <c r="A8" s="7" t="s">
        <v>53</v>
      </c>
      <c r="B8" s="8" t="s">
        <v>71</v>
      </c>
    </row>
    <row r="9" spans="1:2" x14ac:dyDescent="0.25">
      <c r="A9" s="9" t="s">
        <v>54</v>
      </c>
      <c r="B9" s="10" t="s">
        <v>72</v>
      </c>
    </row>
    <row r="10" spans="1:2" x14ac:dyDescent="0.25">
      <c r="A10" s="9" t="s">
        <v>55</v>
      </c>
      <c r="B10" s="10" t="s">
        <v>73</v>
      </c>
    </row>
    <row r="11" spans="1:2" ht="14.4" thickBot="1" x14ac:dyDescent="0.3">
      <c r="A11" s="9" t="s">
        <v>61</v>
      </c>
      <c r="B11" s="10" t="s">
        <v>74</v>
      </c>
    </row>
    <row r="12" spans="1:2" ht="14.4" thickBot="1" x14ac:dyDescent="0.3">
      <c r="A12" s="48" t="s">
        <v>65</v>
      </c>
      <c r="B12" s="49"/>
    </row>
    <row r="13" spans="1:2" x14ac:dyDescent="0.25">
      <c r="A13" s="11" t="s">
        <v>56</v>
      </c>
      <c r="B13" s="12" t="s">
        <v>75</v>
      </c>
    </row>
    <row r="14" spans="1:2" x14ac:dyDescent="0.25">
      <c r="A14" s="13" t="s">
        <v>57</v>
      </c>
      <c r="B14" s="14" t="s">
        <v>76</v>
      </c>
    </row>
    <row r="15" spans="1:2" ht="14.4" thickBot="1" x14ac:dyDescent="0.3">
      <c r="A15" s="15" t="s">
        <v>62</v>
      </c>
      <c r="B15" s="16" t="s">
        <v>77</v>
      </c>
    </row>
    <row r="16" spans="1:2" ht="14.4" thickBot="1" x14ac:dyDescent="0.3">
      <c r="A16" s="50" t="s">
        <v>66</v>
      </c>
      <c r="B16" s="51"/>
    </row>
    <row r="17" spans="1:2" x14ac:dyDescent="0.25">
      <c r="A17" s="17" t="s">
        <v>58</v>
      </c>
      <c r="B17" s="18" t="s">
        <v>78</v>
      </c>
    </row>
    <row r="18" spans="1:2" x14ac:dyDescent="0.25">
      <c r="A18" s="19" t="s">
        <v>59</v>
      </c>
      <c r="B18" s="20" t="s">
        <v>79</v>
      </c>
    </row>
    <row r="19" spans="1:2" ht="14.4" thickBot="1" x14ac:dyDescent="0.3">
      <c r="A19" s="21" t="s">
        <v>63</v>
      </c>
      <c r="B19" s="22" t="s">
        <v>80</v>
      </c>
    </row>
  </sheetData>
  <mergeCells count="5">
    <mergeCell ref="A1:B1"/>
    <mergeCell ref="A2:B2"/>
    <mergeCell ref="A7:B7"/>
    <mergeCell ref="A12:B12"/>
    <mergeCell ref="A16:B16"/>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8" tint="0.79998168889431442"/>
  </sheetPr>
  <dimension ref="A1:G25"/>
  <sheetViews>
    <sheetView topLeftCell="A17" workbookViewId="0">
      <selection activeCell="A20" sqref="A20:F20"/>
    </sheetView>
  </sheetViews>
  <sheetFormatPr baseColWidth="10" defaultColWidth="11.44140625" defaultRowHeight="14.4" x14ac:dyDescent="0.3"/>
  <cols>
    <col min="1" max="1" width="26.44140625" customWidth="1"/>
    <col min="2" max="7" width="9.44140625" style="29" customWidth="1"/>
  </cols>
  <sheetData>
    <row r="1" spans="1:7" ht="27" customHeight="1" thickBot="1" x14ac:dyDescent="0.35">
      <c r="A1" s="52" t="s">
        <v>2</v>
      </c>
      <c r="B1" s="53"/>
      <c r="C1" s="53"/>
      <c r="D1" s="53"/>
      <c r="E1" s="53"/>
      <c r="F1" s="53"/>
      <c r="G1" s="54"/>
    </row>
    <row r="2" spans="1:7" ht="16.95" customHeight="1" thickBot="1" x14ac:dyDescent="0.35">
      <c r="A2" s="24"/>
      <c r="B2" s="52" t="s">
        <v>1</v>
      </c>
      <c r="C2" s="53"/>
      <c r="D2" s="53"/>
      <c r="E2" s="53"/>
      <c r="F2" s="53"/>
      <c r="G2" s="54"/>
    </row>
    <row r="3" spans="1:7" s="35" customFormat="1" ht="35.549999999999997" customHeight="1" thickBot="1" x14ac:dyDescent="0.35">
      <c r="A3" s="32"/>
      <c r="B3" s="38" t="str">
        <f>IF([1]r_vote_all!C1="","",[1]r_vote_all!C1)</f>
        <v>PS / SP / PTB</v>
      </c>
      <c r="C3" s="38" t="str">
        <f>IF([1]r_vote_all!D1="","",[1]r_vote_all!D1)</f>
        <v>Ecolo / Groen</v>
      </c>
      <c r="D3" s="38" t="str">
        <f>IF([1]r_vote_all!E1="","",[1]r_vote_all!E1)</f>
        <v>VLD / MR</v>
      </c>
      <c r="E3" s="38" t="str">
        <f>IF([1]r_vote_all!F1="","",[1]r_vote_all!F1)</f>
        <v>CD&amp;V / CdH</v>
      </c>
      <c r="F3" s="38" t="str">
        <f>IF([1]r_vote_all!G1="","",[1]r_vote_all!G1)</f>
        <v>N-VA</v>
      </c>
      <c r="G3" s="39" t="str">
        <f>IF([1]r_vote_all!H1="","",[1]r_vote_all!H1)</f>
        <v>Vlaams Belang</v>
      </c>
    </row>
    <row r="4" spans="1:7" x14ac:dyDescent="0.3">
      <c r="A4" s="26" t="s">
        <v>3</v>
      </c>
      <c r="B4" s="27"/>
      <c r="C4" s="27"/>
      <c r="D4" s="27"/>
      <c r="E4" s="27"/>
      <c r="F4" s="27"/>
      <c r="G4" s="28"/>
    </row>
    <row r="5" spans="1:7" x14ac:dyDescent="0.3">
      <c r="A5" s="25" t="s">
        <v>4</v>
      </c>
      <c r="B5" s="27">
        <f>IF([1]r_vote_all!C2="","",[1]r_vote_all!C2)</f>
        <v>0.3424033522605896</v>
      </c>
      <c r="C5" s="27">
        <f>IF([1]r_vote_all!D2="","",[1]r_vote_all!D2)</f>
        <v>3.2676629722118378E-2</v>
      </c>
      <c r="D5" s="27">
        <f>IF([1]r_vote_all!E2="","",[1]r_vote_all!E2)</f>
        <v>0.13745513558387756</v>
      </c>
      <c r="E5" s="27">
        <f>IF([1]r_vote_all!F2="","",[1]r_vote_all!F2)</f>
        <v>0.19978509843349457</v>
      </c>
      <c r="F5" s="27">
        <f>IF([1]r_vote_all!G2="","",[1]r_vote_all!G2)</f>
        <v>0.20051607489585876</v>
      </c>
      <c r="G5" s="28">
        <f>IF([1]r_vote_all!H2="","",[1]r_vote_all!H2)</f>
        <v>3.9486180990934372E-2</v>
      </c>
    </row>
    <row r="6" spans="1:7" x14ac:dyDescent="0.3">
      <c r="A6" s="25" t="s">
        <v>5</v>
      </c>
      <c r="B6" s="27">
        <f>IF([1]r_vote_all!C3="","",[1]r_vote_all!C3)</f>
        <v>0.26723435521125793</v>
      </c>
      <c r="C6" s="27">
        <f>IF([1]r_vote_all!D3="","",[1]r_vote_all!D3)</f>
        <v>6.423746794462204E-2</v>
      </c>
      <c r="D6" s="27">
        <f>IF([1]r_vote_all!E3="","",[1]r_vote_all!E3)</f>
        <v>0.1843581348657608</v>
      </c>
      <c r="E6" s="27">
        <f>IF([1]r_vote_all!F3="","",[1]r_vote_all!F3)</f>
        <v>0.20276689529418945</v>
      </c>
      <c r="F6" s="27">
        <f>IF([1]r_vote_all!G3="","",[1]r_vote_all!G3)</f>
        <v>0.19943313300609589</v>
      </c>
      <c r="G6" s="28">
        <f>IF([1]r_vote_all!H3="","",[1]r_vote_all!H3)</f>
        <v>4.2134292423725128E-2</v>
      </c>
    </row>
    <row r="7" spans="1:7" x14ac:dyDescent="0.3">
      <c r="A7" s="25" t="s">
        <v>6</v>
      </c>
      <c r="B7" s="27">
        <f>IF([1]r_vote_all!C4="","",[1]r_vote_all!C4)</f>
        <v>0.16366730630397797</v>
      </c>
      <c r="C7" s="27">
        <f>IF([1]r_vote_all!D4="","",[1]r_vote_all!D4)</f>
        <v>0.16061690449714661</v>
      </c>
      <c r="D7" s="27">
        <f>IF([1]r_vote_all!E4="","",[1]r_vote_all!E4)</f>
        <v>0.25299090147018433</v>
      </c>
      <c r="E7" s="27">
        <f>IF([1]r_vote_all!F4="","",[1]r_vote_all!F4)</f>
        <v>0.19658640027046204</v>
      </c>
      <c r="F7" s="27">
        <f>IF([1]r_vote_all!G4="","",[1]r_vote_all!G4)</f>
        <v>0.18273995816707611</v>
      </c>
      <c r="G7" s="28">
        <f>IF([1]r_vote_all!H4="","",[1]r_vote_all!H4)</f>
        <v>6.2062107026576996E-3</v>
      </c>
    </row>
    <row r="8" spans="1:7" x14ac:dyDescent="0.3">
      <c r="A8" s="26" t="s">
        <v>7</v>
      </c>
      <c r="B8" s="27"/>
      <c r="C8" s="27"/>
      <c r="D8" s="27"/>
      <c r="E8" s="27"/>
      <c r="F8" s="27"/>
      <c r="G8" s="28"/>
    </row>
    <row r="9" spans="1:7" x14ac:dyDescent="0.3">
      <c r="A9" s="25" t="s">
        <v>8</v>
      </c>
      <c r="B9" s="27">
        <f>IF([1]r_vote_all!C18="","",[1]r_vote_all!C18)</f>
        <v>0.29565650224685669</v>
      </c>
      <c r="C9" s="27">
        <f>IF([1]r_vote_all!D18="","",[1]r_vote_all!D18)</f>
        <v>7.3332853615283966E-2</v>
      </c>
      <c r="D9" s="27">
        <f>IF([1]r_vote_all!E18="","",[1]r_vote_all!E18)</f>
        <v>0.17375631630420685</v>
      </c>
      <c r="E9" s="27">
        <f>IF([1]r_vote_all!F18="","",[1]r_vote_all!F18)</f>
        <v>0.22046421468257904</v>
      </c>
      <c r="F9" s="27">
        <f>IF([1]r_vote_all!G18="","",[1]r_vote_all!G18)</f>
        <v>0.16174663603305817</v>
      </c>
      <c r="G9" s="28">
        <f>IF([1]r_vote_all!H18="","",[1]r_vote_all!H18)</f>
        <v>3.2304808497428894E-2</v>
      </c>
    </row>
    <row r="10" spans="1:7" x14ac:dyDescent="0.3">
      <c r="A10" s="25" t="s">
        <v>9</v>
      </c>
      <c r="B10" s="27">
        <f>IF([1]r_vote_all!C19="","",[1]r_vote_all!C19)</f>
        <v>0.21708579361438751</v>
      </c>
      <c r="C10" s="27">
        <f>IF([1]r_vote_all!D19="","",[1]r_vote_all!D19)</f>
        <v>0.11358031630516052</v>
      </c>
      <c r="D10" s="27">
        <f>IF([1]r_vote_all!E19="","",[1]r_vote_all!E19)</f>
        <v>0.20761346817016602</v>
      </c>
      <c r="E10" s="27">
        <f>IF([1]r_vote_all!F19="","",[1]r_vote_all!F19)</f>
        <v>0.1828174889087677</v>
      </c>
      <c r="F10" s="27">
        <f>IF([1]r_vote_all!G19="","",[1]r_vote_all!G19)</f>
        <v>0.21207380294799805</v>
      </c>
      <c r="G10" s="28">
        <f>IF([1]r_vote_all!H19="","",[1]r_vote_all!H19)</f>
        <v>2.7126511558890343E-2</v>
      </c>
    </row>
    <row r="11" spans="1:7" x14ac:dyDescent="0.3">
      <c r="A11" s="25" t="s">
        <v>10</v>
      </c>
      <c r="B11" s="27">
        <f>IF([1]r_vote_all!C20="","",[1]r_vote_all!C20)</f>
        <v>0.13266633450984955</v>
      </c>
      <c r="C11" s="27">
        <f>IF([1]r_vote_all!D20="","",[1]r_vote_all!D20)</f>
        <v>0.10591624677181244</v>
      </c>
      <c r="D11" s="27">
        <f>IF([1]r_vote_all!E20="","",[1]r_vote_all!E20)</f>
        <v>0.28243926167488098</v>
      </c>
      <c r="E11" s="27">
        <f>IF([1]r_vote_all!F20="","",[1]r_vote_all!F20)</f>
        <v>0.16840673983097076</v>
      </c>
      <c r="F11" s="27">
        <f>IF([1]r_vote_all!G20="","",[1]r_vote_all!G20)</f>
        <v>0.25823050737380981</v>
      </c>
      <c r="G11" s="28">
        <f>IF([1]r_vote_all!H20="","",[1]r_vote_all!H20)</f>
        <v>2.1916497498750687E-2</v>
      </c>
    </row>
    <row r="12" spans="1:7" x14ac:dyDescent="0.3">
      <c r="A12" s="26" t="s">
        <v>0</v>
      </c>
      <c r="B12" s="27"/>
      <c r="C12" s="27"/>
      <c r="D12" s="27"/>
      <c r="E12" s="27"/>
      <c r="F12" s="27"/>
      <c r="G12" s="28"/>
    </row>
    <row r="13" spans="1:7" x14ac:dyDescent="0.3">
      <c r="A13" s="25" t="s">
        <v>11</v>
      </c>
      <c r="B13" s="27">
        <f>IF([1]r_vote_all!C21="","",[1]r_vote_all!C21)</f>
        <v>0.25220063328742981</v>
      </c>
      <c r="C13" s="27">
        <f>IF([1]r_vote_all!D21="","",[1]r_vote_all!D21)</f>
        <v>0.11933211237192154</v>
      </c>
      <c r="D13" s="27">
        <f>IF([1]r_vote_all!E21="","",[1]r_vote_all!E21)</f>
        <v>0.20358164608478546</v>
      </c>
      <c r="E13" s="27">
        <f>IF([1]r_vote_all!F21="","",[1]r_vote_all!F21)</f>
        <v>0.12294530123472214</v>
      </c>
      <c r="F13" s="27">
        <f>IF([1]r_vote_all!G21="","",[1]r_vote_all!G21)</f>
        <v>0.21812908351421356</v>
      </c>
      <c r="G13" s="28">
        <f>IF([1]r_vote_all!H21="","",[1]r_vote_all!H21)</f>
        <v>3.9213169366121292E-2</v>
      </c>
    </row>
    <row r="14" spans="1:7" x14ac:dyDescent="0.3">
      <c r="A14" s="25" t="s">
        <v>12</v>
      </c>
      <c r="B14" s="27">
        <f>IF([1]r_vote_all!C22="","",[1]r_vote_all!C22)</f>
        <v>0.17442408204078674</v>
      </c>
      <c r="C14" s="27">
        <f>IF([1]r_vote_all!D22="","",[1]r_vote_all!D22)</f>
        <v>5.3367365151643753E-2</v>
      </c>
      <c r="D14" s="27">
        <f>IF([1]r_vote_all!E22="","",[1]r_vote_all!E22)</f>
        <v>0.213862344622612</v>
      </c>
      <c r="E14" s="27">
        <f>IF([1]r_vote_all!F22="","",[1]r_vote_all!F22)</f>
        <v>0.33565342426300049</v>
      </c>
      <c r="F14" s="27">
        <f>IF([1]r_vote_all!G22="","",[1]r_vote_all!G22)</f>
        <v>0.17435027658939362</v>
      </c>
      <c r="G14" s="28">
        <f>IF([1]r_vote_all!H22="","",[1]r_vote_all!H22)</f>
        <v>1.6716053709387779E-2</v>
      </c>
    </row>
    <row r="15" spans="1:7" x14ac:dyDescent="0.3">
      <c r="A15" s="25" t="s">
        <v>13</v>
      </c>
      <c r="B15" s="27">
        <f>IF([1]r_vote_all!C23="","",[1]r_vote_all!C23)</f>
        <v>0.30349078774452209</v>
      </c>
      <c r="C15" s="27">
        <f>IF([1]r_vote_all!D23="","",[1]r_vote_all!D23)</f>
        <v>8.5037566721439362E-2</v>
      </c>
      <c r="D15" s="27">
        <f>IF([1]r_vote_all!E23="","",[1]r_vote_all!E23)</f>
        <v>0.12265422195196152</v>
      </c>
      <c r="E15" s="27">
        <f>IF([1]r_vote_all!F23="","",[1]r_vote_all!F23)</f>
        <v>0.23568594455718994</v>
      </c>
      <c r="F15" s="27">
        <f>IF([1]r_vote_all!G23="","",[1]r_vote_all!G23)</f>
        <v>0.18047890067100525</v>
      </c>
      <c r="G15" s="28">
        <f>IF([1]r_vote_all!H23="","",[1]r_vote_all!H23)</f>
        <v>1.6849629580974579E-2</v>
      </c>
    </row>
    <row r="16" spans="1:7" x14ac:dyDescent="0.3">
      <c r="A16" s="25" t="s">
        <v>14</v>
      </c>
      <c r="B16" s="27">
        <f>IF([1]r_vote_all!C24="","",[1]r_vote_all!C24)</f>
        <v>0.6459687352180481</v>
      </c>
      <c r="C16" s="27">
        <f>IF([1]r_vote_all!D24="","",[1]r_vote_all!D24)</f>
        <v>7.0718593895435333E-2</v>
      </c>
      <c r="D16" s="27">
        <f>IF([1]r_vote_all!E24="","",[1]r_vote_all!E24)</f>
        <v>8.055250346660614E-2</v>
      </c>
      <c r="E16" s="27">
        <f>IF([1]r_vote_all!F24="","",[1]r_vote_all!F24)</f>
        <v>0.13060985505580902</v>
      </c>
      <c r="F16" s="27">
        <f>IF([1]r_vote_all!G24="","",[1]r_vote_all!G24)</f>
        <v>3.7207741290330887E-2</v>
      </c>
      <c r="G16" s="28">
        <f>IF([1]r_vote_all!H24="","",[1]r_vote_all!H24)</f>
        <v>0</v>
      </c>
    </row>
    <row r="17" spans="1:7" x14ac:dyDescent="0.3">
      <c r="A17" s="26" t="s">
        <v>15</v>
      </c>
      <c r="B17" s="27"/>
      <c r="C17" s="27"/>
      <c r="D17" s="27"/>
      <c r="E17" s="27"/>
      <c r="F17" s="27"/>
      <c r="G17" s="28"/>
    </row>
    <row r="18" spans="1:7" x14ac:dyDescent="0.3">
      <c r="A18" s="25" t="s">
        <v>16</v>
      </c>
      <c r="B18" s="27">
        <f>IF([1]r_vote_all!C32="","",[1]r_vote_all!C32)</f>
        <v>0.35104367136955261</v>
      </c>
      <c r="C18" s="27">
        <f>IF([1]r_vote_all!D32="","",[1]r_vote_all!D32)</f>
        <v>0.15819376707077026</v>
      </c>
      <c r="D18" s="27">
        <f>IF([1]r_vote_all!E32="","",[1]r_vote_all!E32)</f>
        <v>0.26370793581008911</v>
      </c>
      <c r="E18" s="27">
        <f>IF([1]r_vote_all!F32="","",[1]r_vote_all!F32)</f>
        <v>0.13326537609100342</v>
      </c>
      <c r="F18" s="27">
        <f>IF([1]r_vote_all!G32="","",[1]r_vote_all!G32)</f>
        <v>1.9613215699791908E-2</v>
      </c>
      <c r="G18" s="28">
        <f>IF([1]r_vote_all!H32="","",[1]r_vote_all!H32)</f>
        <v>7.271734531968832E-3</v>
      </c>
    </row>
    <row r="19" spans="1:7" x14ac:dyDescent="0.3">
      <c r="A19" s="25" t="s">
        <v>17</v>
      </c>
      <c r="B19" s="27">
        <f>IF([1]r_vote_all!C33="","",[1]r_vote_all!C33)</f>
        <v>0.14514657855033875</v>
      </c>
      <c r="C19" s="27">
        <f>IF([1]r_vote_all!D33="","",[1]r_vote_all!D33)</f>
        <v>8.1619575619697571E-2</v>
      </c>
      <c r="D19" s="27">
        <f>IF([1]r_vote_all!E33="","",[1]r_vote_all!E33)</f>
        <v>0.14955282211303711</v>
      </c>
      <c r="E19" s="27">
        <f>IF([1]r_vote_all!F33="","",[1]r_vote_all!F33)</f>
        <v>0.24091613292694092</v>
      </c>
      <c r="F19" s="27">
        <f>IF([1]r_vote_all!G33="","",[1]r_vote_all!G33)</f>
        <v>0.31167405843734741</v>
      </c>
      <c r="G19" s="28">
        <f>IF([1]r_vote_all!H33="","",[1]r_vote_all!H33)</f>
        <v>4.6437475830316544E-2</v>
      </c>
    </row>
    <row r="20" spans="1:7" x14ac:dyDescent="0.3">
      <c r="A20" s="25" t="s">
        <v>18</v>
      </c>
      <c r="B20" s="27">
        <f>IF([1]r_vote_all!C34="","",[1]r_vote_all!C34)</f>
        <v>0.40976029634475708</v>
      </c>
      <c r="C20" s="27">
        <f>IF([1]r_vote_all!D34="","",[1]r_vote_all!D34)</f>
        <v>0.10148594528436661</v>
      </c>
      <c r="D20" s="27">
        <f>IF([1]r_vote_all!E34="","",[1]r_vote_all!E34)</f>
        <v>0.28901001811027527</v>
      </c>
      <c r="E20" s="27">
        <f>IF([1]r_vote_all!F34="","",[1]r_vote_all!F34)</f>
        <v>0.13505323231220245</v>
      </c>
      <c r="F20" s="27">
        <f>IF([1]r_vote_all!G34="","",[1]r_vote_all!G34)</f>
        <v>7.0996390422806144E-4</v>
      </c>
      <c r="G20" s="28">
        <f>IF([1]r_vote_all!H34="","",[1]r_vote_all!H34)</f>
        <v>0</v>
      </c>
    </row>
    <row r="21" spans="1:7" x14ac:dyDescent="0.3">
      <c r="A21" s="26" t="s">
        <v>19</v>
      </c>
      <c r="B21" s="27"/>
      <c r="C21" s="27"/>
      <c r="D21" s="27"/>
      <c r="E21" s="27"/>
      <c r="F21" s="27"/>
      <c r="G21" s="28"/>
    </row>
    <row r="22" spans="1:7" x14ac:dyDescent="0.3">
      <c r="A22" s="25" t="s">
        <v>20</v>
      </c>
      <c r="B22" s="27">
        <f>IF([1]r_vote_all!C44="","",[1]r_vote_all!C44)</f>
        <v>0.11784438788890839</v>
      </c>
      <c r="C22" s="27">
        <f>IF([1]r_vote_all!D44="","",[1]r_vote_all!D44)</f>
        <v>0.10219798982143402</v>
      </c>
      <c r="D22" s="27">
        <f>IF([1]r_vote_all!E44="","",[1]r_vote_all!E44)</f>
        <v>0.15047428011894226</v>
      </c>
      <c r="E22" s="27">
        <f>IF([1]r_vote_all!F44="","",[1]r_vote_all!F44)</f>
        <v>0.26656952500343323</v>
      </c>
      <c r="F22" s="27">
        <f>IF([1]r_vote_all!G44="","",[1]r_vote_all!G44)</f>
        <v>0.31588137149810791</v>
      </c>
      <c r="G22" s="28">
        <f>IF([1]r_vote_all!H44="","",[1]r_vote_all!H44)</f>
        <v>4.1781589388847351E-2</v>
      </c>
    </row>
    <row r="23" spans="1:7" x14ac:dyDescent="0.3">
      <c r="A23" s="25" t="s">
        <v>21</v>
      </c>
      <c r="B23" s="27">
        <f>IF([1]r_vote_all!C45="","",[1]r_vote_all!C45)</f>
        <v>0.35528650879859924</v>
      </c>
      <c r="C23" s="27">
        <f>IF([1]r_vote_all!D45="","",[1]r_vote_all!D45)</f>
        <v>0.12252386659383774</v>
      </c>
      <c r="D23" s="27">
        <f>IF([1]r_vote_all!E45="","",[1]r_vote_all!E45)</f>
        <v>0.33934751152992249</v>
      </c>
      <c r="E23" s="27">
        <f>IF([1]r_vote_all!F45="","",[1]r_vote_all!F45)</f>
        <v>0.13376232981681824</v>
      </c>
      <c r="F23" s="27">
        <f>IF([1]r_vote_all!G45="","",[1]r_vote_all!G45)</f>
        <v>1.3437012210488319E-2</v>
      </c>
      <c r="G23" s="28">
        <f>IF([1]r_vote_all!H45="","",[1]r_vote_all!H45)</f>
        <v>0</v>
      </c>
    </row>
    <row r="24" spans="1:7" ht="15" thickBot="1" x14ac:dyDescent="0.35">
      <c r="A24" s="25" t="s">
        <v>22</v>
      </c>
      <c r="B24" s="27">
        <f>IF([1]r_vote_all!C46="","",[1]r_vote_all!C46)</f>
        <v>0.65165311098098755</v>
      </c>
      <c r="C24" s="27">
        <f>IF([1]r_vote_all!D46="","",[1]r_vote_all!D46)</f>
        <v>4.1761267930269241E-2</v>
      </c>
      <c r="D24" s="27">
        <f>IF([1]r_vote_all!E46="","",[1]r_vote_all!E46)</f>
        <v>0.10161914676427841</v>
      </c>
      <c r="E24" s="27">
        <f>IF([1]r_vote_all!F46="","",[1]r_vote_all!F46)</f>
        <v>0.12818284332752228</v>
      </c>
      <c r="F24" s="27">
        <f>IF([1]r_vote_all!G46="","",[1]r_vote_all!G46)</f>
        <v>2.5470508262515068E-2</v>
      </c>
      <c r="G24" s="28">
        <f>IF([1]r_vote_all!H46="","",[1]r_vote_all!H46)</f>
        <v>5.1313158124685287E-2</v>
      </c>
    </row>
    <row r="25" spans="1:7" ht="97.2" customHeight="1" thickBot="1" x14ac:dyDescent="0.35">
      <c r="A25" s="55" t="s">
        <v>23</v>
      </c>
      <c r="B25" s="56"/>
      <c r="C25" s="56"/>
      <c r="D25" s="56"/>
      <c r="E25" s="56"/>
      <c r="F25" s="56"/>
      <c r="G25" s="57"/>
    </row>
  </sheetData>
  <mergeCells count="3">
    <mergeCell ref="A1:G1"/>
    <mergeCell ref="B2:G2"/>
    <mergeCell ref="A25:G2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8" tint="0.79998168889431442"/>
  </sheetPr>
  <dimension ref="A1:H29"/>
  <sheetViews>
    <sheetView topLeftCell="A17" workbookViewId="0">
      <selection activeCell="A20" sqref="A20:F20"/>
    </sheetView>
  </sheetViews>
  <sheetFormatPr baseColWidth="10" defaultColWidth="11.44140625" defaultRowHeight="14.4" x14ac:dyDescent="0.3"/>
  <cols>
    <col min="1" max="1" width="26.44140625" customWidth="1"/>
    <col min="2" max="8" width="8.109375" style="29" customWidth="1"/>
  </cols>
  <sheetData>
    <row r="1" spans="1:8" ht="27" customHeight="1" thickBot="1" x14ac:dyDescent="0.35">
      <c r="A1" s="52" t="s">
        <v>24</v>
      </c>
      <c r="B1" s="53"/>
      <c r="C1" s="53"/>
      <c r="D1" s="53"/>
      <c r="E1" s="53"/>
      <c r="F1" s="53"/>
      <c r="G1" s="53"/>
      <c r="H1" s="54"/>
    </row>
    <row r="2" spans="1:8" ht="16.95" customHeight="1" thickBot="1" x14ac:dyDescent="0.35">
      <c r="A2" s="24"/>
      <c r="B2" s="58" t="s">
        <v>1</v>
      </c>
      <c r="C2" s="59"/>
      <c r="D2" s="59"/>
      <c r="E2" s="59"/>
      <c r="F2" s="59"/>
      <c r="G2" s="59"/>
      <c r="H2" s="60"/>
    </row>
    <row r="3" spans="1:8" ht="15" thickBot="1" x14ac:dyDescent="0.35">
      <c r="A3" s="25"/>
      <c r="B3" s="30" t="str">
        <f>IF([3]r_vote_all!C1="","",[3]r_vote_all!C1)</f>
        <v>SP</v>
      </c>
      <c r="C3" s="30" t="str">
        <f>IF([3]r_vote_all!D1="","",[3]r_vote_all!D1)</f>
        <v>PvdA</v>
      </c>
      <c r="D3" s="30" t="str">
        <f>IF([3]r_vote_all!E1="","",[3]r_vote_all!E1)</f>
        <v>GL</v>
      </c>
      <c r="E3" s="30" t="str">
        <f>IF([3]r_vote_all!F1="","",[3]r_vote_all!F1)</f>
        <v>D66</v>
      </c>
      <c r="F3" s="30" t="str">
        <f>IF([3]r_vote_all!G1="","",[3]r_vote_all!G1)</f>
        <v>CDA</v>
      </c>
      <c r="G3" s="30" t="str">
        <f>IF([3]r_vote_all!H1="","",[3]r_vote_all!H1)</f>
        <v>VVD</v>
      </c>
      <c r="H3" s="31" t="str">
        <f>IF([3]r_vote_all!I1="","",[3]r_vote_all!I1)</f>
        <v>PVV</v>
      </c>
    </row>
    <row r="4" spans="1:8" x14ac:dyDescent="0.3">
      <c r="A4" s="26" t="s">
        <v>3</v>
      </c>
      <c r="B4" s="27"/>
      <c r="C4" s="27"/>
      <c r="D4" s="27"/>
      <c r="E4" s="27"/>
      <c r="F4" s="27"/>
      <c r="G4" s="27"/>
      <c r="H4" s="28"/>
    </row>
    <row r="5" spans="1:8" x14ac:dyDescent="0.3">
      <c r="A5" s="25" t="s">
        <v>4</v>
      </c>
      <c r="B5" s="27">
        <f>IF([3]r_vote_all!C2="","",[3]r_vote_all!C2)</f>
        <v>0.12726279367528071</v>
      </c>
      <c r="C5" s="27">
        <f>IF([3]r_vote_all!D2="","",[3]r_vote_all!D2)</f>
        <v>0.20541280796926703</v>
      </c>
      <c r="D5" s="27">
        <f>IF([3]r_vote_all!E2="","",[3]r_vote_all!E2)</f>
        <v>3.0130454211274048E-2</v>
      </c>
      <c r="E5" s="27">
        <f>IF([3]r_vote_all!F2="","",[3]r_vote_all!F2)</f>
        <v>2.7150692164617938E-2</v>
      </c>
      <c r="F5" s="27">
        <f>IF([3]r_vote_all!G2="","",[3]r_vote_all!G2)</f>
        <v>0.17029078491016703</v>
      </c>
      <c r="G5" s="27">
        <f>IF([3]r_vote_all!H2="","",[3]r_vote_all!H2)</f>
        <v>0.13199197676156513</v>
      </c>
      <c r="H5" s="28">
        <f>IF([3]r_vote_all!I2="","",[3]r_vote_all!I2)</f>
        <v>0.20034014969784816</v>
      </c>
    </row>
    <row r="6" spans="1:8" x14ac:dyDescent="0.3">
      <c r="A6" s="25" t="s">
        <v>5</v>
      </c>
      <c r="B6" s="27">
        <f>IF([3]r_vote_all!C3="","",[3]r_vote_all!C3)</f>
        <v>0.11249436159225025</v>
      </c>
      <c r="C6" s="27">
        <f>IF([3]r_vote_all!D3="","",[3]r_vote_all!D3)</f>
        <v>0.15131467384779565</v>
      </c>
      <c r="D6" s="27">
        <f>IF([3]r_vote_all!E3="","",[3]r_vote_all!E3)</f>
        <v>4.2874640067585575E-2</v>
      </c>
      <c r="E6" s="27">
        <f>IF([3]r_vote_all!F3="","",[3]r_vote_all!F3)</f>
        <v>7.2478356591026027E-2</v>
      </c>
      <c r="F6" s="27">
        <f>IF([3]r_vote_all!G3="","",[3]r_vote_all!G3)</f>
        <v>0.12850101636548922</v>
      </c>
      <c r="G6" s="27">
        <f>IF([3]r_vote_all!H3="","",[3]r_vote_all!H3)</f>
        <v>0.25972896578996102</v>
      </c>
      <c r="H6" s="28">
        <f>IF([3]r_vote_all!I3="","",[3]r_vote_all!I3)</f>
        <v>0.11417102281368255</v>
      </c>
    </row>
    <row r="7" spans="1:8" x14ac:dyDescent="0.3">
      <c r="A7" s="25" t="s">
        <v>6</v>
      </c>
      <c r="B7" s="27">
        <f>IF([3]r_vote_all!C4="","",[3]r_vote_all!C4)</f>
        <v>5.0534632950216471E-2</v>
      </c>
      <c r="C7" s="27">
        <f>IF([3]r_vote_all!D4="","",[3]r_vote_all!D4)</f>
        <v>0.15886298269723345</v>
      </c>
      <c r="D7" s="27">
        <f>IF([3]r_vote_all!E4="","",[3]r_vote_all!E4)</f>
        <v>0.1003675586054949</v>
      </c>
      <c r="E7" s="27">
        <f>IF([3]r_vote_all!F4="","",[3]r_vote_all!F4)</f>
        <v>0.1683090415877751</v>
      </c>
      <c r="F7" s="27">
        <f>IF([3]r_vote_all!G4="","",[3]r_vote_all!G4)</f>
        <v>9.4460190440138272E-2</v>
      </c>
      <c r="G7" s="27">
        <f>IF([3]r_vote_all!H4="","",[3]r_vote_all!H4)</f>
        <v>0.28314073111364585</v>
      </c>
      <c r="H7" s="28">
        <f>IF([3]r_vote_all!I4="","",[3]r_vote_all!I4)</f>
        <v>2.7199936250020092E-2</v>
      </c>
    </row>
    <row r="8" spans="1:8" x14ac:dyDescent="0.3">
      <c r="A8" s="26" t="s">
        <v>7</v>
      </c>
      <c r="B8" s="27"/>
      <c r="C8" s="27"/>
      <c r="D8" s="27"/>
      <c r="E8" s="27"/>
      <c r="F8" s="27"/>
      <c r="G8" s="27"/>
      <c r="H8" s="28"/>
    </row>
    <row r="9" spans="1:8" x14ac:dyDescent="0.3">
      <c r="A9" s="25" t="s">
        <v>8</v>
      </c>
      <c r="B9" s="27">
        <f>IF([3]r_vote_all!C18="","",[3]r_vote_all!C18)</f>
        <v>0.12077664141691073</v>
      </c>
      <c r="C9" s="27">
        <f>IF([3]r_vote_all!D18="","",[3]r_vote_all!D18)</f>
        <v>0.17865412883440687</v>
      </c>
      <c r="D9" s="27">
        <f>IF([3]r_vote_all!E18="","",[3]r_vote_all!E18)</f>
        <v>6.066771331090387E-2</v>
      </c>
      <c r="E9" s="27">
        <f>IF([3]r_vote_all!F18="","",[3]r_vote_all!F18)</f>
        <v>7.0721915692589232E-2</v>
      </c>
      <c r="F9" s="27">
        <f>IF([3]r_vote_all!G18="","",[3]r_vote_all!G18)</f>
        <v>0.13276381145864272</v>
      </c>
      <c r="G9" s="27">
        <f>IF([3]r_vote_all!H18="","",[3]r_vote_all!H18)</f>
        <v>0.17978867205312898</v>
      </c>
      <c r="H9" s="28">
        <f>IF([3]r_vote_all!I18="","",[3]r_vote_all!I18)</f>
        <v>0.12850602628653457</v>
      </c>
    </row>
    <row r="10" spans="1:8" x14ac:dyDescent="0.3">
      <c r="A10" s="25" t="s">
        <v>9</v>
      </c>
      <c r="B10" s="27">
        <f>IF([3]r_vote_all!C19="","",[3]r_vote_all!C19)</f>
        <v>7.2867005877013086E-2</v>
      </c>
      <c r="C10" s="27">
        <f>IF([3]r_vote_all!D19="","",[3]r_vote_all!D19)</f>
        <v>0.16061196021271412</v>
      </c>
      <c r="D10" s="27">
        <f>IF([3]r_vote_all!E19="","",[3]r_vote_all!E19)</f>
        <v>6.68797220935647E-2</v>
      </c>
      <c r="E10" s="27">
        <f>IF([3]r_vote_all!F19="","",[3]r_vote_all!F19)</f>
        <v>0.11597948529025134</v>
      </c>
      <c r="F10" s="27">
        <f>IF([3]r_vote_all!G19="","",[3]r_vote_all!G19)</f>
        <v>0.11262614243236045</v>
      </c>
      <c r="G10" s="27">
        <f>IF([3]r_vote_all!H19="","",[3]r_vote_all!H19)</f>
        <v>0.27871506483149838</v>
      </c>
      <c r="H10" s="28">
        <f>IF([3]r_vote_all!I19="","",[3]r_vote_all!I19)</f>
        <v>7.9649829509015238E-2</v>
      </c>
    </row>
    <row r="11" spans="1:8" x14ac:dyDescent="0.3">
      <c r="A11" s="25" t="s">
        <v>10</v>
      </c>
      <c r="B11" s="27">
        <f>IF([3]r_vote_all!C20="","",[3]r_vote_all!C20)</f>
        <v>2.8034507567861362E-2</v>
      </c>
      <c r="C11" s="27">
        <f>IF([3]r_vote_all!D20="","",[3]r_vote_all!D20)</f>
        <v>0.1214240428925458</v>
      </c>
      <c r="D11" s="27">
        <f>IF([3]r_vote_all!E20="","",[3]r_vote_all!E20)</f>
        <v>6.17966973980697E-2</v>
      </c>
      <c r="E11" s="27">
        <f>IF([3]r_vote_all!F20="","",[3]r_vote_all!F20)</f>
        <v>0.15046443185489577</v>
      </c>
      <c r="F11" s="27">
        <f>IF([3]r_vote_all!G20="","",[3]r_vote_all!G20)</f>
        <v>0.11570993396534228</v>
      </c>
      <c r="G11" s="27">
        <f>IF([3]r_vote_all!H20="","",[3]r_vote_all!H20)</f>
        <v>0.38930137780108748</v>
      </c>
      <c r="H11" s="28">
        <f>IF([3]r_vote_all!I20="","",[3]r_vote_all!I20)</f>
        <v>5.6236238749111739E-2</v>
      </c>
    </row>
    <row r="12" spans="1:8" x14ac:dyDescent="0.3">
      <c r="A12" s="26" t="s">
        <v>25</v>
      </c>
      <c r="B12" s="27"/>
      <c r="C12" s="27"/>
      <c r="D12" s="27"/>
      <c r="E12" s="27"/>
      <c r="F12" s="27"/>
      <c r="G12" s="27"/>
      <c r="H12" s="28"/>
    </row>
    <row r="13" spans="1:8" x14ac:dyDescent="0.3">
      <c r="A13" s="25" t="s">
        <v>27</v>
      </c>
      <c r="B13" s="27">
        <f>IF([3]r_vote_all!C46="","",[3]r_vote_all!C46)</f>
        <v>0.16392127715259699</v>
      </c>
      <c r="C13" s="27">
        <f>IF([3]r_vote_all!D46="","",[3]r_vote_all!D46)</f>
        <v>0.22130242616218257</v>
      </c>
      <c r="D13" s="27">
        <f>IF([3]r_vote_all!E46="","",[3]r_vote_all!E46)</f>
        <v>4.5479162075040679E-2</v>
      </c>
      <c r="E13" s="27">
        <f>IF([3]r_vote_all!F46="","",[3]r_vote_all!F46)</f>
        <v>3.1526792177867705E-2</v>
      </c>
      <c r="F13" s="27">
        <f>IF([3]r_vote_all!G46="","",[3]r_vote_all!G46)</f>
        <v>9.7533879547960237E-2</v>
      </c>
      <c r="G13" s="27">
        <f>IF([3]r_vote_all!H46="","",[3]r_vote_all!H46)</f>
        <v>8.8113460007743796E-2</v>
      </c>
      <c r="H13" s="28">
        <f>IF([3]r_vote_all!I46="","",[3]r_vote_all!I46)</f>
        <v>0.23532487159630033</v>
      </c>
    </row>
    <row r="14" spans="1:8" x14ac:dyDescent="0.3">
      <c r="A14" s="25" t="s">
        <v>28</v>
      </c>
      <c r="B14" s="27">
        <f>IF([3]r_vote_all!C47="","",[3]r_vote_all!C47)</f>
        <v>0.13633876962547214</v>
      </c>
      <c r="C14" s="27">
        <f>IF([3]r_vote_all!D47="","",[3]r_vote_all!D47)</f>
        <v>0.21558982387905784</v>
      </c>
      <c r="D14" s="27">
        <f>IF([3]r_vote_all!E47="","",[3]r_vote_all!E47)</f>
        <v>4.1901846859648803E-2</v>
      </c>
      <c r="E14" s="27">
        <f>IF([3]r_vote_all!F47="","",[3]r_vote_all!F47)</f>
        <v>3.914603871374725E-2</v>
      </c>
      <c r="F14" s="27">
        <f>IF([3]r_vote_all!G47="","",[3]r_vote_all!G47)</f>
        <v>0.12182697507184369</v>
      </c>
      <c r="G14" s="27">
        <f>IF([3]r_vote_all!H47="","",[3]r_vote_all!H47)</f>
        <v>0.17139537619890152</v>
      </c>
      <c r="H14" s="28">
        <f>IF([3]r_vote_all!I47="","",[3]r_vote_all!I47)</f>
        <v>0.13464855123710853</v>
      </c>
    </row>
    <row r="15" spans="1:8" x14ac:dyDescent="0.3">
      <c r="A15" s="25" t="s">
        <v>29</v>
      </c>
      <c r="B15" s="27">
        <f>IF([3]r_vote_all!C48="","",[3]r_vote_all!C48)</f>
        <v>8.8824498338644045E-2</v>
      </c>
      <c r="C15" s="27">
        <f>IF([3]r_vote_all!D48="","",[3]r_vote_all!D48)</f>
        <v>0.15494017539525518</v>
      </c>
      <c r="D15" s="27">
        <f>IF([3]r_vote_all!E48="","",[3]r_vote_all!E48)</f>
        <v>5.8196452173680101E-2</v>
      </c>
      <c r="E15" s="27">
        <f>IF([3]r_vote_all!F48="","",[3]r_vote_all!F48)</f>
        <v>9.5041598312018999E-2</v>
      </c>
      <c r="F15" s="27">
        <f>IF([3]r_vote_all!G48="","",[3]r_vote_all!G48)</f>
        <v>0.14257685581960391</v>
      </c>
      <c r="G15" s="27">
        <f>IF([3]r_vote_all!H48="","",[3]r_vote_all!H48)</f>
        <v>0.25142342476979862</v>
      </c>
      <c r="H15" s="28">
        <f>IF([3]r_vote_all!I48="","",[3]r_vote_all!I48)</f>
        <v>8.5525249722448682E-2</v>
      </c>
    </row>
    <row r="16" spans="1:8" x14ac:dyDescent="0.3">
      <c r="A16" s="25" t="s">
        <v>30</v>
      </c>
      <c r="B16" s="27">
        <f>IF([3]r_vote_all!C49="","",[3]r_vote_all!C49)</f>
        <v>2.9933290453997004E-2</v>
      </c>
      <c r="C16" s="27">
        <f>IF([3]r_vote_all!D49="","",[3]r_vote_all!D49)</f>
        <v>0.13364311501433684</v>
      </c>
      <c r="D16" s="27">
        <f>IF([3]r_vote_all!E49="","",[3]r_vote_all!E49)</f>
        <v>8.5469166513705369E-2</v>
      </c>
      <c r="E16" s="27">
        <f>IF([3]r_vote_all!F49="","",[3]r_vote_all!F49)</f>
        <v>0.16652420006085711</v>
      </c>
      <c r="F16" s="27">
        <f>IF([3]r_vote_all!G49="","",[3]r_vote_all!G49)</f>
        <v>8.9509265219848116E-2</v>
      </c>
      <c r="G16" s="27">
        <f>IF([3]r_vote_all!H49="","",[3]r_vote_all!H49)</f>
        <v>0.35828907126815129</v>
      </c>
      <c r="H16" s="28">
        <f>IF([3]r_vote_all!I49="","",[3]r_vote_all!I49)</f>
        <v>4.155616255985474E-2</v>
      </c>
    </row>
    <row r="17" spans="1:8" x14ac:dyDescent="0.3">
      <c r="A17" s="25" t="s">
        <v>31</v>
      </c>
      <c r="B17" s="27">
        <f>IF([3]r_vote_all!C50="","",[3]r_vote_all!C50)</f>
        <v>2.6949919699482201E-2</v>
      </c>
      <c r="C17" s="27">
        <f>IF([3]r_vote_all!D50="","",[3]r_vote_all!D50)</f>
        <v>9.2309914304990526E-2</v>
      </c>
      <c r="D17" s="27">
        <f>IF([3]r_vote_all!E50="","",[3]r_vote_all!E50)</f>
        <v>3.7130767164065395E-2</v>
      </c>
      <c r="E17" s="27">
        <f>IF([3]r_vote_all!F50="","",[3]r_vote_all!F50)</f>
        <v>0.23252612847622053</v>
      </c>
      <c r="F17" s="27">
        <f>IF([3]r_vote_all!G50="","",[3]r_vote_all!G50)</f>
        <v>8.2408638070127549E-2</v>
      </c>
      <c r="G17" s="27">
        <f>IF([3]r_vote_all!H50="","",[3]r_vote_all!H50)</f>
        <v>0.44779660154648532</v>
      </c>
      <c r="H17" s="28">
        <f>IF([3]r_vote_all!I50="","",[3]r_vote_all!I50)</f>
        <v>2.2560210249575909E-2</v>
      </c>
    </row>
    <row r="18" spans="1:8" x14ac:dyDescent="0.3">
      <c r="A18" s="26" t="s">
        <v>26</v>
      </c>
      <c r="B18" s="27"/>
      <c r="C18" s="27"/>
      <c r="D18" s="27"/>
      <c r="E18" s="27"/>
      <c r="F18" s="27"/>
      <c r="G18" s="27"/>
      <c r="H18" s="28"/>
    </row>
    <row r="19" spans="1:8" x14ac:dyDescent="0.3">
      <c r="A19" s="25" t="s">
        <v>32</v>
      </c>
      <c r="B19" s="27">
        <f>IF([3]r_vote_all!C51="","",[3]r_vote_all!C51)</f>
        <v>9.0358583582553761E-2</v>
      </c>
      <c r="C19" s="27">
        <f>IF([3]r_vote_all!D51="","",[3]r_vote_all!D51)</f>
        <v>0.16183187305975302</v>
      </c>
      <c r="D19" s="27">
        <f>IF([3]r_vote_all!E51="","",[3]r_vote_all!E51)</f>
        <v>4.1396812240811764E-2</v>
      </c>
      <c r="E19" s="27">
        <f>IF([3]r_vote_all!F51="","",[3]r_vote_all!F51)</f>
        <v>6.5324763674925124E-2</v>
      </c>
      <c r="F19" s="27">
        <f>IF([3]r_vote_all!G51="","",[3]r_vote_all!G51)</f>
        <v>0.19803440476587347</v>
      </c>
      <c r="G19" s="27">
        <f>IF([3]r_vote_all!H51="","",[3]r_vote_all!H51)</f>
        <v>0.23545170061256715</v>
      </c>
      <c r="H19" s="28">
        <f>IF([3]r_vote_all!I51="","",[3]r_vote_all!I51)</f>
        <v>9.4528187866244257E-2</v>
      </c>
    </row>
    <row r="20" spans="1:8" x14ac:dyDescent="0.3">
      <c r="A20" s="25" t="s">
        <v>33</v>
      </c>
      <c r="B20" s="27">
        <f>IF([3]r_vote_all!C52="","",[3]r_vote_all!C52)</f>
        <v>9.463344614479198E-2</v>
      </c>
      <c r="C20" s="27">
        <f>IF([3]r_vote_all!D52="","",[3]r_vote_all!D52)</f>
        <v>0.13951878555230027</v>
      </c>
      <c r="D20" s="27">
        <f>IF([3]r_vote_all!E52="","",[3]r_vote_all!E52)</f>
        <v>4.2650275105546483E-2</v>
      </c>
      <c r="E20" s="27">
        <f>IF([3]r_vote_all!F52="","",[3]r_vote_all!F52)</f>
        <v>8.7851410804951346E-2</v>
      </c>
      <c r="F20" s="27">
        <f>IF([3]r_vote_all!G52="","",[3]r_vote_all!G52)</f>
        <v>0.1737578765199651</v>
      </c>
      <c r="G20" s="27">
        <f>IF([3]r_vote_all!H52="","",[3]r_vote_all!H52)</f>
        <v>0.24954760916968655</v>
      </c>
      <c r="H20" s="28">
        <f>IF([3]r_vote_all!I52="","",[3]r_vote_all!I52)</f>
        <v>9.7718655183778549E-2</v>
      </c>
    </row>
    <row r="21" spans="1:8" x14ac:dyDescent="0.3">
      <c r="A21" s="25" t="s">
        <v>34</v>
      </c>
      <c r="B21" s="27">
        <f>IF([3]r_vote_all!C53="","",[3]r_vote_all!C53)</f>
        <v>8.3923562570496518E-2</v>
      </c>
      <c r="C21" s="27">
        <f>IF([3]r_vote_all!D53="","",[3]r_vote_all!D53)</f>
        <v>0.14828389669269729</v>
      </c>
      <c r="D21" s="27">
        <f>IF([3]r_vote_all!E53="","",[3]r_vote_all!E53)</f>
        <v>5.4844607562512866E-2</v>
      </c>
      <c r="E21" s="27">
        <f>IF([3]r_vote_all!F53="","",[3]r_vote_all!F53)</f>
        <v>8.3403170990907299E-2</v>
      </c>
      <c r="F21" s="27">
        <f>IF([3]r_vote_all!G53="","",[3]r_vote_all!G53)</f>
        <v>0.11891929966681855</v>
      </c>
      <c r="G21" s="27">
        <f>IF([3]r_vote_all!H53="","",[3]r_vote_all!H53)</f>
        <v>0.29010294691532351</v>
      </c>
      <c r="H21" s="28">
        <f>IF([3]r_vote_all!I53="","",[3]r_vote_all!I53)</f>
        <v>0.1057605816271734</v>
      </c>
    </row>
    <row r="22" spans="1:8" x14ac:dyDescent="0.3">
      <c r="A22" s="25" t="s">
        <v>35</v>
      </c>
      <c r="B22" s="27">
        <f>IF([3]r_vote_all!C54="","",[3]r_vote_all!C54)</f>
        <v>0.10255375341898927</v>
      </c>
      <c r="C22" s="27">
        <f>IF([3]r_vote_all!D54="","",[3]r_vote_all!D54)</f>
        <v>0.1601021991169142</v>
      </c>
      <c r="D22" s="27">
        <f>IF([3]r_vote_all!E54="","",[3]r_vote_all!E54)</f>
        <v>6.7818158302811959E-2</v>
      </c>
      <c r="E22" s="27">
        <f>IF([3]r_vote_all!F54="","",[3]r_vote_all!F54)</f>
        <v>0.10468900331827181</v>
      </c>
      <c r="F22" s="27">
        <f>IF([3]r_vote_all!G54="","",[3]r_vote_all!G54)</f>
        <v>9.8103654525239573E-2</v>
      </c>
      <c r="G22" s="27">
        <f>IF([3]r_vote_all!H54="","",[3]r_vote_all!H54)</f>
        <v>0.23477435442591038</v>
      </c>
      <c r="H22" s="28">
        <f>IF([3]r_vote_all!I54="","",[3]r_vote_all!I54)</f>
        <v>0.10503080327857812</v>
      </c>
    </row>
    <row r="23" spans="1:8" x14ac:dyDescent="0.3">
      <c r="A23" s="25" t="s">
        <v>36</v>
      </c>
      <c r="B23" s="27">
        <f>IF([3]r_vote_all!C55="","",[3]r_vote_all!C55)</f>
        <v>7.7608050754570598E-2</v>
      </c>
      <c r="C23" s="27">
        <f>IF([3]r_vote_all!D55="","",[3]r_vote_all!D55)</f>
        <v>0.20911381565267192</v>
      </c>
      <c r="D23" s="27">
        <f>IF([3]r_vote_all!E55="","",[3]r_vote_all!E55)</f>
        <v>0.10399279487600671</v>
      </c>
      <c r="E23" s="27">
        <f>IF([3]r_vote_all!F55="","",[3]r_vote_all!F55)</f>
        <v>0.13885260870548147</v>
      </c>
      <c r="F23" s="27">
        <f>IF([3]r_vote_all!G55="","",[3]r_vote_all!G55)</f>
        <v>5.9469196499267275E-2</v>
      </c>
      <c r="G23" s="27">
        <f>IF([3]r_vote_all!H55="","",[3]r_vote_all!H55)</f>
        <v>0.20805486282886038</v>
      </c>
      <c r="H23" s="28">
        <f>IF([3]r_vote_all!I55="","",[3]r_vote_all!I55)</f>
        <v>9.5310039313554612E-2</v>
      </c>
    </row>
    <row r="24" spans="1:8" x14ac:dyDescent="0.3">
      <c r="A24" s="26" t="s">
        <v>0</v>
      </c>
      <c r="B24" s="27"/>
      <c r="C24" s="27"/>
      <c r="D24" s="27"/>
      <c r="E24" s="27"/>
      <c r="F24" s="27"/>
      <c r="G24" s="27"/>
      <c r="H24" s="28"/>
    </row>
    <row r="25" spans="1:8" x14ac:dyDescent="0.3">
      <c r="A25" s="25" t="s">
        <v>11</v>
      </c>
      <c r="B25" s="27">
        <f>IF([3]r_vote_all!C21="","",[3]r_vote_all!C21)</f>
        <v>0.10575417189749713</v>
      </c>
      <c r="C25" s="27">
        <f>IF([3]r_vote_all!D21="","",[3]r_vote_all!D21)</f>
        <v>0.18303205064339351</v>
      </c>
      <c r="D25" s="27">
        <f>IF([3]r_vote_all!E21="","",[3]r_vote_all!E21)</f>
        <v>7.4767980535637338E-2</v>
      </c>
      <c r="E25" s="27">
        <f>IF([3]r_vote_all!F21="","",[3]r_vote_all!F21)</f>
        <v>0.12300481818353166</v>
      </c>
      <c r="F25" s="27">
        <f>IF([3]r_vote_all!G21="","",[3]r_vote_all!G21)</f>
        <v>5.2075347002094929E-2</v>
      </c>
      <c r="G25" s="27">
        <f>IF([3]r_vote_all!H21="","",[3]r_vote_all!H21)</f>
        <v>0.27091656332331071</v>
      </c>
      <c r="H25" s="28">
        <f>IF([3]r_vote_all!I21="","",[3]r_vote_all!I21)</f>
        <v>0.11665201504089277</v>
      </c>
    </row>
    <row r="26" spans="1:8" x14ac:dyDescent="0.3">
      <c r="A26" s="25" t="s">
        <v>12</v>
      </c>
      <c r="B26" s="27">
        <f>IF([3]r_vote_all!C22="","",[3]r_vote_all!C22)</f>
        <v>0.10098116997646937</v>
      </c>
      <c r="C26" s="27">
        <f>IF([3]r_vote_all!D22="","",[3]r_vote_all!D22)</f>
        <v>0.13937843802038419</v>
      </c>
      <c r="D26" s="27">
        <f>IF([3]r_vote_all!E22="","",[3]r_vote_all!E22)</f>
        <v>2.9712354101324466E-2</v>
      </c>
      <c r="E26" s="27">
        <f>IF([3]r_vote_all!F22="","",[3]r_vote_all!F22)</f>
        <v>6.6633105632308079E-2</v>
      </c>
      <c r="F26" s="27">
        <f>IF([3]r_vote_all!G22="","",[3]r_vote_all!G22)</f>
        <v>0.24127433427970862</v>
      </c>
      <c r="G26" s="27">
        <f>IF([3]r_vote_all!H22="","",[3]r_vote_all!H22)</f>
        <v>0.25213002791215949</v>
      </c>
      <c r="H26" s="28">
        <f>IF([3]r_vote_all!I22="","",[3]r_vote_all!I22)</f>
        <v>0.11774630673036383</v>
      </c>
    </row>
    <row r="27" spans="1:8" x14ac:dyDescent="0.3">
      <c r="A27" s="25" t="s">
        <v>13</v>
      </c>
      <c r="B27" s="27">
        <f>IF([3]r_vote_all!C23="","",[3]r_vote_all!C23)</f>
        <v>3.7453252670526051E-2</v>
      </c>
      <c r="C27" s="27">
        <f>IF([3]r_vote_all!D23="","",[3]r_vote_all!D23)</f>
        <v>8.2212753588308027E-2</v>
      </c>
      <c r="D27" s="27">
        <f>IF([3]r_vote_all!E23="","",[3]r_vote_all!E23)</f>
        <v>4.605171664220583E-2</v>
      </c>
      <c r="E27" s="27">
        <f>IF([3]r_vote_all!F23="","",[3]r_vote_all!F23)</f>
        <v>5.3625348766105335E-2</v>
      </c>
      <c r="F27" s="27">
        <f>IF([3]r_vote_all!G23="","",[3]r_vote_all!G23)</f>
        <v>0.27184608745614319</v>
      </c>
      <c r="G27" s="27">
        <f>IF([3]r_vote_all!H23="","",[3]r_vote_all!H23)</f>
        <v>0.19064435628782428</v>
      </c>
      <c r="H27" s="28">
        <f>IF([3]r_vote_all!I23="","",[3]r_vote_all!I23)</f>
        <v>4.5867717924566974E-2</v>
      </c>
    </row>
    <row r="28" spans="1:8" ht="15" thickBot="1" x14ac:dyDescent="0.35">
      <c r="A28" s="25" t="s">
        <v>14</v>
      </c>
      <c r="B28" s="27">
        <f>IF([3]r_vote_all!C24="","",[3]r_vote_all!C24)</f>
        <v>4.2441080468829002E-2</v>
      </c>
      <c r="C28" s="27">
        <f>IF([3]r_vote_all!D24="","",[3]r_vote_all!D24)</f>
        <v>0.47996362137892828</v>
      </c>
      <c r="D28" s="27">
        <f>IF([3]r_vote_all!E24="","",[3]r_vote_all!E24)</f>
        <v>6.9821619767485951E-2</v>
      </c>
      <c r="E28" s="27">
        <f>IF([3]r_vote_all!F24="","",[3]r_vote_all!F24)</f>
        <v>5.5610867119336806E-2</v>
      </c>
      <c r="F28" s="27">
        <f>IF([3]r_vote_all!G24="","",[3]r_vote_all!G24)</f>
        <v>2.5089571782433026E-2</v>
      </c>
      <c r="G28" s="27">
        <f>IF([3]r_vote_all!H24="","",[3]r_vote_all!H24)</f>
        <v>0.13650680091858206</v>
      </c>
      <c r="H28" s="28">
        <f>IF([3]r_vote_all!I24="","",[3]r_vote_all!I24)</f>
        <v>0</v>
      </c>
    </row>
    <row r="29" spans="1:8" ht="89.4" customHeight="1" thickBot="1" x14ac:dyDescent="0.35">
      <c r="A29" s="61" t="s">
        <v>37</v>
      </c>
      <c r="B29" s="62"/>
      <c r="C29" s="62"/>
      <c r="D29" s="62"/>
      <c r="E29" s="62"/>
      <c r="F29" s="62"/>
      <c r="G29" s="62"/>
      <c r="H29" s="63"/>
    </row>
  </sheetData>
  <mergeCells count="3">
    <mergeCell ref="A1:H1"/>
    <mergeCell ref="B2:H2"/>
    <mergeCell ref="A29:H29"/>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8" tint="0.79998168889431442"/>
  </sheetPr>
  <dimension ref="A1:F19"/>
  <sheetViews>
    <sheetView topLeftCell="A9" workbookViewId="0">
      <selection activeCell="A20" sqref="A20:F20"/>
    </sheetView>
  </sheetViews>
  <sheetFormatPr baseColWidth="10" defaultColWidth="11.44140625" defaultRowHeight="14.4" x14ac:dyDescent="0.3"/>
  <cols>
    <col min="1" max="1" width="18" customWidth="1"/>
    <col min="2" max="6" width="13.33203125" style="29" customWidth="1"/>
  </cols>
  <sheetData>
    <row r="1" spans="1:6" ht="27" customHeight="1" thickBot="1" x14ac:dyDescent="0.35">
      <c r="A1" s="52" t="s">
        <v>38</v>
      </c>
      <c r="B1" s="53"/>
      <c r="C1" s="53"/>
      <c r="D1" s="53"/>
      <c r="E1" s="53"/>
      <c r="F1" s="54"/>
    </row>
    <row r="2" spans="1:6" ht="16.95" customHeight="1" thickBot="1" x14ac:dyDescent="0.35">
      <c r="A2" s="24"/>
      <c r="B2" s="58" t="s">
        <v>1</v>
      </c>
      <c r="C2" s="59"/>
      <c r="D2" s="59"/>
      <c r="E2" s="59"/>
      <c r="F2" s="60"/>
    </row>
    <row r="3" spans="1:6" s="35" customFormat="1" ht="63" customHeight="1" thickBot="1" x14ac:dyDescent="0.35">
      <c r="A3" s="32"/>
      <c r="B3" s="33" t="s">
        <v>81</v>
      </c>
      <c r="C3" s="33" t="s">
        <v>39</v>
      </c>
      <c r="D3" s="33" t="s">
        <v>47</v>
      </c>
      <c r="E3" s="33" t="s">
        <v>40</v>
      </c>
      <c r="F3" s="34" t="s">
        <v>82</v>
      </c>
    </row>
    <row r="4" spans="1:6" x14ac:dyDescent="0.3">
      <c r="A4" s="26" t="s">
        <v>3</v>
      </c>
      <c r="B4" s="27"/>
      <c r="C4" s="27"/>
      <c r="D4" s="27"/>
      <c r="E4" s="27"/>
      <c r="F4" s="28"/>
    </row>
    <row r="5" spans="1:6" x14ac:dyDescent="0.3">
      <c r="A5" s="25" t="s">
        <v>4</v>
      </c>
      <c r="B5" s="27">
        <f>IF([5]r_vote_all!C2="","",[5]r_vote_all!C2)</f>
        <v>0.17362704873085022</v>
      </c>
      <c r="C5" s="27">
        <f>IF([5]r_vote_all!D2="","",[5]r_vote_all!D2)</f>
        <v>0.18851839005947113</v>
      </c>
      <c r="D5" s="27">
        <f>IF([5]r_vote_all!E2="","",[5]r_vote_all!E2)</f>
        <v>0.11716684699058533</v>
      </c>
      <c r="E5" s="27">
        <f>IF([5]r_vote_all!F2="","",[5]r_vote_all!F2)</f>
        <v>8.1538483500480652E-2</v>
      </c>
      <c r="F5" s="28">
        <f>IF([5]r_vote_all!G2="","",[5]r_vote_all!G2)</f>
        <v>0.32906198501586914</v>
      </c>
    </row>
    <row r="6" spans="1:6" x14ac:dyDescent="0.3">
      <c r="A6" s="25" t="s">
        <v>5</v>
      </c>
      <c r="B6" s="27">
        <f>IF([5]r_vote_all!C3="","",[5]r_vote_all!C3)</f>
        <v>0.18078117072582245</v>
      </c>
      <c r="C6" s="27">
        <f>IF([5]r_vote_all!D3="","",[5]r_vote_all!D3)</f>
        <v>0.11365487426519394</v>
      </c>
      <c r="D6" s="27">
        <f>IF([5]r_vote_all!E3="","",[5]r_vote_all!E3)</f>
        <v>0.16358946263790131</v>
      </c>
      <c r="E6" s="27">
        <f>IF([5]r_vote_all!F3="","",[5]r_vote_all!F3)</f>
        <v>0.12518647313117981</v>
      </c>
      <c r="F6" s="28">
        <f>IF([5]r_vote_all!G3="","",[5]r_vote_all!G3)</f>
        <v>0.28538417816162109</v>
      </c>
    </row>
    <row r="7" spans="1:6" x14ac:dyDescent="0.3">
      <c r="A7" s="25" t="s">
        <v>6</v>
      </c>
      <c r="B7" s="27">
        <f>IF([5]r_vote_all!C4="","",[5]r_vote_all!C4)</f>
        <v>0.26328122615814209</v>
      </c>
      <c r="C7" s="27">
        <f>IF([5]r_vote_all!D4="","",[5]r_vote_all!D4)</f>
        <v>0.11110319197177887</v>
      </c>
      <c r="D7" s="27">
        <f>IF([5]r_vote_all!E4="","",[5]r_vote_all!E4)</f>
        <v>0.20105652511119843</v>
      </c>
      <c r="E7" s="27">
        <f>IF([5]r_vote_all!F4="","",[5]r_vote_all!F4)</f>
        <v>0.23439778387546539</v>
      </c>
      <c r="F7" s="28">
        <f>IF([5]r_vote_all!G4="","",[5]r_vote_all!G4)</f>
        <v>0.10401929169893265</v>
      </c>
    </row>
    <row r="8" spans="1:6" x14ac:dyDescent="0.3">
      <c r="A8" s="26" t="s">
        <v>7</v>
      </c>
      <c r="B8" s="27"/>
      <c r="C8" s="27"/>
      <c r="D8" s="27"/>
      <c r="E8" s="27"/>
      <c r="F8" s="28"/>
    </row>
    <row r="9" spans="1:6" x14ac:dyDescent="0.3">
      <c r="A9" s="25" t="s">
        <v>8</v>
      </c>
      <c r="B9" s="27">
        <f>IF([5]r_vote_all!C18="","",[5]r_vote_all!C18)</f>
        <v>0.20433539152145386</v>
      </c>
      <c r="C9" s="27">
        <f>IF([5]r_vote_all!D18="","",[5]r_vote_all!D18)</f>
        <v>0.12069649994373322</v>
      </c>
      <c r="D9" s="27">
        <f>IF([5]r_vote_all!E18="","",[5]r_vote_all!E18)</f>
        <v>0.12162578850984573</v>
      </c>
      <c r="E9" s="27">
        <f>IF([5]r_vote_all!F18="","",[5]r_vote_all!F18)</f>
        <v>0.12288711220026016</v>
      </c>
      <c r="F9" s="28">
        <f>IF([5]r_vote_all!G18="","",[5]r_vote_all!G18)</f>
        <v>0.29617571830749512</v>
      </c>
    </row>
    <row r="10" spans="1:6" x14ac:dyDescent="0.3">
      <c r="A10" s="25" t="s">
        <v>9</v>
      </c>
      <c r="B10" s="27">
        <f>IF([5]r_vote_all!C19="","",[5]r_vote_all!C19)</f>
        <v>0.2101355642080307</v>
      </c>
      <c r="C10" s="27">
        <f>IF([5]r_vote_all!D19="","",[5]r_vote_all!D19)</f>
        <v>0.11354786902666092</v>
      </c>
      <c r="D10" s="27">
        <f>IF([5]r_vote_all!E19="","",[5]r_vote_all!E19)</f>
        <v>0.17858883738517761</v>
      </c>
      <c r="E10" s="27">
        <f>IF([5]r_vote_all!F19="","",[5]r_vote_all!F19)</f>
        <v>0.16165173053741455</v>
      </c>
      <c r="F10" s="28">
        <f>IF([5]r_vote_all!G19="","",[5]r_vote_all!G19)</f>
        <v>0.21484498679637909</v>
      </c>
    </row>
    <row r="11" spans="1:6" x14ac:dyDescent="0.3">
      <c r="A11" s="25" t="s">
        <v>10</v>
      </c>
      <c r="B11" s="27">
        <f>IF([5]r_vote_all!C20="","",[5]r_vote_all!C20)</f>
        <v>0.1527000218629837</v>
      </c>
      <c r="C11" s="27">
        <f>IF([5]r_vote_all!D20="","",[5]r_vote_all!D20)</f>
        <v>0.11661955714225769</v>
      </c>
      <c r="D11" s="27">
        <f>IF([5]r_vote_all!E20="","",[5]r_vote_all!E20)</f>
        <v>0.26134380698204041</v>
      </c>
      <c r="E11" s="27">
        <f>IF([5]r_vote_all!F20="","",[5]r_vote_all!F20)</f>
        <v>0.20575645565986633</v>
      </c>
      <c r="F11" s="28">
        <f>IF([5]r_vote_all!G20="","",[5]r_vote_all!G20)</f>
        <v>0.18672777712345123</v>
      </c>
    </row>
    <row r="12" spans="1:6" x14ac:dyDescent="0.3">
      <c r="A12" s="26" t="s">
        <v>15</v>
      </c>
      <c r="B12" s="27"/>
      <c r="C12" s="27"/>
      <c r="D12" s="27"/>
      <c r="E12" s="27"/>
      <c r="F12" s="28"/>
    </row>
    <row r="13" spans="1:6" x14ac:dyDescent="0.3">
      <c r="A13" s="25" t="s">
        <v>41</v>
      </c>
      <c r="B13" s="27">
        <f>IF([5]r_vote_all!C42="","",[5]r_vote_all!C42)</f>
        <v>0.18625998497009277</v>
      </c>
      <c r="C13" s="27">
        <f>IF([5]r_vote_all!D42="","",[5]r_vote_all!D42)</f>
        <v>0.11127008497714996</v>
      </c>
      <c r="D13" s="27">
        <f>IF([5]r_vote_all!E42="","",[5]r_vote_all!E42)</f>
        <v>0.15090146660804749</v>
      </c>
      <c r="E13" s="27">
        <f>IF([5]r_vote_all!F42="","",[5]r_vote_all!F42)</f>
        <v>0.1490262895822525</v>
      </c>
      <c r="F13" s="28">
        <f>IF([5]r_vote_all!G42="","",[5]r_vote_all!G42)</f>
        <v>0.27419561147689819</v>
      </c>
    </row>
    <row r="14" spans="1:6" x14ac:dyDescent="0.3">
      <c r="A14" s="25" t="s">
        <v>21</v>
      </c>
      <c r="B14" s="27">
        <f>IF([5]r_vote_all!C43="","",[5]r_vote_all!C43)</f>
        <v>0.24762259423732758</v>
      </c>
      <c r="C14" s="27">
        <f>IF([5]r_vote_all!D43="","",[5]r_vote_all!D43)</f>
        <v>0.12776325643062592</v>
      </c>
      <c r="D14" s="27">
        <f>IF([5]r_vote_all!E43="","",[5]r_vote_all!E43)</f>
        <v>0.21830096840858459</v>
      </c>
      <c r="E14" s="27">
        <f>IF([5]r_vote_all!F43="","",[5]r_vote_all!F43)</f>
        <v>0.15006497502326965</v>
      </c>
      <c r="F14" s="28">
        <f>IF([5]r_vote_all!G43="","",[5]r_vote_all!G43)</f>
        <v>0.17630892992019653</v>
      </c>
    </row>
    <row r="15" spans="1:6" x14ac:dyDescent="0.3">
      <c r="A15" s="25" t="s">
        <v>42</v>
      </c>
      <c r="B15" s="27">
        <f>IF([5]r_vote_all!C44="","",[5]r_vote_all!C44)</f>
        <v>0.17918625473976135</v>
      </c>
      <c r="C15" s="27">
        <f>IF([5]r_vote_all!D44="","",[5]r_vote_all!D44)</f>
        <v>0.193532794713974</v>
      </c>
      <c r="D15" s="27">
        <f>IF([5]r_vote_all!E44="","",[5]r_vote_all!E44)</f>
        <v>0.25457626581192017</v>
      </c>
      <c r="E15" s="27">
        <f>IF([5]r_vote_all!F44="","",[5]r_vote_all!F44)</f>
        <v>6.8963214755058289E-2</v>
      </c>
      <c r="F15" s="28">
        <f>IF([5]r_vote_all!G44="","",[5]r_vote_all!G44)</f>
        <v>0.14055730402469635</v>
      </c>
    </row>
    <row r="16" spans="1:6" x14ac:dyDescent="0.3">
      <c r="A16" s="26" t="s">
        <v>26</v>
      </c>
      <c r="B16" s="27"/>
      <c r="C16" s="27"/>
      <c r="D16" s="27"/>
      <c r="E16" s="27"/>
      <c r="F16" s="28"/>
    </row>
    <row r="17" spans="1:6" x14ac:dyDescent="0.3">
      <c r="A17" s="25" t="s">
        <v>35</v>
      </c>
      <c r="B17" s="27">
        <f>IF([5]r_vote_all!C31="","",[5]r_vote_all!C31)</f>
        <v>0.24728824198246002</v>
      </c>
      <c r="C17" s="27">
        <f>IF([5]r_vote_all!D31="","",[5]r_vote_all!D31)</f>
        <v>9.4410508871078491E-2</v>
      </c>
      <c r="D17" s="27">
        <f>IF([5]r_vote_all!E31="","",[5]r_vote_all!E31)</f>
        <v>0.16764576733112335</v>
      </c>
      <c r="E17" s="27">
        <f>IF([5]r_vote_all!F31="","",[5]r_vote_all!F31)</f>
        <v>0.18799072504043579</v>
      </c>
      <c r="F17" s="28">
        <f>IF([5]r_vote_all!G31="","",[5]r_vote_all!G31)</f>
        <v>0.18943293392658234</v>
      </c>
    </row>
    <row r="18" spans="1:6" ht="15" thickBot="1" x14ac:dyDescent="0.35">
      <c r="A18" s="25" t="s">
        <v>33</v>
      </c>
      <c r="B18" s="27">
        <f>IF([5]r_vote_all!C32="","",[5]r_vote_all!C32)</f>
        <v>0.16391120851039886</v>
      </c>
      <c r="C18" s="27">
        <f>IF([5]r_vote_all!D32="","",[5]r_vote_all!D32)</f>
        <v>0.13435769081115723</v>
      </c>
      <c r="D18" s="27">
        <f>IF([5]r_vote_all!E32="","",[5]r_vote_all!E32)</f>
        <v>0.16922217607498169</v>
      </c>
      <c r="E18" s="27">
        <f>IF([5]r_vote_all!F32="","",[5]r_vote_all!F32)</f>
        <v>0.11660459637641907</v>
      </c>
      <c r="F18" s="28">
        <f>IF([5]r_vote_all!G32="","",[5]r_vote_all!G32)</f>
        <v>0.29083240032196045</v>
      </c>
    </row>
    <row r="19" spans="1:6" ht="108" customHeight="1" thickBot="1" x14ac:dyDescent="0.35">
      <c r="A19" s="61" t="s">
        <v>43</v>
      </c>
      <c r="B19" s="64"/>
      <c r="C19" s="64"/>
      <c r="D19" s="64"/>
      <c r="E19" s="64"/>
      <c r="F19" s="65"/>
    </row>
  </sheetData>
  <mergeCells count="3">
    <mergeCell ref="A1:F1"/>
    <mergeCell ref="B2:F2"/>
    <mergeCell ref="A19:F19"/>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8" tint="0.79998168889431442"/>
  </sheetPr>
  <dimension ref="A1:F20"/>
  <sheetViews>
    <sheetView workbookViewId="0">
      <selection activeCell="A20" sqref="A20:F20"/>
    </sheetView>
  </sheetViews>
  <sheetFormatPr baseColWidth="10" defaultColWidth="11.44140625" defaultRowHeight="14.4" x14ac:dyDescent="0.3"/>
  <cols>
    <col min="1" max="1" width="26.44140625" customWidth="1"/>
    <col min="2" max="6" width="12.33203125" style="29" customWidth="1"/>
  </cols>
  <sheetData>
    <row r="1" spans="1:6" ht="36.450000000000003" customHeight="1" thickBot="1" x14ac:dyDescent="0.35">
      <c r="A1" s="52" t="s">
        <v>44</v>
      </c>
      <c r="B1" s="53"/>
      <c r="C1" s="53"/>
      <c r="D1" s="53"/>
      <c r="E1" s="53"/>
      <c r="F1" s="54"/>
    </row>
    <row r="2" spans="1:6" ht="16.95" customHeight="1" thickBot="1" x14ac:dyDescent="0.35">
      <c r="A2" s="24"/>
      <c r="B2" s="58" t="s">
        <v>1</v>
      </c>
      <c r="C2" s="59"/>
      <c r="D2" s="59"/>
      <c r="E2" s="59"/>
      <c r="F2" s="60"/>
    </row>
    <row r="3" spans="1:6" s="37" customFormat="1" ht="26.55" customHeight="1" thickBot="1" x14ac:dyDescent="0.35">
      <c r="A3" s="36"/>
      <c r="B3" s="40" t="str">
        <f>IF([6]r_vote_all!C1="","",[6]r_vote_all!C1)</f>
        <v>SPÖ / KPÖ</v>
      </c>
      <c r="C3" s="40" t="s">
        <v>45</v>
      </c>
      <c r="D3" s="40" t="str">
        <f>IF([6]r_vote_all!E1="","",[6]r_vote_all!E1)</f>
        <v>NEOS</v>
      </c>
      <c r="E3" s="40" t="str">
        <f>IF([6]r_vote_all!F1="","",[6]r_vote_all!F1)</f>
        <v>ÖVP</v>
      </c>
      <c r="F3" s="41" t="str">
        <f>IF([6]r_vote_all!G1="","",[6]r_vote_all!G1)</f>
        <v>FPÖ / BZÖ</v>
      </c>
    </row>
    <row r="4" spans="1:6" x14ac:dyDescent="0.3">
      <c r="A4" s="26" t="s">
        <v>3</v>
      </c>
      <c r="B4" s="27"/>
      <c r="C4" s="27"/>
      <c r="D4" s="27"/>
      <c r="E4" s="27"/>
      <c r="F4" s="28"/>
    </row>
    <row r="5" spans="1:6" x14ac:dyDescent="0.3">
      <c r="A5" s="25" t="s">
        <v>4</v>
      </c>
      <c r="B5" s="27">
        <f>IF([6]r_vote_all!C2="","",[6]r_vote_all!C2)</f>
        <v>0.32707756757736206</v>
      </c>
      <c r="C5" s="27">
        <f>IF([6]r_vote_all!D2="","",[6]r_vote_all!D2)</f>
        <v>5.4411377757787704E-2</v>
      </c>
      <c r="D5" s="27">
        <f>IF([6]r_vote_all!E2="","",[6]r_vote_all!E2)</f>
        <v>4.3805025517940521E-2</v>
      </c>
      <c r="E5" s="27">
        <f>IF([6]r_vote_all!F2="","",[6]r_vote_all!F2)</f>
        <v>0.31086406111717224</v>
      </c>
      <c r="F5" s="28">
        <f>IF([6]r_vote_all!G2="","",[6]r_vote_all!G2)</f>
        <v>0.24974167346954346</v>
      </c>
    </row>
    <row r="6" spans="1:6" x14ac:dyDescent="0.3">
      <c r="A6" s="25" t="s">
        <v>5</v>
      </c>
      <c r="B6" s="27">
        <f>IF([6]r_vote_all!C3="","",[6]r_vote_all!C3)</f>
        <v>0.28563386201858521</v>
      </c>
      <c r="C6" s="27">
        <f>IF([6]r_vote_all!D3="","",[6]r_vote_all!D3)</f>
        <v>7.0705875754356384E-2</v>
      </c>
      <c r="D6" s="27">
        <f>IF([6]r_vote_all!E3="","",[6]r_vote_all!E3)</f>
        <v>4.5235902070999146E-2</v>
      </c>
      <c r="E6" s="27">
        <f>IF([6]r_vote_all!F3="","",[6]r_vote_all!F3)</f>
        <v>0.31450057029724121</v>
      </c>
      <c r="F6" s="28">
        <f>IF([6]r_vote_all!G3="","",[6]r_vote_all!G3)</f>
        <v>0.25703892111778259</v>
      </c>
    </row>
    <row r="7" spans="1:6" x14ac:dyDescent="0.3">
      <c r="A7" s="25" t="s">
        <v>6</v>
      </c>
      <c r="B7" s="27">
        <f>IF([6]r_vote_all!C4="","",[6]r_vote_all!C4)</f>
        <v>0.26455530524253845</v>
      </c>
      <c r="C7" s="27">
        <f>IF([6]r_vote_all!D4="","",[6]r_vote_all!D4)</f>
        <v>0.20944741368293762</v>
      </c>
      <c r="D7" s="27">
        <f>IF([6]r_vote_all!E4="","",[6]r_vote_all!E4)</f>
        <v>0.11250912398099899</v>
      </c>
      <c r="E7" s="27">
        <f>IF([6]r_vote_all!F4="","",[6]r_vote_all!F4)</f>
        <v>0.34093406796455383</v>
      </c>
      <c r="F7" s="28">
        <f>IF([6]r_vote_all!G4="","",[6]r_vote_all!G4)</f>
        <v>5.3505919873714447E-2</v>
      </c>
    </row>
    <row r="8" spans="1:6" x14ac:dyDescent="0.3">
      <c r="A8" s="26" t="s">
        <v>7</v>
      </c>
      <c r="B8" s="27"/>
      <c r="C8" s="27"/>
      <c r="D8" s="27"/>
      <c r="E8" s="27"/>
      <c r="F8" s="28"/>
    </row>
    <row r="9" spans="1:6" x14ac:dyDescent="0.3">
      <c r="A9" s="25" t="s">
        <v>8</v>
      </c>
      <c r="B9" s="27">
        <f>IF([6]r_vote_all!C18="","",[6]r_vote_all!C18)</f>
        <v>0.3513716459274292</v>
      </c>
      <c r="C9" s="27">
        <f>IF([6]r_vote_all!D18="","",[6]r_vote_all!D18)</f>
        <v>6.0379371047019958E-2</v>
      </c>
      <c r="D9" s="27">
        <f>IF([6]r_vote_all!E18="","",[6]r_vote_all!E18)</f>
        <v>5.0584044307470322E-2</v>
      </c>
      <c r="E9" s="27">
        <f>IF([6]r_vote_all!F18="","",[6]r_vote_all!F18)</f>
        <v>0.27065467834472656</v>
      </c>
      <c r="F9" s="28">
        <f>IF([6]r_vote_all!G18="","",[6]r_vote_all!G18)</f>
        <v>0.23433308303356171</v>
      </c>
    </row>
    <row r="10" spans="1:6" x14ac:dyDescent="0.3">
      <c r="A10" s="25" t="s">
        <v>9</v>
      </c>
      <c r="B10" s="27">
        <f>IF([6]r_vote_all!C19="","",[6]r_vote_all!C19)</f>
        <v>0.27098545432090759</v>
      </c>
      <c r="C10" s="27">
        <f>IF([6]r_vote_all!D19="","",[6]r_vote_all!D19)</f>
        <v>0.10866096615791321</v>
      </c>
      <c r="D10" s="27">
        <f>IF([6]r_vote_all!E19="","",[6]r_vote_all!E19)</f>
        <v>6.2439862638711929E-2</v>
      </c>
      <c r="E10" s="27">
        <f>IF([6]r_vote_all!F19="","",[6]r_vote_all!F19)</f>
        <v>0.31838104128837585</v>
      </c>
      <c r="F10" s="28">
        <f>IF([6]r_vote_all!G19="","",[6]r_vote_all!G19)</f>
        <v>0.219768226146698</v>
      </c>
    </row>
    <row r="11" spans="1:6" x14ac:dyDescent="0.3">
      <c r="A11" s="25" t="s">
        <v>10</v>
      </c>
      <c r="B11" s="27">
        <f>IF([6]r_vote_all!C20="","",[6]r_vote_all!C20)</f>
        <v>0.20489911735057831</v>
      </c>
      <c r="C11" s="27">
        <f>IF([6]r_vote_all!D20="","",[6]r_vote_all!D20)</f>
        <v>0.12476418912410736</v>
      </c>
      <c r="D11" s="27">
        <f>IF([6]r_vote_all!E20="","",[6]r_vote_all!E20)</f>
        <v>8.3329744637012482E-2</v>
      </c>
      <c r="E11" s="27">
        <f>IF([6]r_vote_all!F20="","",[6]r_vote_all!F20)</f>
        <v>0.43068146705627441</v>
      </c>
      <c r="F11" s="28">
        <f>IF([6]r_vote_all!G20="","",[6]r_vote_all!G20)</f>
        <v>0.13782027363777161</v>
      </c>
    </row>
    <row r="12" spans="1:6" x14ac:dyDescent="0.3">
      <c r="A12" s="26" t="s">
        <v>26</v>
      </c>
      <c r="B12" s="27"/>
      <c r="C12" s="27"/>
      <c r="D12" s="27"/>
      <c r="E12" s="27"/>
      <c r="F12" s="28"/>
    </row>
    <row r="13" spans="1:6" x14ac:dyDescent="0.3">
      <c r="A13" s="25" t="s">
        <v>35</v>
      </c>
      <c r="B13" s="27">
        <f>IF([6]r_vote_all!C32="","",[6]r_vote_all!C32)</f>
        <v>0.33375206589698792</v>
      </c>
      <c r="C13" s="27">
        <f>IF([6]r_vote_all!D32="","",[6]r_vote_all!D32)</f>
        <v>0.11154521256685257</v>
      </c>
      <c r="D13" s="27">
        <f>IF([6]r_vote_all!E32="","",[6]r_vote_all!E32)</f>
        <v>6.8309463560581207E-2</v>
      </c>
      <c r="E13" s="27">
        <f>IF([6]r_vote_all!F32="","",[6]r_vote_all!F32)</f>
        <v>0.26414617896080017</v>
      </c>
      <c r="F13" s="28">
        <f>IF([6]r_vote_all!G32="","",[6]r_vote_all!G32)</f>
        <v>0.1972518265247345</v>
      </c>
    </row>
    <row r="14" spans="1:6" x14ac:dyDescent="0.3">
      <c r="A14" s="25" t="s">
        <v>33</v>
      </c>
      <c r="B14" s="27">
        <f>IF([6]r_vote_all!C33="","",[6]r_vote_all!C33)</f>
        <v>0.24796493351459503</v>
      </c>
      <c r="C14" s="27">
        <f>IF([6]r_vote_all!D33="","",[6]r_vote_all!D33)</f>
        <v>6.8243332207202911E-2</v>
      </c>
      <c r="D14" s="27">
        <f>IF([6]r_vote_all!E33="","",[6]r_vote_all!E33)</f>
        <v>4.3149475008249283E-2</v>
      </c>
      <c r="E14" s="27">
        <f>IF([6]r_vote_all!F33="","",[6]r_vote_all!F33)</f>
        <v>0.37019142508506775</v>
      </c>
      <c r="F14" s="28">
        <f>IF([6]r_vote_all!G33="","",[6]r_vote_all!G33)</f>
        <v>0.24870093166828156</v>
      </c>
    </row>
    <row r="15" spans="1:6" x14ac:dyDescent="0.3">
      <c r="A15" s="26" t="s">
        <v>0</v>
      </c>
      <c r="B15" s="27"/>
      <c r="C15" s="27"/>
      <c r="D15" s="27"/>
      <c r="E15" s="27"/>
      <c r="F15" s="28"/>
    </row>
    <row r="16" spans="1:6" x14ac:dyDescent="0.3">
      <c r="A16" s="25" t="s">
        <v>11</v>
      </c>
      <c r="B16" s="27">
        <f>IF([6]r_vote_all!C21="","",[6]r_vote_all!C21)</f>
        <v>0.38291946053504944</v>
      </c>
      <c r="C16" s="27">
        <f>IF([6]r_vote_all!D21="","",[6]r_vote_all!D21)</f>
        <v>0.13839657604694366</v>
      </c>
      <c r="D16" s="27">
        <f>IF([6]r_vote_all!E21="","",[6]r_vote_all!E21)</f>
        <v>8.2291506230831146E-2</v>
      </c>
      <c r="E16" s="27">
        <f>IF([6]r_vote_all!F21="","",[6]r_vote_all!F21)</f>
        <v>0.12581682205200195</v>
      </c>
      <c r="F16" s="28">
        <f>IF([6]r_vote_all!G21="","",[6]r_vote_all!G21)</f>
        <v>0.21234020590782166</v>
      </c>
    </row>
    <row r="17" spans="1:6" x14ac:dyDescent="0.3">
      <c r="A17" s="25" t="s">
        <v>12</v>
      </c>
      <c r="B17" s="27">
        <f>IF([6]r_vote_all!C22="","",[6]r_vote_all!C22)</f>
        <v>0.24458761513233185</v>
      </c>
      <c r="C17" s="27">
        <f>IF([6]r_vote_all!D22="","",[6]r_vote_all!D22)</f>
        <v>7.5287781655788422E-2</v>
      </c>
      <c r="D17" s="27">
        <f>IF([6]r_vote_all!E22="","",[6]r_vote_all!E22)</f>
        <v>4.5511793345212936E-2</v>
      </c>
      <c r="E17" s="27">
        <f>IF([6]r_vote_all!F22="","",[6]r_vote_all!F22)</f>
        <v>0.38591641187667847</v>
      </c>
      <c r="F17" s="28">
        <f>IF([6]r_vote_all!G22="","",[6]r_vote_all!G22)</f>
        <v>0.23278351128101349</v>
      </c>
    </row>
    <row r="18" spans="1:6" x14ac:dyDescent="0.3">
      <c r="A18" s="25" t="s">
        <v>13</v>
      </c>
      <c r="B18" s="27">
        <f>IF([6]r_vote_all!C23="","",[6]r_vote_all!C23)</f>
        <v>0.34568357467651367</v>
      </c>
      <c r="C18" s="27">
        <f>IF([6]r_vote_all!D23="","",[6]r_vote_all!D23)</f>
        <v>0.10380271822214127</v>
      </c>
      <c r="D18" s="27">
        <f>IF([6]r_vote_all!E23="","",[6]r_vote_all!E23)</f>
        <v>7.0990778505802155E-2</v>
      </c>
      <c r="E18" s="27">
        <f>IF([6]r_vote_all!F23="","",[6]r_vote_all!F23)</f>
        <v>0.2508600652217865</v>
      </c>
      <c r="F18" s="28">
        <f>IF([6]r_vote_all!G23="","",[6]r_vote_all!G23)</f>
        <v>0.22866286337375641</v>
      </c>
    </row>
    <row r="19" spans="1:6" ht="15" thickBot="1" x14ac:dyDescent="0.35">
      <c r="A19" s="25" t="s">
        <v>14</v>
      </c>
      <c r="B19" s="27">
        <f>IF([6]r_vote_all!C24="","",[6]r_vote_all!C24)</f>
        <v>0.66395550966262817</v>
      </c>
      <c r="C19" s="27">
        <f>IF([6]r_vote_all!D24="","",[6]r_vote_all!D24)</f>
        <v>1.8799768760800362E-2</v>
      </c>
      <c r="D19" s="27">
        <f>IF([6]r_vote_all!E24="","",[6]r_vote_all!E24)</f>
        <v>0.17623943090438843</v>
      </c>
      <c r="E19" s="27">
        <f>IF([6]r_vote_all!F24="","",[6]r_vote_all!F24)</f>
        <v>0.10162211209535599</v>
      </c>
      <c r="F19" s="28">
        <f>IF([6]r_vote_all!G24="","",[6]r_vote_all!G24)</f>
        <v>3.9383202791213989E-2</v>
      </c>
    </row>
    <row r="20" spans="1:6" ht="93" customHeight="1" thickBot="1" x14ac:dyDescent="0.35">
      <c r="A20" s="61" t="s">
        <v>46</v>
      </c>
      <c r="B20" s="64"/>
      <c r="C20" s="64"/>
      <c r="D20" s="64"/>
      <c r="E20" s="64"/>
      <c r="F20" s="65"/>
    </row>
  </sheetData>
  <mergeCells count="3">
    <mergeCell ref="A1:F1"/>
    <mergeCell ref="B2:F2"/>
    <mergeCell ref="A20:F2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9" tint="0.79998168889431442"/>
  </sheetPr>
  <dimension ref="A1:G25"/>
  <sheetViews>
    <sheetView topLeftCell="A17" workbookViewId="0">
      <selection activeCell="A25" sqref="A25:G25"/>
    </sheetView>
  </sheetViews>
  <sheetFormatPr baseColWidth="10" defaultColWidth="11.44140625" defaultRowHeight="14.4" x14ac:dyDescent="0.3"/>
  <cols>
    <col min="1" max="1" width="26.44140625" customWidth="1"/>
    <col min="2" max="7" width="9.44140625" style="29" customWidth="1"/>
  </cols>
  <sheetData>
    <row r="1" spans="1:7" ht="27" customHeight="1" thickBot="1" x14ac:dyDescent="0.35">
      <c r="A1" s="52" t="s">
        <v>2</v>
      </c>
      <c r="B1" s="53"/>
      <c r="C1" s="53"/>
      <c r="D1" s="53"/>
      <c r="E1" s="53"/>
      <c r="F1" s="53"/>
      <c r="G1" s="54"/>
    </row>
    <row r="2" spans="1:7" ht="16.95" customHeight="1" thickBot="1" x14ac:dyDescent="0.35">
      <c r="A2" s="24"/>
      <c r="B2" s="52" t="s">
        <v>1</v>
      </c>
      <c r="C2" s="53"/>
      <c r="D2" s="53"/>
      <c r="E2" s="53"/>
      <c r="F2" s="53"/>
      <c r="G2" s="54"/>
    </row>
    <row r="3" spans="1:7" s="35" customFormat="1" ht="35.549999999999997" customHeight="1" thickBot="1" x14ac:dyDescent="0.35">
      <c r="A3" s="32"/>
      <c r="B3" s="38" t="str">
        <f>IF([1]r_vote_all!C1="","",[1]r_vote_all!C1)</f>
        <v>PS / SP / PTB</v>
      </c>
      <c r="C3" s="38" t="str">
        <f>IF([1]r_vote_all!D1="","",[1]r_vote_all!D1)</f>
        <v>Ecolo / Groen</v>
      </c>
      <c r="D3" s="38" t="str">
        <f>IF([1]r_vote_all!E1="","",[1]r_vote_all!E1)</f>
        <v>VLD / MR</v>
      </c>
      <c r="E3" s="38" t="str">
        <f>IF([1]r_vote_all!F1="","",[1]r_vote_all!F1)</f>
        <v>CD&amp;V / CdH</v>
      </c>
      <c r="F3" s="38" t="str">
        <f>IF([1]r_vote_all!G1="","",[1]r_vote_all!G1)</f>
        <v>N-VA</v>
      </c>
      <c r="G3" s="39" t="str">
        <f>IF([1]r_vote_all!H1="","",[1]r_vote_all!H1)</f>
        <v>Vlaams Belang</v>
      </c>
    </row>
    <row r="4" spans="1:7" x14ac:dyDescent="0.3">
      <c r="A4" s="26" t="s">
        <v>3</v>
      </c>
      <c r="B4" s="27"/>
      <c r="C4" s="27"/>
      <c r="D4" s="27"/>
      <c r="E4" s="27"/>
      <c r="F4" s="27"/>
      <c r="G4" s="28"/>
    </row>
    <row r="5" spans="1:7" x14ac:dyDescent="0.3">
      <c r="A5" s="25" t="s">
        <v>4</v>
      </c>
      <c r="B5" s="27">
        <f>IF([1]r_vote_all!C2="","",[1]r_vote_all!C2)</f>
        <v>0.3424033522605896</v>
      </c>
      <c r="C5" s="27">
        <f>IF([1]r_vote_all!D2="","",[1]r_vote_all!D2)</f>
        <v>3.2676629722118378E-2</v>
      </c>
      <c r="D5" s="27">
        <f>IF([1]r_vote_all!E2="","",[1]r_vote_all!E2)</f>
        <v>0.13745513558387756</v>
      </c>
      <c r="E5" s="27">
        <f>IF([1]r_vote_all!F2="","",[1]r_vote_all!F2)</f>
        <v>0.19978509843349457</v>
      </c>
      <c r="F5" s="27">
        <f>IF([1]r_vote_all!G2="","",[1]r_vote_all!G2)</f>
        <v>0.20051607489585876</v>
      </c>
      <c r="G5" s="28">
        <f>IF([1]r_vote_all!H2="","",[1]r_vote_all!H2)</f>
        <v>3.9486180990934372E-2</v>
      </c>
    </row>
    <row r="6" spans="1:7" x14ac:dyDescent="0.3">
      <c r="A6" s="25" t="s">
        <v>5</v>
      </c>
      <c r="B6" s="27">
        <f>IF([1]r_vote_all!C3="","",[1]r_vote_all!C3)</f>
        <v>0.26723435521125793</v>
      </c>
      <c r="C6" s="27">
        <f>IF([1]r_vote_all!D3="","",[1]r_vote_all!D3)</f>
        <v>6.423746794462204E-2</v>
      </c>
      <c r="D6" s="27">
        <f>IF([1]r_vote_all!E3="","",[1]r_vote_all!E3)</f>
        <v>0.1843581348657608</v>
      </c>
      <c r="E6" s="27">
        <f>IF([1]r_vote_all!F3="","",[1]r_vote_all!F3)</f>
        <v>0.20276689529418945</v>
      </c>
      <c r="F6" s="27">
        <f>IF([1]r_vote_all!G3="","",[1]r_vote_all!G3)</f>
        <v>0.19943313300609589</v>
      </c>
      <c r="G6" s="28">
        <f>IF([1]r_vote_all!H3="","",[1]r_vote_all!H3)</f>
        <v>4.2134292423725128E-2</v>
      </c>
    </row>
    <row r="7" spans="1:7" x14ac:dyDescent="0.3">
      <c r="A7" s="25" t="s">
        <v>6</v>
      </c>
      <c r="B7" s="27">
        <f>IF([1]r_vote_all!C4="","",[1]r_vote_all!C4)</f>
        <v>0.16366730630397797</v>
      </c>
      <c r="C7" s="27">
        <f>IF([1]r_vote_all!D4="","",[1]r_vote_all!D4)</f>
        <v>0.16061690449714661</v>
      </c>
      <c r="D7" s="27">
        <f>IF([1]r_vote_all!E4="","",[1]r_vote_all!E4)</f>
        <v>0.25299090147018433</v>
      </c>
      <c r="E7" s="27">
        <f>IF([1]r_vote_all!F4="","",[1]r_vote_all!F4)</f>
        <v>0.19658640027046204</v>
      </c>
      <c r="F7" s="27">
        <f>IF([1]r_vote_all!G4="","",[1]r_vote_all!G4)</f>
        <v>0.18273995816707611</v>
      </c>
      <c r="G7" s="28">
        <f>IF([1]r_vote_all!H4="","",[1]r_vote_all!H4)</f>
        <v>6.2062107026576996E-3</v>
      </c>
    </row>
    <row r="8" spans="1:7" x14ac:dyDescent="0.3">
      <c r="A8" s="26" t="s">
        <v>7</v>
      </c>
      <c r="B8" s="27"/>
      <c r="C8" s="27"/>
      <c r="D8" s="27"/>
      <c r="E8" s="27"/>
      <c r="F8" s="27"/>
      <c r="G8" s="28"/>
    </row>
    <row r="9" spans="1:7" x14ac:dyDescent="0.3">
      <c r="A9" s="25" t="s">
        <v>8</v>
      </c>
      <c r="B9" s="27">
        <f>IF([1]r_vote_all!C18="","",[1]r_vote_all!C18)</f>
        <v>0.29565650224685669</v>
      </c>
      <c r="C9" s="27">
        <f>IF([1]r_vote_all!D18="","",[1]r_vote_all!D18)</f>
        <v>7.3332853615283966E-2</v>
      </c>
      <c r="D9" s="27">
        <f>IF([1]r_vote_all!E18="","",[1]r_vote_all!E18)</f>
        <v>0.17375631630420685</v>
      </c>
      <c r="E9" s="27">
        <f>IF([1]r_vote_all!F18="","",[1]r_vote_all!F18)</f>
        <v>0.22046421468257904</v>
      </c>
      <c r="F9" s="27">
        <f>IF([1]r_vote_all!G18="","",[1]r_vote_all!G18)</f>
        <v>0.16174663603305817</v>
      </c>
      <c r="G9" s="28">
        <f>IF([1]r_vote_all!H18="","",[1]r_vote_all!H18)</f>
        <v>3.2304808497428894E-2</v>
      </c>
    </row>
    <row r="10" spans="1:7" x14ac:dyDescent="0.3">
      <c r="A10" s="25" t="s">
        <v>9</v>
      </c>
      <c r="B10" s="27">
        <f>IF([1]r_vote_all!C19="","",[1]r_vote_all!C19)</f>
        <v>0.21708579361438751</v>
      </c>
      <c r="C10" s="27">
        <f>IF([1]r_vote_all!D19="","",[1]r_vote_all!D19)</f>
        <v>0.11358031630516052</v>
      </c>
      <c r="D10" s="27">
        <f>IF([1]r_vote_all!E19="","",[1]r_vote_all!E19)</f>
        <v>0.20761346817016602</v>
      </c>
      <c r="E10" s="27">
        <f>IF([1]r_vote_all!F19="","",[1]r_vote_all!F19)</f>
        <v>0.1828174889087677</v>
      </c>
      <c r="F10" s="27">
        <f>IF([1]r_vote_all!G19="","",[1]r_vote_all!G19)</f>
        <v>0.21207380294799805</v>
      </c>
      <c r="G10" s="28">
        <f>IF([1]r_vote_all!H19="","",[1]r_vote_all!H19)</f>
        <v>2.7126511558890343E-2</v>
      </c>
    </row>
    <row r="11" spans="1:7" x14ac:dyDescent="0.3">
      <c r="A11" s="25" t="s">
        <v>10</v>
      </c>
      <c r="B11" s="27">
        <f>IF([1]r_vote_all!C20="","",[1]r_vote_all!C20)</f>
        <v>0.13266633450984955</v>
      </c>
      <c r="C11" s="27">
        <f>IF([1]r_vote_all!D20="","",[1]r_vote_all!D20)</f>
        <v>0.10591624677181244</v>
      </c>
      <c r="D11" s="27">
        <f>IF([1]r_vote_all!E20="","",[1]r_vote_all!E20)</f>
        <v>0.28243926167488098</v>
      </c>
      <c r="E11" s="27">
        <f>IF([1]r_vote_all!F20="","",[1]r_vote_all!F20)</f>
        <v>0.16840673983097076</v>
      </c>
      <c r="F11" s="27">
        <f>IF([1]r_vote_all!G20="","",[1]r_vote_all!G20)</f>
        <v>0.25823050737380981</v>
      </c>
      <c r="G11" s="28">
        <f>IF([1]r_vote_all!H20="","",[1]r_vote_all!H20)</f>
        <v>2.1916497498750687E-2</v>
      </c>
    </row>
    <row r="12" spans="1:7" x14ac:dyDescent="0.3">
      <c r="A12" s="26" t="s">
        <v>0</v>
      </c>
      <c r="B12" s="27"/>
      <c r="C12" s="27"/>
      <c r="D12" s="27"/>
      <c r="E12" s="27"/>
      <c r="F12" s="27"/>
      <c r="G12" s="28"/>
    </row>
    <row r="13" spans="1:7" x14ac:dyDescent="0.3">
      <c r="A13" s="25" t="s">
        <v>11</v>
      </c>
      <c r="B13" s="27">
        <f>IF([1]r_vote_all!C21="","",[1]r_vote_all!C21)</f>
        <v>0.25220063328742981</v>
      </c>
      <c r="C13" s="27">
        <f>IF([1]r_vote_all!D21="","",[1]r_vote_all!D21)</f>
        <v>0.11933211237192154</v>
      </c>
      <c r="D13" s="27">
        <f>IF([1]r_vote_all!E21="","",[1]r_vote_all!E21)</f>
        <v>0.20358164608478546</v>
      </c>
      <c r="E13" s="27">
        <f>IF([1]r_vote_all!F21="","",[1]r_vote_all!F21)</f>
        <v>0.12294530123472214</v>
      </c>
      <c r="F13" s="27">
        <f>IF([1]r_vote_all!G21="","",[1]r_vote_all!G21)</f>
        <v>0.21812908351421356</v>
      </c>
      <c r="G13" s="28">
        <f>IF([1]r_vote_all!H21="","",[1]r_vote_all!H21)</f>
        <v>3.9213169366121292E-2</v>
      </c>
    </row>
    <row r="14" spans="1:7" x14ac:dyDescent="0.3">
      <c r="A14" s="25" t="s">
        <v>12</v>
      </c>
      <c r="B14" s="27">
        <f>IF([1]r_vote_all!C22="","",[1]r_vote_all!C22)</f>
        <v>0.17442408204078674</v>
      </c>
      <c r="C14" s="27">
        <f>IF([1]r_vote_all!D22="","",[1]r_vote_all!D22)</f>
        <v>5.3367365151643753E-2</v>
      </c>
      <c r="D14" s="27">
        <f>IF([1]r_vote_all!E22="","",[1]r_vote_all!E22)</f>
        <v>0.213862344622612</v>
      </c>
      <c r="E14" s="27">
        <f>IF([1]r_vote_all!F22="","",[1]r_vote_all!F22)</f>
        <v>0.33565342426300049</v>
      </c>
      <c r="F14" s="27">
        <f>IF([1]r_vote_all!G22="","",[1]r_vote_all!G22)</f>
        <v>0.17435027658939362</v>
      </c>
      <c r="G14" s="28">
        <f>IF([1]r_vote_all!H22="","",[1]r_vote_all!H22)</f>
        <v>1.6716053709387779E-2</v>
      </c>
    </row>
    <row r="15" spans="1:7" x14ac:dyDescent="0.3">
      <c r="A15" s="25" t="s">
        <v>13</v>
      </c>
      <c r="B15" s="27">
        <f>IF([1]r_vote_all!C23="","",[1]r_vote_all!C23)</f>
        <v>0.30349078774452209</v>
      </c>
      <c r="C15" s="27">
        <f>IF([1]r_vote_all!D23="","",[1]r_vote_all!D23)</f>
        <v>8.5037566721439362E-2</v>
      </c>
      <c r="D15" s="27">
        <f>IF([1]r_vote_all!E23="","",[1]r_vote_all!E23)</f>
        <v>0.12265422195196152</v>
      </c>
      <c r="E15" s="27">
        <f>IF([1]r_vote_all!F23="","",[1]r_vote_all!F23)</f>
        <v>0.23568594455718994</v>
      </c>
      <c r="F15" s="27">
        <f>IF([1]r_vote_all!G23="","",[1]r_vote_all!G23)</f>
        <v>0.18047890067100525</v>
      </c>
      <c r="G15" s="28">
        <f>IF([1]r_vote_all!H23="","",[1]r_vote_all!H23)</f>
        <v>1.6849629580974579E-2</v>
      </c>
    </row>
    <row r="16" spans="1:7" x14ac:dyDescent="0.3">
      <c r="A16" s="25" t="s">
        <v>14</v>
      </c>
      <c r="B16" s="27">
        <f>IF([1]r_vote_all!C24="","",[1]r_vote_all!C24)</f>
        <v>0.6459687352180481</v>
      </c>
      <c r="C16" s="27">
        <f>IF([1]r_vote_all!D24="","",[1]r_vote_all!D24)</f>
        <v>7.0718593895435333E-2</v>
      </c>
      <c r="D16" s="27">
        <f>IF([1]r_vote_all!E24="","",[1]r_vote_all!E24)</f>
        <v>8.055250346660614E-2</v>
      </c>
      <c r="E16" s="27">
        <f>IF([1]r_vote_all!F24="","",[1]r_vote_all!F24)</f>
        <v>0.13060985505580902</v>
      </c>
      <c r="F16" s="27">
        <f>IF([1]r_vote_all!G24="","",[1]r_vote_all!G24)</f>
        <v>3.7207741290330887E-2</v>
      </c>
      <c r="G16" s="28">
        <f>IF([1]r_vote_all!H24="","",[1]r_vote_all!H24)</f>
        <v>0</v>
      </c>
    </row>
    <row r="17" spans="1:7" x14ac:dyDescent="0.3">
      <c r="A17" s="26" t="s">
        <v>15</v>
      </c>
      <c r="B17" s="27"/>
      <c r="C17" s="27"/>
      <c r="D17" s="27"/>
      <c r="E17" s="27"/>
      <c r="F17" s="27"/>
      <c r="G17" s="28"/>
    </row>
    <row r="18" spans="1:7" x14ac:dyDescent="0.3">
      <c r="A18" s="25" t="s">
        <v>16</v>
      </c>
      <c r="B18" s="27">
        <f>IF([1]r_vote_all!C32="","",[1]r_vote_all!C32)</f>
        <v>0.35104367136955261</v>
      </c>
      <c r="C18" s="27">
        <f>IF([1]r_vote_all!D32="","",[1]r_vote_all!D32)</f>
        <v>0.15819376707077026</v>
      </c>
      <c r="D18" s="27">
        <f>IF([1]r_vote_all!E32="","",[1]r_vote_all!E32)</f>
        <v>0.26370793581008911</v>
      </c>
      <c r="E18" s="27">
        <f>IF([1]r_vote_all!F32="","",[1]r_vote_all!F32)</f>
        <v>0.13326537609100342</v>
      </c>
      <c r="F18" s="27">
        <f>IF([1]r_vote_all!G32="","",[1]r_vote_all!G32)</f>
        <v>1.9613215699791908E-2</v>
      </c>
      <c r="G18" s="28">
        <f>IF([1]r_vote_all!H32="","",[1]r_vote_all!H32)</f>
        <v>7.271734531968832E-3</v>
      </c>
    </row>
    <row r="19" spans="1:7" x14ac:dyDescent="0.3">
      <c r="A19" s="25" t="s">
        <v>17</v>
      </c>
      <c r="B19" s="27">
        <f>IF([1]r_vote_all!C33="","",[1]r_vote_all!C33)</f>
        <v>0.14514657855033875</v>
      </c>
      <c r="C19" s="27">
        <f>IF([1]r_vote_all!D33="","",[1]r_vote_all!D33)</f>
        <v>8.1619575619697571E-2</v>
      </c>
      <c r="D19" s="27">
        <f>IF([1]r_vote_all!E33="","",[1]r_vote_all!E33)</f>
        <v>0.14955282211303711</v>
      </c>
      <c r="E19" s="27">
        <f>IF([1]r_vote_all!F33="","",[1]r_vote_all!F33)</f>
        <v>0.24091613292694092</v>
      </c>
      <c r="F19" s="27">
        <f>IF([1]r_vote_all!G33="","",[1]r_vote_all!G33)</f>
        <v>0.31167405843734741</v>
      </c>
      <c r="G19" s="28">
        <f>IF([1]r_vote_all!H33="","",[1]r_vote_all!H33)</f>
        <v>4.6437475830316544E-2</v>
      </c>
    </row>
    <row r="20" spans="1:7" x14ac:dyDescent="0.3">
      <c r="A20" s="25" t="s">
        <v>18</v>
      </c>
      <c r="B20" s="27">
        <f>IF([1]r_vote_all!C34="","",[1]r_vote_all!C34)</f>
        <v>0.40976029634475708</v>
      </c>
      <c r="C20" s="27">
        <f>IF([1]r_vote_all!D34="","",[1]r_vote_all!D34)</f>
        <v>0.10148594528436661</v>
      </c>
      <c r="D20" s="27">
        <f>IF([1]r_vote_all!E34="","",[1]r_vote_all!E34)</f>
        <v>0.28901001811027527</v>
      </c>
      <c r="E20" s="27">
        <f>IF([1]r_vote_all!F34="","",[1]r_vote_all!F34)</f>
        <v>0.13505323231220245</v>
      </c>
      <c r="F20" s="27">
        <f>IF([1]r_vote_all!G34="","",[1]r_vote_all!G34)</f>
        <v>7.0996390422806144E-4</v>
      </c>
      <c r="G20" s="28">
        <f>IF([1]r_vote_all!H34="","",[1]r_vote_all!H34)</f>
        <v>0</v>
      </c>
    </row>
    <row r="21" spans="1:7" x14ac:dyDescent="0.3">
      <c r="A21" s="26" t="s">
        <v>19</v>
      </c>
      <c r="B21" s="27"/>
      <c r="C21" s="27"/>
      <c r="D21" s="27"/>
      <c r="E21" s="27"/>
      <c r="F21" s="27"/>
      <c r="G21" s="28"/>
    </row>
    <row r="22" spans="1:7" x14ac:dyDescent="0.3">
      <c r="A22" s="25" t="s">
        <v>20</v>
      </c>
      <c r="B22" s="27">
        <f>IF([1]r_vote_all!C44="","",[1]r_vote_all!C44)</f>
        <v>0.11784438788890839</v>
      </c>
      <c r="C22" s="27">
        <f>IF([1]r_vote_all!D44="","",[1]r_vote_all!D44)</f>
        <v>0.10219798982143402</v>
      </c>
      <c r="D22" s="27">
        <f>IF([1]r_vote_all!E44="","",[1]r_vote_all!E44)</f>
        <v>0.15047428011894226</v>
      </c>
      <c r="E22" s="27">
        <f>IF([1]r_vote_all!F44="","",[1]r_vote_all!F44)</f>
        <v>0.26656952500343323</v>
      </c>
      <c r="F22" s="27">
        <f>IF([1]r_vote_all!G44="","",[1]r_vote_all!G44)</f>
        <v>0.31588137149810791</v>
      </c>
      <c r="G22" s="28">
        <f>IF([1]r_vote_all!H44="","",[1]r_vote_all!H44)</f>
        <v>4.1781589388847351E-2</v>
      </c>
    </row>
    <row r="23" spans="1:7" x14ac:dyDescent="0.3">
      <c r="A23" s="25" t="s">
        <v>21</v>
      </c>
      <c r="B23" s="27">
        <f>IF([1]r_vote_all!C45="","",[1]r_vote_all!C45)</f>
        <v>0.35528650879859924</v>
      </c>
      <c r="C23" s="27">
        <f>IF([1]r_vote_all!D45="","",[1]r_vote_all!D45)</f>
        <v>0.12252386659383774</v>
      </c>
      <c r="D23" s="27">
        <f>IF([1]r_vote_all!E45="","",[1]r_vote_all!E45)</f>
        <v>0.33934751152992249</v>
      </c>
      <c r="E23" s="27">
        <f>IF([1]r_vote_all!F45="","",[1]r_vote_all!F45)</f>
        <v>0.13376232981681824</v>
      </c>
      <c r="F23" s="27">
        <f>IF([1]r_vote_all!G45="","",[1]r_vote_all!G45)</f>
        <v>1.3437012210488319E-2</v>
      </c>
      <c r="G23" s="28">
        <f>IF([1]r_vote_all!H45="","",[1]r_vote_all!H45)</f>
        <v>0</v>
      </c>
    </row>
    <row r="24" spans="1:7" ht="15" thickBot="1" x14ac:dyDescent="0.35">
      <c r="A24" s="25" t="s">
        <v>22</v>
      </c>
      <c r="B24" s="27">
        <f>IF([1]r_vote_all!C46="","",[1]r_vote_all!C46)</f>
        <v>0.65165311098098755</v>
      </c>
      <c r="C24" s="27">
        <f>IF([1]r_vote_all!D46="","",[1]r_vote_all!D46)</f>
        <v>4.1761267930269241E-2</v>
      </c>
      <c r="D24" s="27">
        <f>IF([1]r_vote_all!E46="","",[1]r_vote_all!E46)</f>
        <v>0.10161914676427841</v>
      </c>
      <c r="E24" s="27">
        <f>IF([1]r_vote_all!F46="","",[1]r_vote_all!F46)</f>
        <v>0.12818284332752228</v>
      </c>
      <c r="F24" s="27">
        <f>IF([1]r_vote_all!G46="","",[1]r_vote_all!G46)</f>
        <v>2.5470508262515068E-2</v>
      </c>
      <c r="G24" s="28">
        <f>IF([1]r_vote_all!H46="","",[1]r_vote_all!H46)</f>
        <v>5.1313158124685287E-2</v>
      </c>
    </row>
    <row r="25" spans="1:7" ht="98.4" customHeight="1" thickBot="1" x14ac:dyDescent="0.35">
      <c r="A25" s="55" t="s">
        <v>23</v>
      </c>
      <c r="B25" s="56"/>
      <c r="C25" s="56"/>
      <c r="D25" s="56"/>
      <c r="E25" s="56"/>
      <c r="F25" s="56"/>
      <c r="G25" s="57"/>
    </row>
  </sheetData>
  <mergeCells count="3">
    <mergeCell ref="A1:G1"/>
    <mergeCell ref="B2:G2"/>
    <mergeCell ref="A25:G2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9" tint="0.79998168889431442"/>
  </sheetPr>
  <dimension ref="A1:H29"/>
  <sheetViews>
    <sheetView topLeftCell="A9" workbookViewId="0">
      <selection activeCell="A29" sqref="A29:H29"/>
    </sheetView>
  </sheetViews>
  <sheetFormatPr baseColWidth="10" defaultColWidth="11.44140625" defaultRowHeight="14.4" x14ac:dyDescent="0.3"/>
  <cols>
    <col min="1" max="1" width="26.44140625" customWidth="1"/>
    <col min="2" max="8" width="8.109375" style="29" customWidth="1"/>
  </cols>
  <sheetData>
    <row r="1" spans="1:8" ht="27" customHeight="1" thickBot="1" x14ac:dyDescent="0.35">
      <c r="A1" s="52" t="s">
        <v>24</v>
      </c>
      <c r="B1" s="53"/>
      <c r="C1" s="53"/>
      <c r="D1" s="53"/>
      <c r="E1" s="53"/>
      <c r="F1" s="53"/>
      <c r="G1" s="53"/>
      <c r="H1" s="54"/>
    </row>
    <row r="2" spans="1:8" ht="16.95" customHeight="1" thickBot="1" x14ac:dyDescent="0.35">
      <c r="A2" s="24"/>
      <c r="B2" s="58" t="s">
        <v>1</v>
      </c>
      <c r="C2" s="59"/>
      <c r="D2" s="59"/>
      <c r="E2" s="59"/>
      <c r="F2" s="59"/>
      <c r="G2" s="59"/>
      <c r="H2" s="60"/>
    </row>
    <row r="3" spans="1:8" ht="15" thickBot="1" x14ac:dyDescent="0.35">
      <c r="A3" s="25"/>
      <c r="B3" s="30" t="str">
        <f>IF([3]r_vote_all!C1="","",[3]r_vote_all!C1)</f>
        <v>SP</v>
      </c>
      <c r="C3" s="30" t="str">
        <f>IF([3]r_vote_all!D1="","",[3]r_vote_all!D1)</f>
        <v>PvdA</v>
      </c>
      <c r="D3" s="30" t="str">
        <f>IF([3]r_vote_all!E1="","",[3]r_vote_all!E1)</f>
        <v>GL</v>
      </c>
      <c r="E3" s="30" t="str">
        <f>IF([3]r_vote_all!F1="","",[3]r_vote_all!F1)</f>
        <v>D66</v>
      </c>
      <c r="F3" s="30" t="str">
        <f>IF([3]r_vote_all!G1="","",[3]r_vote_all!G1)</f>
        <v>CDA</v>
      </c>
      <c r="G3" s="30" t="str">
        <f>IF([3]r_vote_all!H1="","",[3]r_vote_all!H1)</f>
        <v>VVD</v>
      </c>
      <c r="H3" s="31" t="str">
        <f>IF([3]r_vote_all!I1="","",[3]r_vote_all!I1)</f>
        <v>PVV</v>
      </c>
    </row>
    <row r="4" spans="1:8" x14ac:dyDescent="0.3">
      <c r="A4" s="26" t="s">
        <v>3</v>
      </c>
      <c r="B4" s="27"/>
      <c r="C4" s="27"/>
      <c r="D4" s="27"/>
      <c r="E4" s="27"/>
      <c r="F4" s="27"/>
      <c r="G4" s="27"/>
      <c r="H4" s="28"/>
    </row>
    <row r="5" spans="1:8" x14ac:dyDescent="0.3">
      <c r="A5" s="25" t="s">
        <v>4</v>
      </c>
      <c r="B5" s="27">
        <f>IF([3]r_vote_all!C2="","",[3]r_vote_all!C2)</f>
        <v>0.12726279367528071</v>
      </c>
      <c r="C5" s="27">
        <f>IF([3]r_vote_all!D2="","",[3]r_vote_all!D2)</f>
        <v>0.20541280796926703</v>
      </c>
      <c r="D5" s="27">
        <f>IF([3]r_vote_all!E2="","",[3]r_vote_all!E2)</f>
        <v>3.0130454211274048E-2</v>
      </c>
      <c r="E5" s="27">
        <f>IF([3]r_vote_all!F2="","",[3]r_vote_all!F2)</f>
        <v>2.7150692164617938E-2</v>
      </c>
      <c r="F5" s="27">
        <f>IF([3]r_vote_all!G2="","",[3]r_vote_all!G2)</f>
        <v>0.17029078491016703</v>
      </c>
      <c r="G5" s="27">
        <f>IF([3]r_vote_all!H2="","",[3]r_vote_all!H2)</f>
        <v>0.13199197676156513</v>
      </c>
      <c r="H5" s="28">
        <f>IF([3]r_vote_all!I2="","",[3]r_vote_all!I2)</f>
        <v>0.20034014969784816</v>
      </c>
    </row>
    <row r="6" spans="1:8" x14ac:dyDescent="0.3">
      <c r="A6" s="25" t="s">
        <v>5</v>
      </c>
      <c r="B6" s="27">
        <f>IF([3]r_vote_all!C3="","",[3]r_vote_all!C3)</f>
        <v>0.11249436159225025</v>
      </c>
      <c r="C6" s="27">
        <f>IF([3]r_vote_all!D3="","",[3]r_vote_all!D3)</f>
        <v>0.15131467384779565</v>
      </c>
      <c r="D6" s="27">
        <f>IF([3]r_vote_all!E3="","",[3]r_vote_all!E3)</f>
        <v>4.2874640067585575E-2</v>
      </c>
      <c r="E6" s="27">
        <f>IF([3]r_vote_all!F3="","",[3]r_vote_all!F3)</f>
        <v>7.2478356591026027E-2</v>
      </c>
      <c r="F6" s="27">
        <f>IF([3]r_vote_all!G3="","",[3]r_vote_all!G3)</f>
        <v>0.12850101636548922</v>
      </c>
      <c r="G6" s="27">
        <f>IF([3]r_vote_all!H3="","",[3]r_vote_all!H3)</f>
        <v>0.25972896578996102</v>
      </c>
      <c r="H6" s="28">
        <f>IF([3]r_vote_all!I3="","",[3]r_vote_all!I3)</f>
        <v>0.11417102281368255</v>
      </c>
    </row>
    <row r="7" spans="1:8" x14ac:dyDescent="0.3">
      <c r="A7" s="25" t="s">
        <v>6</v>
      </c>
      <c r="B7" s="27">
        <f>IF([3]r_vote_all!C4="","",[3]r_vote_all!C4)</f>
        <v>5.0534632950216471E-2</v>
      </c>
      <c r="C7" s="27">
        <f>IF([3]r_vote_all!D4="","",[3]r_vote_all!D4)</f>
        <v>0.15886298269723345</v>
      </c>
      <c r="D7" s="27">
        <f>IF([3]r_vote_all!E4="","",[3]r_vote_all!E4)</f>
        <v>0.1003675586054949</v>
      </c>
      <c r="E7" s="27">
        <f>IF([3]r_vote_all!F4="","",[3]r_vote_all!F4)</f>
        <v>0.1683090415877751</v>
      </c>
      <c r="F7" s="27">
        <f>IF([3]r_vote_all!G4="","",[3]r_vote_all!G4)</f>
        <v>9.4460190440138272E-2</v>
      </c>
      <c r="G7" s="27">
        <f>IF([3]r_vote_all!H4="","",[3]r_vote_all!H4)</f>
        <v>0.28314073111364585</v>
      </c>
      <c r="H7" s="28">
        <f>IF([3]r_vote_all!I4="","",[3]r_vote_all!I4)</f>
        <v>2.7199936250020092E-2</v>
      </c>
    </row>
    <row r="8" spans="1:8" x14ac:dyDescent="0.3">
      <c r="A8" s="26" t="s">
        <v>7</v>
      </c>
      <c r="B8" s="27"/>
      <c r="C8" s="27"/>
      <c r="D8" s="27"/>
      <c r="E8" s="27"/>
      <c r="F8" s="27"/>
      <c r="G8" s="27"/>
      <c r="H8" s="28"/>
    </row>
    <row r="9" spans="1:8" x14ac:dyDescent="0.3">
      <c r="A9" s="25" t="s">
        <v>8</v>
      </c>
      <c r="B9" s="27">
        <f>IF([3]r_vote_all!C18="","",[3]r_vote_all!C18)</f>
        <v>0.12077664141691073</v>
      </c>
      <c r="C9" s="27">
        <f>IF([3]r_vote_all!D18="","",[3]r_vote_all!D18)</f>
        <v>0.17865412883440687</v>
      </c>
      <c r="D9" s="27">
        <f>IF([3]r_vote_all!E18="","",[3]r_vote_all!E18)</f>
        <v>6.066771331090387E-2</v>
      </c>
      <c r="E9" s="27">
        <f>IF([3]r_vote_all!F18="","",[3]r_vote_all!F18)</f>
        <v>7.0721915692589232E-2</v>
      </c>
      <c r="F9" s="27">
        <f>IF([3]r_vote_all!G18="","",[3]r_vote_all!G18)</f>
        <v>0.13276381145864272</v>
      </c>
      <c r="G9" s="27">
        <f>IF([3]r_vote_all!H18="","",[3]r_vote_all!H18)</f>
        <v>0.17978867205312898</v>
      </c>
      <c r="H9" s="28">
        <f>IF([3]r_vote_all!I18="","",[3]r_vote_all!I18)</f>
        <v>0.12850602628653457</v>
      </c>
    </row>
    <row r="10" spans="1:8" x14ac:dyDescent="0.3">
      <c r="A10" s="25" t="s">
        <v>9</v>
      </c>
      <c r="B10" s="27">
        <f>IF([3]r_vote_all!C19="","",[3]r_vote_all!C19)</f>
        <v>7.2867005877013086E-2</v>
      </c>
      <c r="C10" s="27">
        <f>IF([3]r_vote_all!D19="","",[3]r_vote_all!D19)</f>
        <v>0.16061196021271412</v>
      </c>
      <c r="D10" s="27">
        <f>IF([3]r_vote_all!E19="","",[3]r_vote_all!E19)</f>
        <v>6.68797220935647E-2</v>
      </c>
      <c r="E10" s="27">
        <f>IF([3]r_vote_all!F19="","",[3]r_vote_all!F19)</f>
        <v>0.11597948529025134</v>
      </c>
      <c r="F10" s="27">
        <f>IF([3]r_vote_all!G19="","",[3]r_vote_all!G19)</f>
        <v>0.11262614243236045</v>
      </c>
      <c r="G10" s="27">
        <f>IF([3]r_vote_all!H19="","",[3]r_vote_all!H19)</f>
        <v>0.27871506483149838</v>
      </c>
      <c r="H10" s="28">
        <f>IF([3]r_vote_all!I19="","",[3]r_vote_all!I19)</f>
        <v>7.9649829509015238E-2</v>
      </c>
    </row>
    <row r="11" spans="1:8" x14ac:dyDescent="0.3">
      <c r="A11" s="25" t="s">
        <v>10</v>
      </c>
      <c r="B11" s="27">
        <f>IF([3]r_vote_all!C20="","",[3]r_vote_all!C20)</f>
        <v>2.8034507567861362E-2</v>
      </c>
      <c r="C11" s="27">
        <f>IF([3]r_vote_all!D20="","",[3]r_vote_all!D20)</f>
        <v>0.1214240428925458</v>
      </c>
      <c r="D11" s="27">
        <f>IF([3]r_vote_all!E20="","",[3]r_vote_all!E20)</f>
        <v>6.17966973980697E-2</v>
      </c>
      <c r="E11" s="27">
        <f>IF([3]r_vote_all!F20="","",[3]r_vote_all!F20)</f>
        <v>0.15046443185489577</v>
      </c>
      <c r="F11" s="27">
        <f>IF([3]r_vote_all!G20="","",[3]r_vote_all!G20)</f>
        <v>0.11570993396534228</v>
      </c>
      <c r="G11" s="27">
        <f>IF([3]r_vote_all!H20="","",[3]r_vote_all!H20)</f>
        <v>0.38930137780108748</v>
      </c>
      <c r="H11" s="28">
        <f>IF([3]r_vote_all!I20="","",[3]r_vote_all!I20)</f>
        <v>5.6236238749111739E-2</v>
      </c>
    </row>
    <row r="12" spans="1:8" x14ac:dyDescent="0.3">
      <c r="A12" s="26" t="s">
        <v>25</v>
      </c>
      <c r="B12" s="27"/>
      <c r="C12" s="27"/>
      <c r="D12" s="27"/>
      <c r="E12" s="27"/>
      <c r="F12" s="27"/>
      <c r="G12" s="27"/>
      <c r="H12" s="28"/>
    </row>
    <row r="13" spans="1:8" x14ac:dyDescent="0.3">
      <c r="A13" s="25" t="s">
        <v>27</v>
      </c>
      <c r="B13" s="27">
        <f>IF([3]r_vote_all!C46="","",[3]r_vote_all!C46)</f>
        <v>0.16392127715259699</v>
      </c>
      <c r="C13" s="27">
        <f>IF([3]r_vote_all!D46="","",[3]r_vote_all!D46)</f>
        <v>0.22130242616218257</v>
      </c>
      <c r="D13" s="27">
        <f>IF([3]r_vote_all!E46="","",[3]r_vote_all!E46)</f>
        <v>4.5479162075040679E-2</v>
      </c>
      <c r="E13" s="27">
        <f>IF([3]r_vote_all!F46="","",[3]r_vote_all!F46)</f>
        <v>3.1526792177867705E-2</v>
      </c>
      <c r="F13" s="27">
        <f>IF([3]r_vote_all!G46="","",[3]r_vote_all!G46)</f>
        <v>9.7533879547960237E-2</v>
      </c>
      <c r="G13" s="27">
        <f>IF([3]r_vote_all!H46="","",[3]r_vote_all!H46)</f>
        <v>8.8113460007743796E-2</v>
      </c>
      <c r="H13" s="28">
        <f>IF([3]r_vote_all!I46="","",[3]r_vote_all!I46)</f>
        <v>0.23532487159630033</v>
      </c>
    </row>
    <row r="14" spans="1:8" x14ac:dyDescent="0.3">
      <c r="A14" s="25" t="s">
        <v>28</v>
      </c>
      <c r="B14" s="27">
        <f>IF([3]r_vote_all!C47="","",[3]r_vote_all!C47)</f>
        <v>0.13633876962547214</v>
      </c>
      <c r="C14" s="27">
        <f>IF([3]r_vote_all!D47="","",[3]r_vote_all!D47)</f>
        <v>0.21558982387905784</v>
      </c>
      <c r="D14" s="27">
        <f>IF([3]r_vote_all!E47="","",[3]r_vote_all!E47)</f>
        <v>4.1901846859648803E-2</v>
      </c>
      <c r="E14" s="27">
        <f>IF([3]r_vote_all!F47="","",[3]r_vote_all!F47)</f>
        <v>3.914603871374725E-2</v>
      </c>
      <c r="F14" s="27">
        <f>IF([3]r_vote_all!G47="","",[3]r_vote_all!G47)</f>
        <v>0.12182697507184369</v>
      </c>
      <c r="G14" s="27">
        <f>IF([3]r_vote_all!H47="","",[3]r_vote_all!H47)</f>
        <v>0.17139537619890152</v>
      </c>
      <c r="H14" s="28">
        <f>IF([3]r_vote_all!I47="","",[3]r_vote_all!I47)</f>
        <v>0.13464855123710853</v>
      </c>
    </row>
    <row r="15" spans="1:8" x14ac:dyDescent="0.3">
      <c r="A15" s="25" t="s">
        <v>29</v>
      </c>
      <c r="B15" s="27">
        <f>IF([3]r_vote_all!C48="","",[3]r_vote_all!C48)</f>
        <v>8.8824498338644045E-2</v>
      </c>
      <c r="C15" s="27">
        <f>IF([3]r_vote_all!D48="","",[3]r_vote_all!D48)</f>
        <v>0.15494017539525518</v>
      </c>
      <c r="D15" s="27">
        <f>IF([3]r_vote_all!E48="","",[3]r_vote_all!E48)</f>
        <v>5.8196452173680101E-2</v>
      </c>
      <c r="E15" s="27">
        <f>IF([3]r_vote_all!F48="","",[3]r_vote_all!F48)</f>
        <v>9.5041598312018999E-2</v>
      </c>
      <c r="F15" s="27">
        <f>IF([3]r_vote_all!G48="","",[3]r_vote_all!G48)</f>
        <v>0.14257685581960391</v>
      </c>
      <c r="G15" s="27">
        <f>IF([3]r_vote_all!H48="","",[3]r_vote_all!H48)</f>
        <v>0.25142342476979862</v>
      </c>
      <c r="H15" s="28">
        <f>IF([3]r_vote_all!I48="","",[3]r_vote_all!I48)</f>
        <v>8.5525249722448682E-2</v>
      </c>
    </row>
    <row r="16" spans="1:8" x14ac:dyDescent="0.3">
      <c r="A16" s="25" t="s">
        <v>30</v>
      </c>
      <c r="B16" s="27">
        <f>IF([3]r_vote_all!C49="","",[3]r_vote_all!C49)</f>
        <v>2.9933290453997004E-2</v>
      </c>
      <c r="C16" s="27">
        <f>IF([3]r_vote_all!D49="","",[3]r_vote_all!D49)</f>
        <v>0.13364311501433684</v>
      </c>
      <c r="D16" s="27">
        <f>IF([3]r_vote_all!E49="","",[3]r_vote_all!E49)</f>
        <v>8.5469166513705369E-2</v>
      </c>
      <c r="E16" s="27">
        <f>IF([3]r_vote_all!F49="","",[3]r_vote_all!F49)</f>
        <v>0.16652420006085711</v>
      </c>
      <c r="F16" s="27">
        <f>IF([3]r_vote_all!G49="","",[3]r_vote_all!G49)</f>
        <v>8.9509265219848116E-2</v>
      </c>
      <c r="G16" s="27">
        <f>IF([3]r_vote_all!H49="","",[3]r_vote_all!H49)</f>
        <v>0.35828907126815129</v>
      </c>
      <c r="H16" s="28">
        <f>IF([3]r_vote_all!I49="","",[3]r_vote_all!I49)</f>
        <v>4.155616255985474E-2</v>
      </c>
    </row>
    <row r="17" spans="1:8" x14ac:dyDescent="0.3">
      <c r="A17" s="25" t="s">
        <v>31</v>
      </c>
      <c r="B17" s="27">
        <f>IF([3]r_vote_all!C50="","",[3]r_vote_all!C50)</f>
        <v>2.6949919699482201E-2</v>
      </c>
      <c r="C17" s="27">
        <f>IF([3]r_vote_all!D50="","",[3]r_vote_all!D50)</f>
        <v>9.2309914304990526E-2</v>
      </c>
      <c r="D17" s="27">
        <f>IF([3]r_vote_all!E50="","",[3]r_vote_all!E50)</f>
        <v>3.7130767164065395E-2</v>
      </c>
      <c r="E17" s="27">
        <f>IF([3]r_vote_all!F50="","",[3]r_vote_all!F50)</f>
        <v>0.23252612847622053</v>
      </c>
      <c r="F17" s="27">
        <f>IF([3]r_vote_all!G50="","",[3]r_vote_all!G50)</f>
        <v>8.2408638070127549E-2</v>
      </c>
      <c r="G17" s="27">
        <f>IF([3]r_vote_all!H50="","",[3]r_vote_all!H50)</f>
        <v>0.44779660154648532</v>
      </c>
      <c r="H17" s="28">
        <f>IF([3]r_vote_all!I50="","",[3]r_vote_all!I50)</f>
        <v>2.2560210249575909E-2</v>
      </c>
    </row>
    <row r="18" spans="1:8" x14ac:dyDescent="0.3">
      <c r="A18" s="26" t="s">
        <v>26</v>
      </c>
      <c r="B18" s="27"/>
      <c r="C18" s="27"/>
      <c r="D18" s="27"/>
      <c r="E18" s="27"/>
      <c r="F18" s="27"/>
      <c r="G18" s="27"/>
      <c r="H18" s="28"/>
    </row>
    <row r="19" spans="1:8" x14ac:dyDescent="0.3">
      <c r="A19" s="25" t="s">
        <v>32</v>
      </c>
      <c r="B19" s="27">
        <f>IF([3]r_vote_all!C51="","",[3]r_vote_all!C51)</f>
        <v>9.0358583582553761E-2</v>
      </c>
      <c r="C19" s="27">
        <f>IF([3]r_vote_all!D51="","",[3]r_vote_all!D51)</f>
        <v>0.16183187305975302</v>
      </c>
      <c r="D19" s="27">
        <f>IF([3]r_vote_all!E51="","",[3]r_vote_all!E51)</f>
        <v>4.1396812240811764E-2</v>
      </c>
      <c r="E19" s="27">
        <f>IF([3]r_vote_all!F51="","",[3]r_vote_all!F51)</f>
        <v>6.5324763674925124E-2</v>
      </c>
      <c r="F19" s="27">
        <f>IF([3]r_vote_all!G51="","",[3]r_vote_all!G51)</f>
        <v>0.19803440476587347</v>
      </c>
      <c r="G19" s="27">
        <f>IF([3]r_vote_all!H51="","",[3]r_vote_all!H51)</f>
        <v>0.23545170061256715</v>
      </c>
      <c r="H19" s="28">
        <f>IF([3]r_vote_all!I51="","",[3]r_vote_all!I51)</f>
        <v>9.4528187866244257E-2</v>
      </c>
    </row>
    <row r="20" spans="1:8" x14ac:dyDescent="0.3">
      <c r="A20" s="25" t="s">
        <v>33</v>
      </c>
      <c r="B20" s="27">
        <f>IF([3]r_vote_all!C52="","",[3]r_vote_all!C52)</f>
        <v>9.463344614479198E-2</v>
      </c>
      <c r="C20" s="27">
        <f>IF([3]r_vote_all!D52="","",[3]r_vote_all!D52)</f>
        <v>0.13951878555230027</v>
      </c>
      <c r="D20" s="27">
        <f>IF([3]r_vote_all!E52="","",[3]r_vote_all!E52)</f>
        <v>4.2650275105546483E-2</v>
      </c>
      <c r="E20" s="27">
        <f>IF([3]r_vote_all!F52="","",[3]r_vote_all!F52)</f>
        <v>8.7851410804951346E-2</v>
      </c>
      <c r="F20" s="27">
        <f>IF([3]r_vote_all!G52="","",[3]r_vote_all!G52)</f>
        <v>0.1737578765199651</v>
      </c>
      <c r="G20" s="27">
        <f>IF([3]r_vote_all!H52="","",[3]r_vote_all!H52)</f>
        <v>0.24954760916968655</v>
      </c>
      <c r="H20" s="28">
        <f>IF([3]r_vote_all!I52="","",[3]r_vote_all!I52)</f>
        <v>9.7718655183778549E-2</v>
      </c>
    </row>
    <row r="21" spans="1:8" x14ac:dyDescent="0.3">
      <c r="A21" s="25" t="s">
        <v>34</v>
      </c>
      <c r="B21" s="27">
        <f>IF([3]r_vote_all!C53="","",[3]r_vote_all!C53)</f>
        <v>8.3923562570496518E-2</v>
      </c>
      <c r="C21" s="27">
        <f>IF([3]r_vote_all!D53="","",[3]r_vote_all!D53)</f>
        <v>0.14828389669269729</v>
      </c>
      <c r="D21" s="27">
        <f>IF([3]r_vote_all!E53="","",[3]r_vote_all!E53)</f>
        <v>5.4844607562512866E-2</v>
      </c>
      <c r="E21" s="27">
        <f>IF([3]r_vote_all!F53="","",[3]r_vote_all!F53)</f>
        <v>8.3403170990907299E-2</v>
      </c>
      <c r="F21" s="27">
        <f>IF([3]r_vote_all!G53="","",[3]r_vote_all!G53)</f>
        <v>0.11891929966681855</v>
      </c>
      <c r="G21" s="27">
        <f>IF([3]r_vote_all!H53="","",[3]r_vote_all!H53)</f>
        <v>0.29010294691532351</v>
      </c>
      <c r="H21" s="28">
        <f>IF([3]r_vote_all!I53="","",[3]r_vote_all!I53)</f>
        <v>0.1057605816271734</v>
      </c>
    </row>
    <row r="22" spans="1:8" x14ac:dyDescent="0.3">
      <c r="A22" s="25" t="s">
        <v>35</v>
      </c>
      <c r="B22" s="27">
        <f>IF([3]r_vote_all!C54="","",[3]r_vote_all!C54)</f>
        <v>0.10255375341898927</v>
      </c>
      <c r="C22" s="27">
        <f>IF([3]r_vote_all!D54="","",[3]r_vote_all!D54)</f>
        <v>0.1601021991169142</v>
      </c>
      <c r="D22" s="27">
        <f>IF([3]r_vote_all!E54="","",[3]r_vote_all!E54)</f>
        <v>6.7818158302811959E-2</v>
      </c>
      <c r="E22" s="27">
        <f>IF([3]r_vote_all!F54="","",[3]r_vote_all!F54)</f>
        <v>0.10468900331827181</v>
      </c>
      <c r="F22" s="27">
        <f>IF([3]r_vote_all!G54="","",[3]r_vote_all!G54)</f>
        <v>9.8103654525239573E-2</v>
      </c>
      <c r="G22" s="27">
        <f>IF([3]r_vote_all!H54="","",[3]r_vote_all!H54)</f>
        <v>0.23477435442591038</v>
      </c>
      <c r="H22" s="28">
        <f>IF([3]r_vote_all!I54="","",[3]r_vote_all!I54)</f>
        <v>0.10503080327857812</v>
      </c>
    </row>
    <row r="23" spans="1:8" x14ac:dyDescent="0.3">
      <c r="A23" s="25" t="s">
        <v>36</v>
      </c>
      <c r="B23" s="27">
        <f>IF([3]r_vote_all!C55="","",[3]r_vote_all!C55)</f>
        <v>7.7608050754570598E-2</v>
      </c>
      <c r="C23" s="27">
        <f>IF([3]r_vote_all!D55="","",[3]r_vote_all!D55)</f>
        <v>0.20911381565267192</v>
      </c>
      <c r="D23" s="27">
        <f>IF([3]r_vote_all!E55="","",[3]r_vote_all!E55)</f>
        <v>0.10399279487600671</v>
      </c>
      <c r="E23" s="27">
        <f>IF([3]r_vote_all!F55="","",[3]r_vote_all!F55)</f>
        <v>0.13885260870548147</v>
      </c>
      <c r="F23" s="27">
        <f>IF([3]r_vote_all!G55="","",[3]r_vote_all!G55)</f>
        <v>5.9469196499267275E-2</v>
      </c>
      <c r="G23" s="27">
        <f>IF([3]r_vote_all!H55="","",[3]r_vote_all!H55)</f>
        <v>0.20805486282886038</v>
      </c>
      <c r="H23" s="28">
        <f>IF([3]r_vote_all!I55="","",[3]r_vote_all!I55)</f>
        <v>9.5310039313554612E-2</v>
      </c>
    </row>
    <row r="24" spans="1:8" x14ac:dyDescent="0.3">
      <c r="A24" s="26" t="s">
        <v>0</v>
      </c>
      <c r="B24" s="27"/>
      <c r="C24" s="27"/>
      <c r="D24" s="27"/>
      <c r="E24" s="27"/>
      <c r="F24" s="27"/>
      <c r="G24" s="27"/>
      <c r="H24" s="28"/>
    </row>
    <row r="25" spans="1:8" x14ac:dyDescent="0.3">
      <c r="A25" s="25" t="s">
        <v>11</v>
      </c>
      <c r="B25" s="27">
        <f>IF([3]r_vote_all!C21="","",[3]r_vote_all!C21)</f>
        <v>0.10575417189749713</v>
      </c>
      <c r="C25" s="27">
        <f>IF([3]r_vote_all!D21="","",[3]r_vote_all!D21)</f>
        <v>0.18303205064339351</v>
      </c>
      <c r="D25" s="27">
        <f>IF([3]r_vote_all!E21="","",[3]r_vote_all!E21)</f>
        <v>7.4767980535637338E-2</v>
      </c>
      <c r="E25" s="27">
        <f>IF([3]r_vote_all!F21="","",[3]r_vote_all!F21)</f>
        <v>0.12300481818353166</v>
      </c>
      <c r="F25" s="27">
        <f>IF([3]r_vote_all!G21="","",[3]r_vote_all!G21)</f>
        <v>5.2075347002094929E-2</v>
      </c>
      <c r="G25" s="27">
        <f>IF([3]r_vote_all!H21="","",[3]r_vote_all!H21)</f>
        <v>0.27091656332331071</v>
      </c>
      <c r="H25" s="28">
        <f>IF([3]r_vote_all!I21="","",[3]r_vote_all!I21)</f>
        <v>0.11665201504089277</v>
      </c>
    </row>
    <row r="26" spans="1:8" x14ac:dyDescent="0.3">
      <c r="A26" s="25" t="s">
        <v>12</v>
      </c>
      <c r="B26" s="27">
        <f>IF([3]r_vote_all!C22="","",[3]r_vote_all!C22)</f>
        <v>0.10098116997646937</v>
      </c>
      <c r="C26" s="27">
        <f>IF([3]r_vote_all!D22="","",[3]r_vote_all!D22)</f>
        <v>0.13937843802038419</v>
      </c>
      <c r="D26" s="27">
        <f>IF([3]r_vote_all!E22="","",[3]r_vote_all!E22)</f>
        <v>2.9712354101324466E-2</v>
      </c>
      <c r="E26" s="27">
        <f>IF([3]r_vote_all!F22="","",[3]r_vote_all!F22)</f>
        <v>6.6633105632308079E-2</v>
      </c>
      <c r="F26" s="27">
        <f>IF([3]r_vote_all!G22="","",[3]r_vote_all!G22)</f>
        <v>0.24127433427970862</v>
      </c>
      <c r="G26" s="27">
        <f>IF([3]r_vote_all!H22="","",[3]r_vote_all!H22)</f>
        <v>0.25213002791215949</v>
      </c>
      <c r="H26" s="28">
        <f>IF([3]r_vote_all!I22="","",[3]r_vote_all!I22)</f>
        <v>0.11774630673036383</v>
      </c>
    </row>
    <row r="27" spans="1:8" x14ac:dyDescent="0.3">
      <c r="A27" s="25" t="s">
        <v>13</v>
      </c>
      <c r="B27" s="27">
        <f>IF([3]r_vote_all!C23="","",[3]r_vote_all!C23)</f>
        <v>3.7453252670526051E-2</v>
      </c>
      <c r="C27" s="27">
        <f>IF([3]r_vote_all!D23="","",[3]r_vote_all!D23)</f>
        <v>8.2212753588308027E-2</v>
      </c>
      <c r="D27" s="27">
        <f>IF([3]r_vote_all!E23="","",[3]r_vote_all!E23)</f>
        <v>4.605171664220583E-2</v>
      </c>
      <c r="E27" s="27">
        <f>IF([3]r_vote_all!F23="","",[3]r_vote_all!F23)</f>
        <v>5.3625348766105335E-2</v>
      </c>
      <c r="F27" s="27">
        <f>IF([3]r_vote_all!G23="","",[3]r_vote_all!G23)</f>
        <v>0.27184608745614319</v>
      </c>
      <c r="G27" s="27">
        <f>IF([3]r_vote_all!H23="","",[3]r_vote_all!H23)</f>
        <v>0.19064435628782428</v>
      </c>
      <c r="H27" s="28">
        <f>IF([3]r_vote_all!I23="","",[3]r_vote_all!I23)</f>
        <v>4.5867717924566974E-2</v>
      </c>
    </row>
    <row r="28" spans="1:8" ht="15" thickBot="1" x14ac:dyDescent="0.35">
      <c r="A28" s="25" t="s">
        <v>14</v>
      </c>
      <c r="B28" s="27">
        <f>IF([3]r_vote_all!C24="","",[3]r_vote_all!C24)</f>
        <v>4.2441080468829002E-2</v>
      </c>
      <c r="C28" s="27">
        <f>IF([3]r_vote_all!D24="","",[3]r_vote_all!D24)</f>
        <v>0.47996362137892828</v>
      </c>
      <c r="D28" s="27">
        <f>IF([3]r_vote_all!E24="","",[3]r_vote_all!E24)</f>
        <v>6.9821619767485951E-2</v>
      </c>
      <c r="E28" s="27">
        <f>IF([3]r_vote_all!F24="","",[3]r_vote_all!F24)</f>
        <v>5.5610867119336806E-2</v>
      </c>
      <c r="F28" s="27">
        <f>IF([3]r_vote_all!G24="","",[3]r_vote_all!G24)</f>
        <v>2.5089571782433026E-2</v>
      </c>
      <c r="G28" s="27">
        <f>IF([3]r_vote_all!H24="","",[3]r_vote_all!H24)</f>
        <v>0.13650680091858206</v>
      </c>
      <c r="H28" s="28">
        <f>IF([3]r_vote_all!I24="","",[3]r_vote_all!I24)</f>
        <v>0</v>
      </c>
    </row>
    <row r="29" spans="1:8" ht="93.6" customHeight="1" thickBot="1" x14ac:dyDescent="0.35">
      <c r="A29" s="61" t="s">
        <v>37</v>
      </c>
      <c r="B29" s="62"/>
      <c r="C29" s="62"/>
      <c r="D29" s="62"/>
      <c r="E29" s="62"/>
      <c r="F29" s="62"/>
      <c r="G29" s="62"/>
      <c r="H29" s="63"/>
    </row>
  </sheetData>
  <mergeCells count="3">
    <mergeCell ref="A1:H1"/>
    <mergeCell ref="B2:H2"/>
    <mergeCell ref="A29:H29"/>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9" tint="0.79998168889431442"/>
  </sheetPr>
  <dimension ref="A1:F19"/>
  <sheetViews>
    <sheetView workbookViewId="0">
      <selection activeCell="A19" sqref="A19:F19"/>
    </sheetView>
  </sheetViews>
  <sheetFormatPr baseColWidth="10" defaultColWidth="11.44140625" defaultRowHeight="14.4" x14ac:dyDescent="0.3"/>
  <cols>
    <col min="1" max="1" width="18" customWidth="1"/>
    <col min="2" max="6" width="13.33203125" style="29" customWidth="1"/>
  </cols>
  <sheetData>
    <row r="1" spans="1:6" ht="27" customHeight="1" thickBot="1" x14ac:dyDescent="0.35">
      <c r="A1" s="52" t="s">
        <v>38</v>
      </c>
      <c r="B1" s="53"/>
      <c r="C1" s="53"/>
      <c r="D1" s="53"/>
      <c r="E1" s="53"/>
      <c r="F1" s="54"/>
    </row>
    <row r="2" spans="1:6" ht="16.95" customHeight="1" thickBot="1" x14ac:dyDescent="0.35">
      <c r="A2" s="24"/>
      <c r="B2" s="58" t="s">
        <v>1</v>
      </c>
      <c r="C2" s="59"/>
      <c r="D2" s="59"/>
      <c r="E2" s="59"/>
      <c r="F2" s="60"/>
    </row>
    <row r="3" spans="1:6" s="35" customFormat="1" ht="63" customHeight="1" thickBot="1" x14ac:dyDescent="0.35">
      <c r="A3" s="32"/>
      <c r="B3" s="33" t="s">
        <v>81</v>
      </c>
      <c r="C3" s="33" t="s">
        <v>39</v>
      </c>
      <c r="D3" s="33" t="s">
        <v>47</v>
      </c>
      <c r="E3" s="33" t="s">
        <v>40</v>
      </c>
      <c r="F3" s="34" t="s">
        <v>82</v>
      </c>
    </row>
    <row r="4" spans="1:6" x14ac:dyDescent="0.3">
      <c r="A4" s="26" t="s">
        <v>3</v>
      </c>
      <c r="B4" s="27"/>
      <c r="C4" s="27"/>
      <c r="D4" s="27"/>
      <c r="E4" s="27"/>
      <c r="F4" s="28"/>
    </row>
    <row r="5" spans="1:6" x14ac:dyDescent="0.3">
      <c r="A5" s="25" t="s">
        <v>4</v>
      </c>
      <c r="B5" s="27">
        <f>IF([5]r_vote_all!C2="","",[5]r_vote_all!C2)</f>
        <v>0.17362704873085022</v>
      </c>
      <c r="C5" s="27">
        <f>IF([5]r_vote_all!D2="","",[5]r_vote_all!D2)</f>
        <v>0.18851839005947113</v>
      </c>
      <c r="D5" s="27">
        <f>IF([5]r_vote_all!E2="","",[5]r_vote_all!E2)</f>
        <v>0.11716684699058533</v>
      </c>
      <c r="E5" s="27">
        <f>IF([5]r_vote_all!F2="","",[5]r_vote_all!F2)</f>
        <v>8.1538483500480652E-2</v>
      </c>
      <c r="F5" s="28">
        <f>IF([5]r_vote_all!G2="","",[5]r_vote_all!G2)</f>
        <v>0.32906198501586914</v>
      </c>
    </row>
    <row r="6" spans="1:6" x14ac:dyDescent="0.3">
      <c r="A6" s="25" t="s">
        <v>5</v>
      </c>
      <c r="B6" s="27">
        <f>IF([5]r_vote_all!C3="","",[5]r_vote_all!C3)</f>
        <v>0.18078117072582245</v>
      </c>
      <c r="C6" s="27">
        <f>IF([5]r_vote_all!D3="","",[5]r_vote_all!D3)</f>
        <v>0.11365487426519394</v>
      </c>
      <c r="D6" s="27">
        <f>IF([5]r_vote_all!E3="","",[5]r_vote_all!E3)</f>
        <v>0.16358946263790131</v>
      </c>
      <c r="E6" s="27">
        <f>IF([5]r_vote_all!F3="","",[5]r_vote_all!F3)</f>
        <v>0.12518647313117981</v>
      </c>
      <c r="F6" s="28">
        <f>IF([5]r_vote_all!G3="","",[5]r_vote_all!G3)</f>
        <v>0.28538417816162109</v>
      </c>
    </row>
    <row r="7" spans="1:6" x14ac:dyDescent="0.3">
      <c r="A7" s="25" t="s">
        <v>6</v>
      </c>
      <c r="B7" s="27">
        <f>IF([5]r_vote_all!C4="","",[5]r_vote_all!C4)</f>
        <v>0.26328122615814209</v>
      </c>
      <c r="C7" s="27">
        <f>IF([5]r_vote_all!D4="","",[5]r_vote_all!D4)</f>
        <v>0.11110319197177887</v>
      </c>
      <c r="D7" s="27">
        <f>IF([5]r_vote_all!E4="","",[5]r_vote_all!E4)</f>
        <v>0.20105652511119843</v>
      </c>
      <c r="E7" s="27">
        <f>IF([5]r_vote_all!F4="","",[5]r_vote_all!F4)</f>
        <v>0.23439778387546539</v>
      </c>
      <c r="F7" s="28">
        <f>IF([5]r_vote_all!G4="","",[5]r_vote_all!G4)</f>
        <v>0.10401929169893265</v>
      </c>
    </row>
    <row r="8" spans="1:6" x14ac:dyDescent="0.3">
      <c r="A8" s="26" t="s">
        <v>7</v>
      </c>
      <c r="B8" s="27"/>
      <c r="C8" s="27"/>
      <c r="D8" s="27"/>
      <c r="E8" s="27"/>
      <c r="F8" s="28"/>
    </row>
    <row r="9" spans="1:6" x14ac:dyDescent="0.3">
      <c r="A9" s="25" t="s">
        <v>8</v>
      </c>
      <c r="B9" s="27">
        <f>IF([5]r_vote_all!C18="","",[5]r_vote_all!C18)</f>
        <v>0.20433539152145386</v>
      </c>
      <c r="C9" s="27">
        <f>IF([5]r_vote_all!D18="","",[5]r_vote_all!D18)</f>
        <v>0.12069649994373322</v>
      </c>
      <c r="D9" s="27">
        <f>IF([5]r_vote_all!E18="","",[5]r_vote_all!E18)</f>
        <v>0.12162578850984573</v>
      </c>
      <c r="E9" s="27">
        <f>IF([5]r_vote_all!F18="","",[5]r_vote_all!F18)</f>
        <v>0.12288711220026016</v>
      </c>
      <c r="F9" s="28">
        <f>IF([5]r_vote_all!G18="","",[5]r_vote_all!G18)</f>
        <v>0.29617571830749512</v>
      </c>
    </row>
    <row r="10" spans="1:6" x14ac:dyDescent="0.3">
      <c r="A10" s="25" t="s">
        <v>9</v>
      </c>
      <c r="B10" s="27">
        <f>IF([5]r_vote_all!C19="","",[5]r_vote_all!C19)</f>
        <v>0.2101355642080307</v>
      </c>
      <c r="C10" s="27">
        <f>IF([5]r_vote_all!D19="","",[5]r_vote_all!D19)</f>
        <v>0.11354786902666092</v>
      </c>
      <c r="D10" s="27">
        <f>IF([5]r_vote_all!E19="","",[5]r_vote_all!E19)</f>
        <v>0.17858883738517761</v>
      </c>
      <c r="E10" s="27">
        <f>IF([5]r_vote_all!F19="","",[5]r_vote_all!F19)</f>
        <v>0.16165173053741455</v>
      </c>
      <c r="F10" s="28">
        <f>IF([5]r_vote_all!G19="","",[5]r_vote_all!G19)</f>
        <v>0.21484498679637909</v>
      </c>
    </row>
    <row r="11" spans="1:6" x14ac:dyDescent="0.3">
      <c r="A11" s="25" t="s">
        <v>10</v>
      </c>
      <c r="B11" s="27">
        <f>IF([5]r_vote_all!C20="","",[5]r_vote_all!C20)</f>
        <v>0.1527000218629837</v>
      </c>
      <c r="C11" s="27">
        <f>IF([5]r_vote_all!D20="","",[5]r_vote_all!D20)</f>
        <v>0.11661955714225769</v>
      </c>
      <c r="D11" s="27">
        <f>IF([5]r_vote_all!E20="","",[5]r_vote_all!E20)</f>
        <v>0.26134380698204041</v>
      </c>
      <c r="E11" s="27">
        <f>IF([5]r_vote_all!F20="","",[5]r_vote_all!F20)</f>
        <v>0.20575645565986633</v>
      </c>
      <c r="F11" s="28">
        <f>IF([5]r_vote_all!G20="","",[5]r_vote_all!G20)</f>
        <v>0.18672777712345123</v>
      </c>
    </row>
    <row r="12" spans="1:6" x14ac:dyDescent="0.3">
      <c r="A12" s="26" t="s">
        <v>15</v>
      </c>
      <c r="B12" s="27"/>
      <c r="C12" s="27"/>
      <c r="D12" s="27"/>
      <c r="E12" s="27"/>
      <c r="F12" s="28"/>
    </row>
    <row r="13" spans="1:6" x14ac:dyDescent="0.3">
      <c r="A13" s="25" t="s">
        <v>41</v>
      </c>
      <c r="B13" s="27">
        <f>IF([5]r_vote_all!C42="","",[5]r_vote_all!C42)</f>
        <v>0.18625998497009277</v>
      </c>
      <c r="C13" s="27">
        <f>IF([5]r_vote_all!D42="","",[5]r_vote_all!D42)</f>
        <v>0.11127008497714996</v>
      </c>
      <c r="D13" s="27">
        <f>IF([5]r_vote_all!E42="","",[5]r_vote_all!E42)</f>
        <v>0.15090146660804749</v>
      </c>
      <c r="E13" s="27">
        <f>IF([5]r_vote_all!F42="","",[5]r_vote_all!F42)</f>
        <v>0.1490262895822525</v>
      </c>
      <c r="F13" s="28">
        <f>IF([5]r_vote_all!G42="","",[5]r_vote_all!G42)</f>
        <v>0.27419561147689819</v>
      </c>
    </row>
    <row r="14" spans="1:6" x14ac:dyDescent="0.3">
      <c r="A14" s="25" t="s">
        <v>21</v>
      </c>
      <c r="B14" s="27">
        <f>IF([5]r_vote_all!C43="","",[5]r_vote_all!C43)</f>
        <v>0.24762259423732758</v>
      </c>
      <c r="C14" s="27">
        <f>IF([5]r_vote_all!D43="","",[5]r_vote_all!D43)</f>
        <v>0.12776325643062592</v>
      </c>
      <c r="D14" s="27">
        <f>IF([5]r_vote_all!E43="","",[5]r_vote_all!E43)</f>
        <v>0.21830096840858459</v>
      </c>
      <c r="E14" s="27">
        <f>IF([5]r_vote_all!F43="","",[5]r_vote_all!F43)</f>
        <v>0.15006497502326965</v>
      </c>
      <c r="F14" s="28">
        <f>IF([5]r_vote_all!G43="","",[5]r_vote_all!G43)</f>
        <v>0.17630892992019653</v>
      </c>
    </row>
    <row r="15" spans="1:6" x14ac:dyDescent="0.3">
      <c r="A15" s="25" t="s">
        <v>42</v>
      </c>
      <c r="B15" s="27">
        <f>IF([5]r_vote_all!C44="","",[5]r_vote_all!C44)</f>
        <v>0.17918625473976135</v>
      </c>
      <c r="C15" s="27">
        <f>IF([5]r_vote_all!D44="","",[5]r_vote_all!D44)</f>
        <v>0.193532794713974</v>
      </c>
      <c r="D15" s="27">
        <f>IF([5]r_vote_all!E44="","",[5]r_vote_all!E44)</f>
        <v>0.25457626581192017</v>
      </c>
      <c r="E15" s="27">
        <f>IF([5]r_vote_all!F44="","",[5]r_vote_all!F44)</f>
        <v>6.8963214755058289E-2</v>
      </c>
      <c r="F15" s="28">
        <f>IF([5]r_vote_all!G44="","",[5]r_vote_all!G44)</f>
        <v>0.14055730402469635</v>
      </c>
    </row>
    <row r="16" spans="1:6" x14ac:dyDescent="0.3">
      <c r="A16" s="26" t="s">
        <v>26</v>
      </c>
      <c r="B16" s="27"/>
      <c r="C16" s="27"/>
      <c r="D16" s="27"/>
      <c r="E16" s="27"/>
      <c r="F16" s="28"/>
    </row>
    <row r="17" spans="1:6" x14ac:dyDescent="0.3">
      <c r="A17" s="25" t="s">
        <v>35</v>
      </c>
      <c r="B17" s="27">
        <f>IF([5]r_vote_all!C31="","",[5]r_vote_all!C31)</f>
        <v>0.24728824198246002</v>
      </c>
      <c r="C17" s="27">
        <f>IF([5]r_vote_all!D31="","",[5]r_vote_all!D31)</f>
        <v>9.4410508871078491E-2</v>
      </c>
      <c r="D17" s="27">
        <f>IF([5]r_vote_all!E31="","",[5]r_vote_all!E31)</f>
        <v>0.16764576733112335</v>
      </c>
      <c r="E17" s="27">
        <f>IF([5]r_vote_all!F31="","",[5]r_vote_all!F31)</f>
        <v>0.18799072504043579</v>
      </c>
      <c r="F17" s="28">
        <f>IF([5]r_vote_all!G31="","",[5]r_vote_all!G31)</f>
        <v>0.18943293392658234</v>
      </c>
    </row>
    <row r="18" spans="1:6" ht="15" thickBot="1" x14ac:dyDescent="0.35">
      <c r="A18" s="25" t="s">
        <v>33</v>
      </c>
      <c r="B18" s="27">
        <f>IF([5]r_vote_all!C32="","",[5]r_vote_all!C32)</f>
        <v>0.16391120851039886</v>
      </c>
      <c r="C18" s="27">
        <f>IF([5]r_vote_all!D32="","",[5]r_vote_all!D32)</f>
        <v>0.13435769081115723</v>
      </c>
      <c r="D18" s="27">
        <f>IF([5]r_vote_all!E32="","",[5]r_vote_all!E32)</f>
        <v>0.16922217607498169</v>
      </c>
      <c r="E18" s="27">
        <f>IF([5]r_vote_all!F32="","",[5]r_vote_all!F32)</f>
        <v>0.11660459637641907</v>
      </c>
      <c r="F18" s="28">
        <f>IF([5]r_vote_all!G32="","",[5]r_vote_all!G32)</f>
        <v>0.29083240032196045</v>
      </c>
    </row>
    <row r="19" spans="1:6" ht="97.2" customHeight="1" thickBot="1" x14ac:dyDescent="0.35">
      <c r="A19" s="61" t="s">
        <v>43</v>
      </c>
      <c r="B19" s="64"/>
      <c r="C19" s="64"/>
      <c r="D19" s="64"/>
      <c r="E19" s="64"/>
      <c r="F19" s="65"/>
    </row>
  </sheetData>
  <mergeCells count="3">
    <mergeCell ref="A1:F1"/>
    <mergeCell ref="B2:F2"/>
    <mergeCell ref="A19:F19"/>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9" tint="0.79998168889431442"/>
  </sheetPr>
  <dimension ref="A1:F20"/>
  <sheetViews>
    <sheetView workbookViewId="0">
      <selection sqref="A1:F1"/>
    </sheetView>
  </sheetViews>
  <sheetFormatPr baseColWidth="10" defaultColWidth="11.44140625" defaultRowHeight="14.4" x14ac:dyDescent="0.3"/>
  <cols>
    <col min="1" max="1" width="26.44140625" customWidth="1"/>
    <col min="2" max="6" width="12.33203125" style="29" customWidth="1"/>
  </cols>
  <sheetData>
    <row r="1" spans="1:6" ht="36.450000000000003" customHeight="1" thickBot="1" x14ac:dyDescent="0.35">
      <c r="A1" s="52" t="s">
        <v>44</v>
      </c>
      <c r="B1" s="53"/>
      <c r="C1" s="53"/>
      <c r="D1" s="53"/>
      <c r="E1" s="53"/>
      <c r="F1" s="54"/>
    </row>
    <row r="2" spans="1:6" ht="16.95" customHeight="1" thickBot="1" x14ac:dyDescent="0.35">
      <c r="A2" s="24"/>
      <c r="B2" s="58" t="s">
        <v>1</v>
      </c>
      <c r="C2" s="59"/>
      <c r="D2" s="59"/>
      <c r="E2" s="59"/>
      <c r="F2" s="60"/>
    </row>
    <row r="3" spans="1:6" s="37" customFormat="1" ht="26.55" customHeight="1" thickBot="1" x14ac:dyDescent="0.35">
      <c r="A3" s="36"/>
      <c r="B3" s="40" t="str">
        <f>IF([6]r_vote_all!C1="","",[6]r_vote_all!C1)</f>
        <v>SPÖ / KPÖ</v>
      </c>
      <c r="C3" s="40" t="s">
        <v>45</v>
      </c>
      <c r="D3" s="40" t="str">
        <f>IF([6]r_vote_all!E1="","",[6]r_vote_all!E1)</f>
        <v>NEOS</v>
      </c>
      <c r="E3" s="40" t="str">
        <f>IF([6]r_vote_all!F1="","",[6]r_vote_all!F1)</f>
        <v>ÖVP</v>
      </c>
      <c r="F3" s="41" t="str">
        <f>IF([6]r_vote_all!G1="","",[6]r_vote_all!G1)</f>
        <v>FPÖ / BZÖ</v>
      </c>
    </row>
    <row r="4" spans="1:6" x14ac:dyDescent="0.3">
      <c r="A4" s="26" t="s">
        <v>3</v>
      </c>
      <c r="B4" s="27"/>
      <c r="C4" s="27"/>
      <c r="D4" s="27"/>
      <c r="E4" s="27"/>
      <c r="F4" s="28"/>
    </row>
    <row r="5" spans="1:6" x14ac:dyDescent="0.3">
      <c r="A5" s="25" t="s">
        <v>4</v>
      </c>
      <c r="B5" s="27">
        <f>IF([6]r_vote_all!C2="","",[6]r_vote_all!C2)</f>
        <v>0.32707756757736206</v>
      </c>
      <c r="C5" s="27">
        <f>IF([6]r_vote_all!D2="","",[6]r_vote_all!D2)</f>
        <v>5.4411377757787704E-2</v>
      </c>
      <c r="D5" s="27">
        <f>IF([6]r_vote_all!E2="","",[6]r_vote_all!E2)</f>
        <v>4.3805025517940521E-2</v>
      </c>
      <c r="E5" s="27">
        <f>IF([6]r_vote_all!F2="","",[6]r_vote_all!F2)</f>
        <v>0.31086406111717224</v>
      </c>
      <c r="F5" s="28">
        <f>IF([6]r_vote_all!G2="","",[6]r_vote_all!G2)</f>
        <v>0.24974167346954346</v>
      </c>
    </row>
    <row r="6" spans="1:6" x14ac:dyDescent="0.3">
      <c r="A6" s="25" t="s">
        <v>5</v>
      </c>
      <c r="B6" s="27">
        <f>IF([6]r_vote_all!C3="","",[6]r_vote_all!C3)</f>
        <v>0.28563386201858521</v>
      </c>
      <c r="C6" s="27">
        <f>IF([6]r_vote_all!D3="","",[6]r_vote_all!D3)</f>
        <v>7.0705875754356384E-2</v>
      </c>
      <c r="D6" s="27">
        <f>IF([6]r_vote_all!E3="","",[6]r_vote_all!E3)</f>
        <v>4.5235902070999146E-2</v>
      </c>
      <c r="E6" s="27">
        <f>IF([6]r_vote_all!F3="","",[6]r_vote_all!F3)</f>
        <v>0.31450057029724121</v>
      </c>
      <c r="F6" s="28">
        <f>IF([6]r_vote_all!G3="","",[6]r_vote_all!G3)</f>
        <v>0.25703892111778259</v>
      </c>
    </row>
    <row r="7" spans="1:6" x14ac:dyDescent="0.3">
      <c r="A7" s="25" t="s">
        <v>6</v>
      </c>
      <c r="B7" s="27">
        <f>IF([6]r_vote_all!C4="","",[6]r_vote_all!C4)</f>
        <v>0.26455530524253845</v>
      </c>
      <c r="C7" s="27">
        <f>IF([6]r_vote_all!D4="","",[6]r_vote_all!D4)</f>
        <v>0.20944741368293762</v>
      </c>
      <c r="D7" s="27">
        <f>IF([6]r_vote_all!E4="","",[6]r_vote_all!E4)</f>
        <v>0.11250912398099899</v>
      </c>
      <c r="E7" s="27">
        <f>IF([6]r_vote_all!F4="","",[6]r_vote_all!F4)</f>
        <v>0.34093406796455383</v>
      </c>
      <c r="F7" s="28">
        <f>IF([6]r_vote_all!G4="","",[6]r_vote_all!G4)</f>
        <v>5.3505919873714447E-2</v>
      </c>
    </row>
    <row r="8" spans="1:6" x14ac:dyDescent="0.3">
      <c r="A8" s="26" t="s">
        <v>7</v>
      </c>
      <c r="B8" s="27"/>
      <c r="C8" s="27"/>
      <c r="D8" s="27"/>
      <c r="E8" s="27"/>
      <c r="F8" s="28"/>
    </row>
    <row r="9" spans="1:6" x14ac:dyDescent="0.3">
      <c r="A9" s="25" t="s">
        <v>8</v>
      </c>
      <c r="B9" s="27">
        <f>IF([6]r_vote_all!C18="","",[6]r_vote_all!C18)</f>
        <v>0.3513716459274292</v>
      </c>
      <c r="C9" s="27">
        <f>IF([6]r_vote_all!D18="","",[6]r_vote_all!D18)</f>
        <v>6.0379371047019958E-2</v>
      </c>
      <c r="D9" s="27">
        <f>IF([6]r_vote_all!E18="","",[6]r_vote_all!E18)</f>
        <v>5.0584044307470322E-2</v>
      </c>
      <c r="E9" s="27">
        <f>IF([6]r_vote_all!F18="","",[6]r_vote_all!F18)</f>
        <v>0.27065467834472656</v>
      </c>
      <c r="F9" s="28">
        <f>IF([6]r_vote_all!G18="","",[6]r_vote_all!G18)</f>
        <v>0.23433308303356171</v>
      </c>
    </row>
    <row r="10" spans="1:6" x14ac:dyDescent="0.3">
      <c r="A10" s="25" t="s">
        <v>9</v>
      </c>
      <c r="B10" s="27">
        <f>IF([6]r_vote_all!C19="","",[6]r_vote_all!C19)</f>
        <v>0.27098545432090759</v>
      </c>
      <c r="C10" s="27">
        <f>IF([6]r_vote_all!D19="","",[6]r_vote_all!D19)</f>
        <v>0.10866096615791321</v>
      </c>
      <c r="D10" s="27">
        <f>IF([6]r_vote_all!E19="","",[6]r_vote_all!E19)</f>
        <v>6.2439862638711929E-2</v>
      </c>
      <c r="E10" s="27">
        <f>IF([6]r_vote_all!F19="","",[6]r_vote_all!F19)</f>
        <v>0.31838104128837585</v>
      </c>
      <c r="F10" s="28">
        <f>IF([6]r_vote_all!G19="","",[6]r_vote_all!G19)</f>
        <v>0.219768226146698</v>
      </c>
    </row>
    <row r="11" spans="1:6" x14ac:dyDescent="0.3">
      <c r="A11" s="25" t="s">
        <v>10</v>
      </c>
      <c r="B11" s="27">
        <f>IF([6]r_vote_all!C20="","",[6]r_vote_all!C20)</f>
        <v>0.20489911735057831</v>
      </c>
      <c r="C11" s="27">
        <f>IF([6]r_vote_all!D20="","",[6]r_vote_all!D20)</f>
        <v>0.12476418912410736</v>
      </c>
      <c r="D11" s="27">
        <f>IF([6]r_vote_all!E20="","",[6]r_vote_all!E20)</f>
        <v>8.3329744637012482E-2</v>
      </c>
      <c r="E11" s="27">
        <f>IF([6]r_vote_all!F20="","",[6]r_vote_all!F20)</f>
        <v>0.43068146705627441</v>
      </c>
      <c r="F11" s="28">
        <f>IF([6]r_vote_all!G20="","",[6]r_vote_all!G20)</f>
        <v>0.13782027363777161</v>
      </c>
    </row>
    <row r="12" spans="1:6" x14ac:dyDescent="0.3">
      <c r="A12" s="26" t="s">
        <v>26</v>
      </c>
      <c r="B12" s="27"/>
      <c r="C12" s="27"/>
      <c r="D12" s="27"/>
      <c r="E12" s="27"/>
      <c r="F12" s="28"/>
    </row>
    <row r="13" spans="1:6" x14ac:dyDescent="0.3">
      <c r="A13" s="25" t="s">
        <v>35</v>
      </c>
      <c r="B13" s="27">
        <f>IF([6]r_vote_all!C32="","",[6]r_vote_all!C32)</f>
        <v>0.33375206589698792</v>
      </c>
      <c r="C13" s="27">
        <f>IF([6]r_vote_all!D32="","",[6]r_vote_all!D32)</f>
        <v>0.11154521256685257</v>
      </c>
      <c r="D13" s="27">
        <f>IF([6]r_vote_all!E32="","",[6]r_vote_all!E32)</f>
        <v>6.8309463560581207E-2</v>
      </c>
      <c r="E13" s="27">
        <f>IF([6]r_vote_all!F32="","",[6]r_vote_all!F32)</f>
        <v>0.26414617896080017</v>
      </c>
      <c r="F13" s="28">
        <f>IF([6]r_vote_all!G32="","",[6]r_vote_all!G32)</f>
        <v>0.1972518265247345</v>
      </c>
    </row>
    <row r="14" spans="1:6" x14ac:dyDescent="0.3">
      <c r="A14" s="25" t="s">
        <v>33</v>
      </c>
      <c r="B14" s="27">
        <f>IF([6]r_vote_all!C33="","",[6]r_vote_all!C33)</f>
        <v>0.24796493351459503</v>
      </c>
      <c r="C14" s="27">
        <f>IF([6]r_vote_all!D33="","",[6]r_vote_all!D33)</f>
        <v>6.8243332207202911E-2</v>
      </c>
      <c r="D14" s="27">
        <f>IF([6]r_vote_all!E33="","",[6]r_vote_all!E33)</f>
        <v>4.3149475008249283E-2</v>
      </c>
      <c r="E14" s="27">
        <f>IF([6]r_vote_all!F33="","",[6]r_vote_all!F33)</f>
        <v>0.37019142508506775</v>
      </c>
      <c r="F14" s="28">
        <f>IF([6]r_vote_all!G33="","",[6]r_vote_all!G33)</f>
        <v>0.24870093166828156</v>
      </c>
    </row>
    <row r="15" spans="1:6" x14ac:dyDescent="0.3">
      <c r="A15" s="26" t="s">
        <v>0</v>
      </c>
      <c r="B15" s="27"/>
      <c r="C15" s="27"/>
      <c r="D15" s="27"/>
      <c r="E15" s="27"/>
      <c r="F15" s="28"/>
    </row>
    <row r="16" spans="1:6" x14ac:dyDescent="0.3">
      <c r="A16" s="25" t="s">
        <v>11</v>
      </c>
      <c r="B16" s="27">
        <f>IF([6]r_vote_all!C21="","",[6]r_vote_all!C21)</f>
        <v>0.38291946053504944</v>
      </c>
      <c r="C16" s="27">
        <f>IF([6]r_vote_all!D21="","",[6]r_vote_all!D21)</f>
        <v>0.13839657604694366</v>
      </c>
      <c r="D16" s="27">
        <f>IF([6]r_vote_all!E21="","",[6]r_vote_all!E21)</f>
        <v>8.2291506230831146E-2</v>
      </c>
      <c r="E16" s="27">
        <f>IF([6]r_vote_all!F21="","",[6]r_vote_all!F21)</f>
        <v>0.12581682205200195</v>
      </c>
      <c r="F16" s="28">
        <f>IF([6]r_vote_all!G21="","",[6]r_vote_all!G21)</f>
        <v>0.21234020590782166</v>
      </c>
    </row>
    <row r="17" spans="1:6" x14ac:dyDescent="0.3">
      <c r="A17" s="25" t="s">
        <v>12</v>
      </c>
      <c r="B17" s="27">
        <f>IF([6]r_vote_all!C22="","",[6]r_vote_all!C22)</f>
        <v>0.24458761513233185</v>
      </c>
      <c r="C17" s="27">
        <f>IF([6]r_vote_all!D22="","",[6]r_vote_all!D22)</f>
        <v>7.5287781655788422E-2</v>
      </c>
      <c r="D17" s="27">
        <f>IF([6]r_vote_all!E22="","",[6]r_vote_all!E22)</f>
        <v>4.5511793345212936E-2</v>
      </c>
      <c r="E17" s="27">
        <f>IF([6]r_vote_all!F22="","",[6]r_vote_all!F22)</f>
        <v>0.38591641187667847</v>
      </c>
      <c r="F17" s="28">
        <f>IF([6]r_vote_all!G22="","",[6]r_vote_all!G22)</f>
        <v>0.23278351128101349</v>
      </c>
    </row>
    <row r="18" spans="1:6" x14ac:dyDescent="0.3">
      <c r="A18" s="25" t="s">
        <v>13</v>
      </c>
      <c r="B18" s="27">
        <f>IF([6]r_vote_all!C23="","",[6]r_vote_all!C23)</f>
        <v>0.34568357467651367</v>
      </c>
      <c r="C18" s="27">
        <f>IF([6]r_vote_all!D23="","",[6]r_vote_all!D23)</f>
        <v>0.10380271822214127</v>
      </c>
      <c r="D18" s="27">
        <f>IF([6]r_vote_all!E23="","",[6]r_vote_all!E23)</f>
        <v>7.0990778505802155E-2</v>
      </c>
      <c r="E18" s="27">
        <f>IF([6]r_vote_all!F23="","",[6]r_vote_all!F23)</f>
        <v>0.2508600652217865</v>
      </c>
      <c r="F18" s="28">
        <f>IF([6]r_vote_all!G23="","",[6]r_vote_all!G23)</f>
        <v>0.22866286337375641</v>
      </c>
    </row>
    <row r="19" spans="1:6" ht="15" thickBot="1" x14ac:dyDescent="0.35">
      <c r="A19" s="25" t="s">
        <v>14</v>
      </c>
      <c r="B19" s="27">
        <f>IF([6]r_vote_all!C24="","",[6]r_vote_all!C24)</f>
        <v>0.66395550966262817</v>
      </c>
      <c r="C19" s="27">
        <f>IF([6]r_vote_all!D24="","",[6]r_vote_all!D24)</f>
        <v>1.8799768760800362E-2</v>
      </c>
      <c r="D19" s="27">
        <f>IF([6]r_vote_all!E24="","",[6]r_vote_all!E24)</f>
        <v>0.17623943090438843</v>
      </c>
      <c r="E19" s="27">
        <f>IF([6]r_vote_all!F24="","",[6]r_vote_all!F24)</f>
        <v>0.10162211209535599</v>
      </c>
      <c r="F19" s="28">
        <f>IF([6]r_vote_all!G24="","",[6]r_vote_all!G24)</f>
        <v>3.9383202791213989E-2</v>
      </c>
    </row>
    <row r="20" spans="1:6" ht="101.4" customHeight="1" thickBot="1" x14ac:dyDescent="0.35">
      <c r="A20" s="61" t="s">
        <v>46</v>
      </c>
      <c r="B20" s="64"/>
      <c r="C20" s="64"/>
      <c r="D20" s="64"/>
      <c r="E20" s="64"/>
      <c r="F20" s="65"/>
    </row>
  </sheetData>
  <mergeCells count="3">
    <mergeCell ref="A1:F1"/>
    <mergeCell ref="B2:F2"/>
    <mergeCell ref="A20:F2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20</vt:i4>
      </vt:variant>
    </vt:vector>
  </HeadingPairs>
  <TitlesOfParts>
    <vt:vector size="29" baseType="lpstr">
      <vt:lpstr>Contents</vt:lpstr>
      <vt:lpstr>T1</vt:lpstr>
      <vt:lpstr>T2</vt:lpstr>
      <vt:lpstr>T3</vt:lpstr>
      <vt:lpstr>T4</vt:lpstr>
      <vt:lpstr>T1b</vt:lpstr>
      <vt:lpstr>T2b</vt:lpstr>
      <vt:lpstr>T3b</vt:lpstr>
      <vt:lpstr>T4b</vt:lpstr>
      <vt:lpstr>F1</vt:lpstr>
      <vt:lpstr>F2</vt:lpstr>
      <vt:lpstr>F3</vt:lpstr>
      <vt:lpstr>F4</vt:lpstr>
      <vt:lpstr>F5</vt:lpstr>
      <vt:lpstr>F6</vt:lpstr>
      <vt:lpstr>F7</vt:lpstr>
      <vt:lpstr>F8</vt:lpstr>
      <vt:lpstr>F9</vt:lpstr>
      <vt:lpstr>F10</vt:lpstr>
      <vt:lpstr>F1b</vt:lpstr>
      <vt:lpstr>F2b</vt:lpstr>
      <vt:lpstr>F3b</vt:lpstr>
      <vt:lpstr>F4b</vt:lpstr>
      <vt:lpstr>F5b</vt:lpstr>
      <vt:lpstr>F6b</vt:lpstr>
      <vt:lpstr>F7b</vt:lpstr>
      <vt:lpstr>F8b</vt:lpstr>
      <vt:lpstr>F9b</vt:lpstr>
      <vt:lpstr>F10b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2020-12-11T20:37:31Z</cp:lastPrinted>
  <dcterms:created xsi:type="dcterms:W3CDTF">2020-10-31T21:16:01Z</dcterms:created>
  <dcterms:modified xsi:type="dcterms:W3CDTF">2020-12-11T20:37:48Z</dcterms:modified>
</cp:coreProperties>
</file>