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chartsheets/sheet37.xml" ContentType="application/vnd.openxmlformats-officedocument.spreadsheetml.chartsheet+xml"/>
  <Override PartName="/xl/chartsheets/sheet38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drawings/drawing74.xml" ContentType="application/vnd.openxmlformats-officedocument.drawingml.chartshapes+xml"/>
  <Override PartName="/xl/drawings/drawing75.xml" ContentType="application/vnd.openxmlformats-officedocument.drawing+xml"/>
  <Override PartName="/xl/charts/chart38.xml" ContentType="application/vnd.openxmlformats-officedocument.drawingml.chart+xml"/>
  <Override PartName="/xl/drawings/drawing7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mory Gethin\Dropbox\WIDConflictGMPBook\BookEN\excel\appendix\"/>
    </mc:Choice>
  </mc:AlternateContent>
  <bookViews>
    <workbookView xWindow="0" yWindow="0" windowWidth="23040" windowHeight="9384" tabRatio="959"/>
  </bookViews>
  <sheets>
    <sheet name="Contents" sheetId="249" r:id="rId1"/>
    <sheet name="FD1" sheetId="153" r:id="rId2"/>
    <sheet name="FD2 " sheetId="302" r:id="rId3"/>
    <sheet name="FD3" sheetId="215" r:id="rId4"/>
    <sheet name="FD4 " sheetId="298" r:id="rId5"/>
    <sheet name="FDA1" sheetId="162" r:id="rId6"/>
    <sheet name="FDA2" sheetId="9" r:id="rId7"/>
    <sheet name="FDA3" sheetId="328" r:id="rId8"/>
    <sheet name="FDA4" sheetId="200" r:id="rId9"/>
    <sheet name="FDA5" sheetId="7" r:id="rId10"/>
    <sheet name="FDA6" sheetId="248" r:id="rId11"/>
    <sheet name="FDA7" sheetId="294" r:id="rId12"/>
    <sheet name="FDA8" sheetId="293" r:id="rId13"/>
    <sheet name="FDA9" sheetId="189" r:id="rId14"/>
    <sheet name="FDA10" sheetId="11" r:id="rId15"/>
    <sheet name="FDA11" sheetId="174" r:id="rId16"/>
    <sheet name="FDA12" sheetId="15" r:id="rId17"/>
    <sheet name="FDA13" sheetId="297" r:id="rId18"/>
    <sheet name="FDA14" sheetId="329" r:id="rId19"/>
    <sheet name="FDA15" sheetId="35" r:id="rId20"/>
    <sheet name="FDA16" sheetId="16" r:id="rId21"/>
    <sheet name="FDA17" sheetId="295" r:id="rId22"/>
    <sheet name="FDA18" sheetId="197" r:id="rId23"/>
    <sheet name="FDA19" sheetId="198" r:id="rId24"/>
    <sheet name="FDA20" sheetId="49" r:id="rId25"/>
    <sheet name="FDA21" sheetId="300" r:id="rId26"/>
    <sheet name="FDA22" sheetId="303" r:id="rId27"/>
    <sheet name="FDA23" sheetId="301" r:id="rId28"/>
    <sheet name="FDB1" sheetId="257" r:id="rId29"/>
    <sheet name="FDB2" sheetId="258" r:id="rId30"/>
    <sheet name="FDB3" sheetId="256" r:id="rId31"/>
    <sheet name="FDB4" sheetId="253" r:id="rId32"/>
    <sheet name="FDB5" sheetId="260" r:id="rId33"/>
    <sheet name="FDB6" sheetId="261" r:id="rId34"/>
    <sheet name="FDB7" sheetId="252" r:id="rId35"/>
    <sheet name="FDB8" sheetId="262" r:id="rId36"/>
    <sheet name="FDB9" sheetId="263" r:id="rId37"/>
    <sheet name="FDB10" sheetId="254" r:id="rId38"/>
    <sheet name="FDB11" sheetId="255" r:id="rId39"/>
    <sheet name="TDC1" sheetId="57" r:id="rId40"/>
    <sheet name="TDC2" sheetId="5" r:id="rId41"/>
    <sheet name="TDC3" sheetId="352" r:id="rId42"/>
    <sheet name="R_occup2_all" sheetId="190" r:id="rId43"/>
    <sheet name="R_diff_right" sheetId="218" r:id="rId44"/>
    <sheet name="r2_dinc2" sheetId="241" r:id="rId45"/>
    <sheet name="r_elec" sheetId="1" r:id="rId46"/>
    <sheet name="r_svy" sheetId="58" r:id="rId47"/>
    <sheet name="r_destats" sheetId="4" r:id="rId48"/>
    <sheet name="r2_educ" sheetId="224" r:id="rId49"/>
    <sheet name="r2_self" sheetId="225" r:id="rId50"/>
    <sheet name="r2_sex" sheetId="226" r:id="rId51"/>
    <sheet name="r2_marital" sheetId="227" r:id="rId52"/>
    <sheet name="r2_agerec" sheetId="228" r:id="rId53"/>
    <sheet name="r2_sector" sheetId="229" r:id="rId54"/>
    <sheet name="r2_religion" sheetId="230" r:id="rId55"/>
    <sheet name="r2_religious" sheetId="231" r:id="rId56"/>
    <sheet name="r2_rural" sheetId="232" r:id="rId57"/>
    <sheet name="r2_rural2" sheetId="233" r:id="rId58"/>
    <sheet name="r2_race" sheetId="234" r:id="rId59"/>
    <sheet name="r2_emp" sheetId="235" r:id="rId60"/>
    <sheet name="r2_lrs" sheetId="236" r:id="rId61"/>
    <sheet name="r2_problem" sheetId="237" r:id="rId62"/>
    <sheet name="r2_occup2" sheetId="238" r:id="rId63"/>
    <sheet name="r2_intpol" sheetId="239" r:id="rId64"/>
    <sheet name="r2_perception_income" sheetId="240" r:id="rId65"/>
    <sheet name="r_educ" sheetId="8" r:id="rId66"/>
    <sheet name="r_agerec" sheetId="10" r:id="rId67"/>
    <sheet name="r_race" sheetId="12" r:id="rId68"/>
    <sheet name="r_sex" sheetId="14" r:id="rId69"/>
    <sheet name="r_religion" sheetId="17" r:id="rId70"/>
    <sheet name="r_educdiff_prim" sheetId="28" r:id="rId71"/>
    <sheet name="r_rural" sheetId="34" r:id="rId72"/>
    <sheet name="r_dinc" sheetId="59" r:id="rId73"/>
    <sheet name="r_deduc_org" sheetId="60" r:id="rId74"/>
    <sheet name="r_qinc" sheetId="61" r:id="rId75"/>
    <sheet name="r_qeduc_org" sheetId="62" r:id="rId76"/>
    <sheet name="r_self" sheetId="63" r:id="rId77"/>
    <sheet name="r_marital" sheetId="64" r:id="rId78"/>
    <sheet name="r_sector" sheetId="65" r:id="rId79"/>
    <sheet name="r_religious" sheetId="66" r:id="rId80"/>
    <sheet name="r_rural2" sheetId="67" r:id="rId81"/>
    <sheet name="r_emp" sheetId="68" r:id="rId82"/>
    <sheet name="r_incdiff" sheetId="69" r:id="rId83"/>
    <sheet name="r_educdiff2" sheetId="70" r:id="rId84"/>
    <sheet name="r_educdiff" sheetId="98" r:id="rId85"/>
    <sheet name="r_educ10" sheetId="101" r:id="rId86"/>
    <sheet name="r_elec2" sheetId="119" r:id="rId87"/>
    <sheet name="r_lrs" sheetId="149" r:id="rId88"/>
    <sheet name="r_intpol" sheetId="150" r:id="rId89"/>
    <sheet name="r_perception_income" sheetId="178" r:id="rId90"/>
    <sheet name="r_occup2" sheetId="179" r:id="rId91"/>
    <sheet name="r_educ_distrib" sheetId="185" r:id="rId92"/>
    <sheet name="r_occup2_distrib" sheetId="186" r:id="rId93"/>
    <sheet name="r_sector_distrib" sheetId="187" r:id="rId94"/>
    <sheet name="r_religion_distrib" sheetId="188" r:id="rId95"/>
    <sheet name="r_support_peace" sheetId="192" r:id="rId96"/>
    <sheet name="r_vote_peace" sheetId="193" r:id="rId97"/>
    <sheet name="r_problem" sheetId="194" r:id="rId98"/>
    <sheet name="r_incdiff_right" sheetId="210" r:id="rId99"/>
    <sheet name="r_educdiff_right" sheetId="212" r:id="rId100"/>
    <sheet name="r_educdiff2_right" sheetId="213" r:id="rId101"/>
    <sheet name="r_diff_wyu" sheetId="214" r:id="rId102"/>
    <sheet name="r_incdiff_right1" sheetId="216" r:id="rId103"/>
    <sheet name="r_incdiff_right2" sheetId="217" r:id="rId104"/>
    <sheet name="r_dinc2" sheetId="220" r:id="rId105"/>
    <sheet name="r_qinc2" sheetId="221" r:id="rId106"/>
    <sheet name="r_deduc_org2" sheetId="222" r:id="rId107"/>
    <sheet name="r_qeduc_org2" sheetId="223" r:id="rId108"/>
    <sheet name="r2_qinc2" sheetId="242" r:id="rId109"/>
    <sheet name="r2_deduc_org2" sheetId="243" r:id="rId110"/>
    <sheet name="r2_qeduc_org2" sheetId="244" r:id="rId111"/>
    <sheet name="r2_incdiff" sheetId="245" r:id="rId112"/>
    <sheet name="r_religion2" sheetId="250" r:id="rId113"/>
    <sheet name="r_religion2_inc10_right" sheetId="251" r:id="rId114"/>
    <sheet name="r_educ_right" sheetId="269" r:id="rId115"/>
    <sheet name="r_self_right" sheetId="270" r:id="rId116"/>
    <sheet name="r_sex_right" sheetId="271" r:id="rId117"/>
    <sheet name="r_marital_right" sheetId="272" r:id="rId118"/>
    <sheet name="r_agerec_right" sheetId="273" r:id="rId119"/>
    <sheet name="r_sector_right" sheetId="274" r:id="rId120"/>
    <sheet name="r_religion2_right" sheetId="275" r:id="rId121"/>
    <sheet name="r_religious_right" sheetId="276" r:id="rId122"/>
    <sheet name="r_rural_right" sheetId="277" r:id="rId123"/>
    <sheet name="r_rural2_right" sheetId="278" r:id="rId124"/>
    <sheet name="r_race_right" sheetId="279" r:id="rId125"/>
    <sheet name="r_emp_right" sheetId="280" r:id="rId126"/>
    <sheet name="r_lrs_right" sheetId="281" r:id="rId127"/>
    <sheet name="r_problem_right" sheetId="282" r:id="rId128"/>
    <sheet name="r_occup2_right" sheetId="283" r:id="rId129"/>
    <sheet name="r_support_peace_right" sheetId="284" r:id="rId130"/>
    <sheet name="r_vote_peace_right" sheetId="285" r:id="rId131"/>
    <sheet name="r_dinc_right" sheetId="286" r:id="rId132"/>
    <sheet name="r_qinc_right" sheetId="287" r:id="rId133"/>
    <sheet name="r_deduc_org_right" sheetId="288" r:id="rId134"/>
    <sheet name="r_qeduc_org_right" sheetId="289" r:id="rId135"/>
    <sheet name="r_religion_right" sheetId="290" r:id="rId136"/>
    <sheet name="r_region_right" sheetId="291" r:id="rId137"/>
    <sheet name="r2_region" sheetId="292" r:id="rId138"/>
    <sheet name="r_region" sheetId="296" r:id="rId139"/>
    <sheet name="r2_educdiff" sheetId="304" r:id="rId140"/>
    <sheet name="r_dec_educ" sheetId="305" r:id="rId141"/>
    <sheet name="r_dec_self" sheetId="306" r:id="rId142"/>
    <sheet name="r_dec_sex" sheetId="307" r:id="rId143"/>
    <sheet name="r_dec_marital" sheetId="308" r:id="rId144"/>
    <sheet name="r_dec_agerec" sheetId="309" r:id="rId145"/>
    <sheet name="r_dec_rural" sheetId="310" r:id="rId146"/>
    <sheet name="r_dec_sector" sheetId="311" r:id="rId147"/>
    <sheet name="r_dec_religion" sheetId="312" r:id="rId148"/>
    <sheet name="r_dec_religious" sheetId="313" r:id="rId149"/>
    <sheet name="r_dec_race" sheetId="314" r:id="rId150"/>
    <sheet name="r_dec_emp" sheetId="315" r:id="rId151"/>
    <sheet name="r_dec_lrs" sheetId="316" r:id="rId152"/>
    <sheet name="r_dec_problem" sheetId="317" r:id="rId153"/>
    <sheet name="r_dec_region" sheetId="318" r:id="rId154"/>
    <sheet name="r_dec_occup2" sheetId="319" r:id="rId155"/>
    <sheet name="r_dec_dinc3" sheetId="320" r:id="rId156"/>
    <sheet name="r_dec_qinc3" sheetId="321" r:id="rId157"/>
    <sheet name="r_dec_deduc_org3" sheetId="322" r:id="rId158"/>
    <sheet name="r_dec_qeduc_org3" sheetId="323" r:id="rId159"/>
    <sheet name="r_ginc" sheetId="325" r:id="rId160"/>
    <sheet name="r_ginc_right" sheetId="326" r:id="rId161"/>
    <sheet name="r2_ginc2" sheetId="327" r:id="rId162"/>
    <sheet name="r_class" sheetId="330" r:id="rId163"/>
    <sheet name="r_co_problem" sheetId="331" r:id="rId164"/>
    <sheet name="r_co_problem_right" sheetId="332" r:id="rId165"/>
    <sheet name="r2_co_problem" sheetId="333" r:id="rId166"/>
    <sheet name="r_co_support_peace" sheetId="334" r:id="rId167"/>
    <sheet name="r_co_vote_peace" sheetId="335" r:id="rId168"/>
    <sheet name="r_co_support_peace_right" sheetId="336" r:id="rId169"/>
    <sheet name="r_co_vote_peace_right" sheetId="337" r:id="rId170"/>
    <sheet name="r_co_perception_income" sheetId="338" r:id="rId171"/>
    <sheet name="r2_co_perception_income" sheetId="339" r:id="rId172"/>
    <sheet name="r_dco_educ_org" sheetId="340" r:id="rId173"/>
    <sheet name="r_qco_educ_org" sheetId="341" r:id="rId174"/>
    <sheet name="r_dco_educ_org_right" sheetId="342" r:id="rId175"/>
    <sheet name="r_qco_educ_org_right" sheetId="343" r:id="rId176"/>
    <sheet name="r2_dco_educ_org2" sheetId="344" r:id="rId177"/>
    <sheet name="r2_qco_educ_org2" sheetId="345" r:id="rId178"/>
    <sheet name="r_dec_co_problem" sheetId="346" r:id="rId179"/>
    <sheet name="r_dec_dco_educ_org3" sheetId="347" r:id="rId180"/>
    <sheet name="r_dec_qco_educ_org3" sheetId="348" r:id="rId181"/>
    <sheet name="r_vote_all" sheetId="351" r:id="rId182"/>
    <sheet name="r_educ_inc10" sheetId="353" r:id="rId183"/>
    <sheet name="r_self_inc10" sheetId="354" r:id="rId184"/>
    <sheet name="r_sector_inc10" sheetId="355" r:id="rId185"/>
    <sheet name="r_religion_inc10" sheetId="356" r:id="rId186"/>
    <sheet name="r_sex_inc10" sheetId="357" r:id="rId187"/>
    <sheet name="r_religious_inc10" sheetId="358" r:id="rId188"/>
    <sheet name="r_rural_inc10" sheetId="359" r:id="rId189"/>
    <sheet name="r_rural2_inc10" sheetId="360" r:id="rId190"/>
    <sheet name="r_race_inc10" sheetId="361" r:id="rId191"/>
    <sheet name="r_emp_inc10" sheetId="362" r:id="rId192"/>
    <sheet name="r_marital_inc10" sheetId="363" r:id="rId193"/>
    <sheet name="r_agerec_inc10" sheetId="364" r:id="rId194"/>
    <sheet name="r_perception_income_inc10" sheetId="365" r:id="rId195"/>
    <sheet name="r_intpol_inc10" sheetId="366" r:id="rId196"/>
    <sheet name="r_lrs_inc10" sheetId="367" r:id="rId197"/>
    <sheet name="r_educ_inc10_right" sheetId="368" r:id="rId198"/>
    <sheet name="r_sector_inc10_right" sheetId="369" r:id="rId199"/>
    <sheet name="r_religion_inc10_right" sheetId="370" r:id="rId200"/>
    <sheet name="r_co_problem_inc10_right" sheetId="371" r:id="rId201"/>
    <sheet name="r_co_vote_peace_inc10_right" sheetId="372" r:id="rId20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18" l="1"/>
  <c r="D6" i="218"/>
  <c r="C6" i="218"/>
  <c r="B6" i="218"/>
  <c r="A6" i="218"/>
  <c r="E5" i="218"/>
  <c r="D5" i="218"/>
  <c r="C5" i="218"/>
  <c r="B5" i="218"/>
  <c r="A5" i="218"/>
  <c r="E4" i="218"/>
  <c r="D4" i="218"/>
  <c r="C4" i="218"/>
  <c r="B4" i="218"/>
  <c r="A4" i="218"/>
  <c r="E3" i="218"/>
  <c r="D3" i="218"/>
  <c r="C3" i="218"/>
  <c r="B3" i="218"/>
  <c r="A3" i="218"/>
  <c r="E2" i="218"/>
  <c r="D2" i="218"/>
  <c r="C2" i="218"/>
  <c r="B2" i="218"/>
  <c r="A2" i="218"/>
  <c r="E1" i="218"/>
  <c r="D1" i="218"/>
  <c r="C1" i="218"/>
  <c r="B1" i="218"/>
  <c r="A1" i="218"/>
  <c r="F13" i="190"/>
  <c r="E13" i="190"/>
  <c r="D13" i="190"/>
  <c r="C13" i="190"/>
  <c r="F12" i="190"/>
  <c r="E12" i="190"/>
  <c r="D12" i="190"/>
  <c r="C12" i="190"/>
  <c r="F11" i="190"/>
  <c r="E11" i="190"/>
  <c r="D11" i="190"/>
  <c r="C11" i="190"/>
  <c r="F10" i="190"/>
  <c r="E10" i="190"/>
  <c r="D10" i="190"/>
  <c r="C10" i="190"/>
  <c r="F9" i="190"/>
  <c r="E9" i="190"/>
  <c r="D9" i="190"/>
  <c r="C9" i="190"/>
  <c r="F8" i="190"/>
  <c r="E8" i="190"/>
  <c r="D8" i="190"/>
  <c r="C8" i="190"/>
  <c r="F7" i="190"/>
  <c r="E7" i="190"/>
  <c r="D7" i="190"/>
  <c r="C7" i="190"/>
  <c r="F6" i="190"/>
  <c r="E6" i="190"/>
  <c r="D6" i="190"/>
  <c r="C6" i="190"/>
  <c r="F5" i="190"/>
  <c r="E5" i="190"/>
  <c r="D5" i="190"/>
  <c r="C5" i="190"/>
  <c r="F4" i="190"/>
  <c r="E4" i="190"/>
  <c r="D4" i="190"/>
  <c r="C4" i="190"/>
  <c r="F3" i="190"/>
  <c r="E3" i="190"/>
  <c r="D3" i="190"/>
  <c r="C3" i="190"/>
  <c r="F2" i="190"/>
  <c r="E2" i="190"/>
  <c r="D2" i="190"/>
  <c r="C2" i="190"/>
  <c r="D52" i="352"/>
  <c r="C52" i="352"/>
  <c r="B52" i="352"/>
  <c r="A52" i="352"/>
  <c r="D51" i="352"/>
  <c r="C51" i="352"/>
  <c r="B51" i="352"/>
  <c r="A51" i="352"/>
  <c r="D50" i="352"/>
  <c r="C50" i="352"/>
  <c r="B50" i="352"/>
  <c r="A50" i="352"/>
  <c r="D49" i="352"/>
  <c r="C49" i="352"/>
  <c r="B49" i="352"/>
  <c r="A49" i="352"/>
  <c r="D48" i="352"/>
  <c r="C48" i="352"/>
  <c r="B48" i="352"/>
  <c r="A48" i="352"/>
  <c r="D46" i="352"/>
  <c r="C46" i="352"/>
  <c r="B46" i="352"/>
  <c r="A46" i="352"/>
  <c r="D45" i="352"/>
  <c r="C45" i="352"/>
  <c r="B45" i="352"/>
  <c r="A45" i="352"/>
  <c r="D44" i="352"/>
  <c r="C44" i="352"/>
  <c r="B44" i="352"/>
  <c r="A44" i="352"/>
  <c r="D43" i="352"/>
  <c r="C43" i="352"/>
  <c r="B43" i="352"/>
  <c r="A43" i="352"/>
  <c r="D42" i="352"/>
  <c r="C42" i="352"/>
  <c r="B42" i="352"/>
  <c r="A42" i="352"/>
  <c r="D41" i="352"/>
  <c r="C41" i="352"/>
  <c r="B41" i="352"/>
  <c r="A41" i="352"/>
  <c r="D39" i="352"/>
  <c r="C39" i="352"/>
  <c r="B39" i="352"/>
  <c r="A39" i="352"/>
  <c r="D38" i="352"/>
  <c r="C38" i="352"/>
  <c r="B38" i="352"/>
  <c r="A38" i="352"/>
  <c r="D36" i="352"/>
  <c r="C36" i="352"/>
  <c r="B36" i="352"/>
  <c r="A36" i="352"/>
  <c r="D35" i="352"/>
  <c r="C35" i="352"/>
  <c r="B35" i="352"/>
  <c r="A35" i="352"/>
  <c r="D34" i="352"/>
  <c r="C34" i="352"/>
  <c r="B34" i="352"/>
  <c r="A34" i="352"/>
  <c r="D33" i="352"/>
  <c r="C33" i="352"/>
  <c r="B33" i="352"/>
  <c r="A33" i="352"/>
  <c r="D31" i="352"/>
  <c r="C31" i="352"/>
  <c r="B31" i="352"/>
  <c r="A31" i="352"/>
  <c r="D30" i="352"/>
  <c r="C30" i="352"/>
  <c r="B30" i="352"/>
  <c r="A30" i="352"/>
  <c r="D29" i="352"/>
  <c r="C29" i="352"/>
  <c r="B29" i="352"/>
  <c r="A29" i="352"/>
  <c r="D28" i="352"/>
  <c r="C28" i="352"/>
  <c r="B28" i="352"/>
  <c r="A28" i="352"/>
  <c r="D26" i="352"/>
  <c r="C26" i="352"/>
  <c r="B26" i="352"/>
  <c r="A26" i="352"/>
  <c r="D25" i="352"/>
  <c r="C25" i="352"/>
  <c r="B25" i="352"/>
  <c r="A25" i="352"/>
  <c r="D24" i="352"/>
  <c r="C24" i="352"/>
  <c r="B24" i="352"/>
  <c r="A24" i="352"/>
  <c r="D23" i="352"/>
  <c r="C23" i="352"/>
  <c r="B23" i="352"/>
  <c r="A23" i="352"/>
  <c r="D21" i="352"/>
  <c r="C21" i="352"/>
  <c r="B21" i="352"/>
  <c r="A21" i="352"/>
  <c r="D20" i="352"/>
  <c r="C20" i="352"/>
  <c r="B20" i="352"/>
  <c r="A20" i="352"/>
  <c r="D19" i="352"/>
  <c r="C19" i="352"/>
  <c r="B19" i="352"/>
  <c r="A19" i="352"/>
  <c r="D17" i="352"/>
  <c r="C17" i="352"/>
  <c r="B17" i="352"/>
  <c r="A17" i="352"/>
  <c r="D16" i="352"/>
  <c r="C16" i="352"/>
  <c r="B16" i="352"/>
  <c r="A16" i="352"/>
  <c r="D14" i="352"/>
  <c r="C14" i="352"/>
  <c r="B14" i="352"/>
  <c r="A14" i="352"/>
  <c r="D13" i="352"/>
  <c r="C13" i="352"/>
  <c r="B13" i="352"/>
  <c r="A13" i="352"/>
  <c r="D11" i="352"/>
  <c r="C11" i="352"/>
  <c r="B11" i="352"/>
  <c r="A11" i="352"/>
  <c r="D10" i="352"/>
  <c r="C10" i="352"/>
  <c r="B10" i="352"/>
  <c r="A10" i="352"/>
  <c r="D9" i="352"/>
  <c r="C9" i="352"/>
  <c r="B9" i="352"/>
  <c r="A9" i="352"/>
  <c r="D7" i="352"/>
  <c r="C7" i="352"/>
  <c r="B7" i="352"/>
  <c r="A7" i="352"/>
  <c r="D6" i="352"/>
  <c r="C6" i="352"/>
  <c r="B6" i="352"/>
  <c r="A6" i="352"/>
  <c r="D5" i="352"/>
  <c r="C5" i="352"/>
  <c r="B5" i="352"/>
  <c r="A5" i="352"/>
  <c r="B3" i="352"/>
  <c r="F30" i="5"/>
  <c r="E30" i="5"/>
  <c r="D30" i="5"/>
  <c r="C30" i="5"/>
  <c r="B30" i="5"/>
  <c r="F29" i="5"/>
  <c r="E29" i="5"/>
  <c r="D29" i="5"/>
  <c r="C29" i="5"/>
  <c r="B29" i="5"/>
  <c r="A29" i="5"/>
  <c r="F28" i="5"/>
  <c r="E28" i="5"/>
  <c r="D28" i="5"/>
  <c r="C28" i="5"/>
  <c r="B28" i="5"/>
  <c r="A28" i="5"/>
  <c r="F27" i="5"/>
  <c r="E27" i="5"/>
  <c r="D27" i="5"/>
  <c r="C27" i="5"/>
  <c r="B27" i="5"/>
  <c r="A27" i="5"/>
  <c r="F26" i="5"/>
  <c r="E26" i="5"/>
  <c r="D26" i="5"/>
  <c r="C26" i="5"/>
  <c r="B26" i="5"/>
  <c r="A26" i="5"/>
  <c r="F25" i="5"/>
  <c r="E25" i="5"/>
  <c r="D25" i="5"/>
  <c r="C25" i="5"/>
  <c r="B25" i="5"/>
  <c r="A25" i="5"/>
  <c r="F24" i="5"/>
  <c r="E24" i="5"/>
  <c r="D24" i="5"/>
  <c r="C24" i="5"/>
  <c r="B24" i="5"/>
  <c r="F23" i="5"/>
  <c r="E23" i="5"/>
  <c r="D23" i="5"/>
  <c r="C23" i="5"/>
  <c r="B23" i="5"/>
  <c r="F22" i="5"/>
  <c r="E22" i="5"/>
  <c r="D22" i="5"/>
  <c r="C22" i="5"/>
  <c r="B22" i="5"/>
  <c r="A22" i="5"/>
  <c r="F21" i="5"/>
  <c r="E21" i="5"/>
  <c r="D21" i="5"/>
  <c r="C21" i="5"/>
  <c r="B21" i="5"/>
  <c r="A21" i="5"/>
  <c r="F20" i="5"/>
  <c r="E20" i="5"/>
  <c r="D20" i="5"/>
  <c r="C20" i="5"/>
  <c r="B20" i="5"/>
  <c r="A20" i="5"/>
  <c r="F19" i="5"/>
  <c r="E19" i="5"/>
  <c r="D19" i="5"/>
  <c r="C19" i="5"/>
  <c r="B19" i="5"/>
  <c r="F18" i="5"/>
  <c r="E18" i="5"/>
  <c r="D18" i="5"/>
  <c r="C18" i="5"/>
  <c r="B18" i="5"/>
  <c r="F17" i="5"/>
  <c r="E17" i="5"/>
  <c r="D17" i="5"/>
  <c r="C17" i="5"/>
  <c r="B17" i="5"/>
  <c r="A17" i="5"/>
  <c r="F16" i="5"/>
  <c r="E16" i="5"/>
  <c r="D16" i="5"/>
  <c r="C16" i="5"/>
  <c r="B16" i="5"/>
  <c r="F15" i="5"/>
  <c r="E15" i="5"/>
  <c r="D15" i="5"/>
  <c r="C15" i="5"/>
  <c r="B15" i="5"/>
  <c r="A15" i="5"/>
  <c r="F14" i="5"/>
  <c r="E14" i="5"/>
  <c r="D14" i="5"/>
  <c r="C14" i="5"/>
  <c r="B14" i="5"/>
  <c r="A14" i="5"/>
  <c r="F13" i="5"/>
  <c r="E13" i="5"/>
  <c r="D13" i="5"/>
  <c r="C13" i="5"/>
  <c r="B13" i="5"/>
  <c r="A13" i="5"/>
  <c r="F12" i="5"/>
  <c r="E12" i="5"/>
  <c r="D12" i="5"/>
  <c r="C12" i="5"/>
  <c r="B12" i="5"/>
  <c r="A12" i="5"/>
  <c r="F11" i="5"/>
  <c r="E11" i="5"/>
  <c r="D11" i="5"/>
  <c r="C11" i="5"/>
  <c r="B11" i="5"/>
  <c r="A11" i="5"/>
  <c r="F10" i="5"/>
  <c r="E10" i="5"/>
  <c r="D10" i="5"/>
  <c r="C10" i="5"/>
  <c r="B10" i="5"/>
  <c r="A10" i="5"/>
  <c r="F9" i="5"/>
  <c r="E9" i="5"/>
  <c r="D9" i="5"/>
  <c r="C9" i="5"/>
  <c r="B9" i="5"/>
  <c r="F8" i="5"/>
  <c r="E8" i="5"/>
  <c r="D8" i="5"/>
  <c r="C8" i="5"/>
  <c r="B8" i="5"/>
  <c r="F7" i="5"/>
  <c r="E7" i="5"/>
  <c r="D7" i="5"/>
  <c r="C7" i="5"/>
  <c r="B7" i="5"/>
  <c r="F6" i="5"/>
  <c r="E6" i="5"/>
  <c r="D6" i="5"/>
  <c r="C6" i="5"/>
  <c r="B6" i="5"/>
  <c r="F5" i="5"/>
  <c r="E5" i="5"/>
  <c r="D5" i="5"/>
  <c r="C5" i="5"/>
  <c r="B5" i="5"/>
  <c r="A5" i="5"/>
  <c r="F4" i="5"/>
  <c r="E4" i="5"/>
  <c r="D4" i="5"/>
  <c r="C4" i="5"/>
  <c r="B4" i="5"/>
  <c r="A4" i="5"/>
  <c r="F3" i="5"/>
  <c r="E3" i="5"/>
  <c r="D3" i="5"/>
  <c r="C3" i="5"/>
  <c r="B3" i="5"/>
  <c r="A3" i="5"/>
  <c r="E7" i="57"/>
  <c r="D7" i="57"/>
  <c r="C7" i="57"/>
  <c r="B7" i="57"/>
  <c r="A7" i="57"/>
  <c r="E6" i="57"/>
  <c r="D6" i="57"/>
  <c r="C6" i="57"/>
  <c r="B6" i="57"/>
  <c r="A6" i="57"/>
  <c r="E5" i="57"/>
  <c r="D5" i="57"/>
  <c r="C5" i="57"/>
  <c r="B5" i="57"/>
  <c r="A5" i="57"/>
  <c r="E4" i="57"/>
  <c r="D4" i="57"/>
  <c r="C4" i="57"/>
  <c r="B4" i="57"/>
  <c r="A4" i="57"/>
  <c r="E3" i="57"/>
  <c r="D3" i="57"/>
  <c r="C3" i="57"/>
  <c r="B3" i="57"/>
  <c r="A3" i="57"/>
  <c r="E2" i="57"/>
  <c r="D2" i="57"/>
  <c r="C2" i="57"/>
  <c r="B2" i="57"/>
  <c r="A2" i="57"/>
</calcChain>
</file>

<file path=xl/sharedStrings.xml><?xml version="1.0" encoding="utf-8"?>
<sst xmlns="http://schemas.openxmlformats.org/spreadsheetml/2006/main" count="1652" uniqueCount="387">
  <si>
    <t>Year</t>
  </si>
  <si>
    <t>Survey</t>
  </si>
  <si>
    <t>Source</t>
  </si>
  <si>
    <t>Sample size</t>
  </si>
  <si>
    <t>2014</t>
  </si>
  <si>
    <t>Other</t>
  </si>
  <si>
    <t>zero</t>
  </si>
  <si>
    <t>educ_1</t>
  </si>
  <si>
    <t>educ_12</t>
  </si>
  <si>
    <t>educ_13</t>
  </si>
  <si>
    <t>Quintile of inc</t>
  </si>
  <si>
    <t>Survey data sources</t>
  </si>
  <si>
    <t>Blank</t>
  </si>
  <si>
    <t>Post-electoral</t>
  </si>
  <si>
    <t>Presidential</t>
  </si>
  <si>
    <t>Type</t>
  </si>
  <si>
    <t>Decile of inc</t>
  </si>
  <si>
    <t>Decile of educ_org</t>
  </si>
  <si>
    <t>Quintile of educ_org</t>
  </si>
  <si>
    <t>Gender</t>
  </si>
  <si>
    <t>Woman</t>
  </si>
  <si>
    <t>.c</t>
  </si>
  <si>
    <t>RECODE of age (Age)</t>
  </si>
  <si>
    <t>18-40</t>
  </si>
  <si>
    <t>41-60</t>
  </si>
  <si>
    <t>61-90</t>
  </si>
  <si>
    <t>Religion</t>
  </si>
  <si>
    <t>No religion</t>
  </si>
  <si>
    <t>Catholic</t>
  </si>
  <si>
    <t>Protestant</t>
  </si>
  <si>
    <t>Never</t>
  </si>
  <si>
    <t>Less than monthly</t>
  </si>
  <si>
    <t>Monthly or more</t>
  </si>
  <si>
    <t>Weekly or more</t>
  </si>
  <si>
    <t>Locality size</t>
  </si>
  <si>
    <t>Capital</t>
  </si>
  <si>
    <t>.a</t>
  </si>
  <si>
    <t>PELA</t>
  </si>
  <si>
    <t>Decile of inc by decade</t>
  </si>
  <si>
    <t>Decile of educ_org by decade</t>
  </si>
  <si>
    <t>Quintile of inc by decade</t>
  </si>
  <si>
    <t>Quintile of educ_org by decade</t>
  </si>
  <si>
    <t>Primary</t>
  </si>
  <si>
    <t>Secondary</t>
  </si>
  <si>
    <t>1995 deduc_org_10</t>
  </si>
  <si>
    <t>1999 deduc_org_10</t>
  </si>
  <si>
    <t>2007 deduc_org_10</t>
  </si>
  <si>
    <t>2011 deduc_org_10</t>
  </si>
  <si>
    <t>2015 deduc_org_10</t>
  </si>
  <si>
    <t>LAPOP, Colombia</t>
  </si>
  <si>
    <t>2002</t>
  </si>
  <si>
    <t>2006</t>
  </si>
  <si>
    <t>2010</t>
  </si>
  <si>
    <t>2018</t>
  </si>
  <si>
    <t>Education</t>
  </si>
  <si>
    <t>Self-employed</t>
  </si>
  <si>
    <t>Not self-employed</t>
  </si>
  <si>
    <t>Marital status</t>
  </si>
  <si>
    <t>Sector of occupation</t>
  </si>
  <si>
    <t>Locality size (detailed)</t>
  </si>
  <si>
    <t>Capital nacional (�rea metropolitana)</t>
  </si>
  <si>
    <t>Ciudad grande</t>
  </si>
  <si>
    <t>Ciudad mediana</t>
  </si>
  <si>
    <t>Ciudad peque�a</t>
  </si>
  <si>
    <t>�rea rural</t>
  </si>
  <si>
    <t>Mestizo</t>
  </si>
  <si>
    <t>6</t>
  </si>
  <si>
    <t>7</t>
  </si>
  <si>
    <t>8</t>
  </si>
  <si>
    <t>9</t>
  </si>
  <si>
    <t>10</t>
  </si>
  <si>
    <t>11</t>
  </si>
  <si>
    <t>.d</t>
  </si>
  <si>
    <t>Employment status</t>
  </si>
  <si>
    <t>Year election</t>
  </si>
  <si>
    <t>Private</t>
  </si>
  <si>
    <t>Public</t>
  </si>
  <si>
    <t>Men</t>
  </si>
  <si>
    <t>Urban area</t>
  </si>
  <si>
    <t>Rural area</t>
  </si>
  <si>
    <t>Rural</t>
  </si>
  <si>
    <t>Unemployed</t>
  </si>
  <si>
    <t>Single</t>
  </si>
  <si>
    <t>Married</t>
  </si>
  <si>
    <t>Left-right orientation</t>
  </si>
  <si>
    <t>1</t>
  </si>
  <si>
    <t>2</t>
  </si>
  <si>
    <t>3</t>
  </si>
  <si>
    <t>4</t>
  </si>
  <si>
    <t>5</t>
  </si>
  <si>
    <t>.b</t>
  </si>
  <si>
    <t>Interest in politics</t>
  </si>
  <si>
    <t>Meet end of the month</t>
  </si>
  <si>
    <t>Private Worker</t>
  </si>
  <si>
    <t>(mean) doccup21</t>
  </si>
  <si>
    <t>(mean) doccup22</t>
  </si>
  <si>
    <t>(mean) doccup23</t>
  </si>
  <si>
    <t>White</t>
  </si>
  <si>
    <t>(mean) deduc1</t>
  </si>
  <si>
    <t>(mean) deduc2</t>
  </si>
  <si>
    <t>(mean) deduc3</t>
  </si>
  <si>
    <t>(mean) doccup24</t>
  </si>
  <si>
    <t>(mean) dsector1</t>
  </si>
  <si>
    <t>(mean) dsector2</t>
  </si>
  <si>
    <t>(mean) dreligion1</t>
  </si>
  <si>
    <t>(mean) dreligion2</t>
  </si>
  <si>
    <t>(mean) dreligion3</t>
  </si>
  <si>
    <t>(mean) dreligion4</t>
  </si>
  <si>
    <t>Public Worker</t>
  </si>
  <si>
    <t>Private worker</t>
  </si>
  <si>
    <t>Self-employment</t>
  </si>
  <si>
    <t>Full</t>
  </si>
  <si>
    <t>Left</t>
  </si>
  <si>
    <t>Right</t>
  </si>
  <si>
    <t>Support for the Peace Agreement</t>
  </si>
  <si>
    <t>Not at All</t>
  </si>
  <si>
    <t>A Lot</t>
  </si>
  <si>
    <t>Don't Know</t>
  </si>
  <si>
    <t>No Response</t>
  </si>
  <si>
    <t>Vote Preference on Peace Accord</t>
  </si>
  <si>
    <t>Would vote in favor</t>
  </si>
  <si>
    <t>Would vote against</t>
  </si>
  <si>
    <t>Would not vote</t>
  </si>
  <si>
    <t>Not Applicable</t>
  </si>
  <si>
    <t>Economic</t>
  </si>
  <si>
    <t>Corruption</t>
  </si>
  <si>
    <t>Violence conflict</t>
  </si>
  <si>
    <t>Social</t>
  </si>
  <si>
    <t>Unemployment</t>
  </si>
  <si>
    <t>Main problem in the country</t>
  </si>
  <si>
    <t>RECODE of ocup1a (En esta ocupaci�n por lo general usted es:)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</si>
  <si>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</si>
  <si>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</si>
  <si>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</si>
  <si>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</si>
  <si>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</si>
  <si>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</si>
  <si>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</si>
  <si>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</si>
  <si>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</si>
  <si>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</si>
  <si>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Q1</t>
  </si>
  <si>
    <t>Q2</t>
  </si>
  <si>
    <t>Q3</t>
  </si>
  <si>
    <t>Q4</t>
  </si>
  <si>
    <t>Q5</t>
  </si>
  <si>
    <t>clasif</t>
  </si>
  <si>
    <t>2018 voteleft2</t>
  </si>
  <si>
    <t>2018 voteleft</t>
  </si>
  <si>
    <t>Tables</t>
  </si>
  <si>
    <t>Religion2</t>
  </si>
  <si>
    <t>None, Agnostic or Atheist</t>
  </si>
  <si>
    <t>Evangelical and Protestant</t>
  </si>
  <si>
    <t>(mean) dreligion21</t>
  </si>
  <si>
    <t>(mean) dreligion22</t>
  </si>
  <si>
    <t>(mean) dreligion23</t>
  </si>
  <si>
    <t>(mean) dreligion24</t>
  </si>
  <si>
    <t xml:space="preserve">Diff % of top-10 % and % of bottom 50% earners voting right </t>
  </si>
  <si>
    <t xml:space="preserve">Diff  % of terciary  and others voting right </t>
  </si>
  <si>
    <t>Diff % of top-10 % earners and % of bottom 50%  earners  voting right Including Uparty 2014</t>
  </si>
  <si>
    <t>Difference between % of terciary  and others voting right Including 2014</t>
  </si>
  <si>
    <t>Afro-Colombian</t>
  </si>
  <si>
    <t>Man</t>
  </si>
  <si>
    <t>Young</t>
  </si>
  <si>
    <t>Mid_age</t>
  </si>
  <si>
    <t>Old</t>
  </si>
  <si>
    <t>No_religion</t>
  </si>
  <si>
    <t>Evangelic_Prostestant</t>
  </si>
  <si>
    <t>Other_rel</t>
  </si>
  <si>
    <t>big_city2</t>
  </si>
  <si>
    <t>mid_city</t>
  </si>
  <si>
    <t>small_city</t>
  </si>
  <si>
    <t>Church attendance</t>
  </si>
  <si>
    <t>Region</t>
  </si>
  <si>
    <t>East</t>
  </si>
  <si>
    <t>Pacific</t>
  </si>
  <si>
    <t>Right-wing</t>
  </si>
  <si>
    <t>Left-wing</t>
  </si>
  <si>
    <t xml:space="preserve">Difference between the (% of top 10%) and (% of bottom 90%) earners voting left </t>
  </si>
  <si>
    <t>After controlling for education, age, sex, rural-urban location, region, employm</t>
  </si>
  <si>
    <t>Difference between the (% of tertiary) and (% of non-tertiary) educated voting l</t>
  </si>
  <si>
    <t>Difference between the (% of top 10%) and (% of bottom 90%) earners voting right</t>
  </si>
  <si>
    <t>Difference between the (% of tertiary) and (% of non-tertiary) educated voting r</t>
  </si>
  <si>
    <t>Difference between (% of women) and (% of men) voting left</t>
  </si>
  <si>
    <t>Difference between (% of aged 20-39) and (% of other voters) voting left</t>
  </si>
  <si>
    <t>Difference between (% of urban areas) and (% of rural areas) voting left</t>
  </si>
  <si>
    <t>Difference between (% of Afro-Colombians) and (% of other voters) voting left</t>
  </si>
  <si>
    <t>Difference between (% of public workers) and (% of other voters) voting left</t>
  </si>
  <si>
    <t>Difference between (% of tertiary) and (% of other voters) voting left</t>
  </si>
  <si>
    <t>After controlling for income, age, sex, rural-urban location, region, employment</t>
  </si>
  <si>
    <t>Difference between (% of tertiary) and (% of other voters) voting right</t>
  </si>
  <si>
    <t>Difference between (% of top 10 % highest-educated) and (% of other voters) voti</t>
  </si>
  <si>
    <t>Tertiary</t>
  </si>
  <si>
    <t>Married/Partner</t>
  </si>
  <si>
    <t>Ethnicity</t>
  </si>
  <si>
    <t>Employed</t>
  </si>
  <si>
    <t>Inactive</t>
  </si>
  <si>
    <t>Caribbean</t>
  </si>
  <si>
    <t>Andes</t>
  </si>
  <si>
    <t>Amazone and islands</t>
  </si>
  <si>
    <t>Public worker</t>
  </si>
  <si>
    <t>Entrepreneur</t>
  </si>
  <si>
    <t>Difference between (% of non religious) and (% of other voters) voting left</t>
  </si>
  <si>
    <t>Difference between (% of tertiary) and (% of other voters) voting left (excludin</t>
  </si>
  <si>
    <t>2000s</t>
  </si>
  <si>
    <t>2010s</t>
  </si>
  <si>
    <t>Indigenous</t>
  </si>
  <si>
    <t>AfroColombian</t>
  </si>
  <si>
    <t>Public_Worker</t>
  </si>
  <si>
    <t>Groups of inc</t>
  </si>
  <si>
    <t>Bottom 50%</t>
  </si>
  <si>
    <t>Middle 40%</t>
  </si>
  <si>
    <t>Top 10%</t>
  </si>
  <si>
    <t>Social class (perceived)</t>
  </si>
  <si>
    <t>Working class</t>
  </si>
  <si>
    <t>Upper/Middle</t>
  </si>
  <si>
    <t>Other religion</t>
  </si>
  <si>
    <t>Age: 20-40</t>
  </si>
  <si>
    <t>Age: 40-60</t>
  </si>
  <si>
    <t>Age: +60</t>
  </si>
  <si>
    <t>Enterpreneur</t>
  </si>
  <si>
    <t>Upper_Middle</t>
  </si>
  <si>
    <t>Amazon_Islands</t>
  </si>
  <si>
    <t>Main co_problem in the country</t>
  </si>
  <si>
    <t>Peace</t>
  </si>
  <si>
    <t>Not at all</t>
  </si>
  <si>
    <t>Somewhat</t>
  </si>
  <si>
    <t>Great</t>
  </si>
  <si>
    <t>Very great</t>
  </si>
  <si>
    <t>Decile of co_educ_org</t>
  </si>
  <si>
    <t>Quintile of co_educ_org</t>
  </si>
  <si>
    <t>Decile of co_educ_org by decade</t>
  </si>
  <si>
    <t>Quintile of co_educ_org by decade</t>
  </si>
  <si>
    <t>Amazon and Islands</t>
  </si>
  <si>
    <t>Upper/Middle Class</t>
  </si>
  <si>
    <t>Variable</t>
  </si>
  <si>
    <t>educ</t>
  </si>
  <si>
    <t>ginc</t>
  </si>
  <si>
    <t>religion</t>
  </si>
  <si>
    <t>religious</t>
  </si>
  <si>
    <t>rural</t>
  </si>
  <si>
    <t>region</t>
  </si>
  <si>
    <t>sex</t>
  </si>
  <si>
    <t>marital</t>
  </si>
  <si>
    <t>agerec</t>
  </si>
  <si>
    <t>race</t>
  </si>
  <si>
    <t>occup</t>
  </si>
  <si>
    <t>Value</t>
  </si>
  <si>
    <t>Petrism Left (Colombia Humana)</t>
  </si>
  <si>
    <t>Amazon and islands</t>
  </si>
  <si>
    <t>Share of votes received (%)</t>
  </si>
  <si>
    <t>Income</t>
  </si>
  <si>
    <t>Religious affiliation</t>
  </si>
  <si>
    <t>Age</t>
  </si>
  <si>
    <t>Religiosity</t>
  </si>
  <si>
    <t>Location</t>
  </si>
  <si>
    <t>emp</t>
  </si>
  <si>
    <t>Type of employment</t>
  </si>
  <si>
    <t>Figure D1</t>
  </si>
  <si>
    <t>Figure D2</t>
  </si>
  <si>
    <t>Figure D3</t>
  </si>
  <si>
    <t>Figure D4</t>
  </si>
  <si>
    <t>Figure DA1</t>
  </si>
  <si>
    <t>Figure DA2</t>
  </si>
  <si>
    <t>Figure DA3</t>
  </si>
  <si>
    <t>Figure DA4</t>
  </si>
  <si>
    <t>Figure DA5</t>
  </si>
  <si>
    <t>Figure DA6</t>
  </si>
  <si>
    <t>Figure DA7</t>
  </si>
  <si>
    <t>Figure DA8</t>
  </si>
  <si>
    <t>Figure DA9</t>
  </si>
  <si>
    <t>Figure DA10</t>
  </si>
  <si>
    <t>Figure DA11</t>
  </si>
  <si>
    <t>Figure DA12</t>
  </si>
  <si>
    <t>Figure DA13</t>
  </si>
  <si>
    <t>Figure DA14</t>
  </si>
  <si>
    <t>Figure DA15</t>
  </si>
  <si>
    <t>Figure DA16</t>
  </si>
  <si>
    <t>Figure DA17</t>
  </si>
  <si>
    <t>Figure DA18</t>
  </si>
  <si>
    <t>Figure DA19</t>
  </si>
  <si>
    <t>Figure DA20</t>
  </si>
  <si>
    <t>Figure DA21</t>
  </si>
  <si>
    <t>Figure DA22</t>
  </si>
  <si>
    <t>Figure DA23</t>
  </si>
  <si>
    <t>Table DC1 - Survey data sources</t>
  </si>
  <si>
    <t>Table DC2 - Descriptive Statistics</t>
  </si>
  <si>
    <t xml:space="preserve">Table DC3 - The structure of political cleavages in Colombia, 2018 </t>
  </si>
  <si>
    <t xml:space="preserve">The structure of political cleavages in Colombia, 2018 </t>
  </si>
  <si>
    <t>Table DC1</t>
  </si>
  <si>
    <t>Table DC2</t>
  </si>
  <si>
    <t>Table DC3</t>
  </si>
  <si>
    <t>Evangelical or Protestant</t>
  </si>
  <si>
    <t>Women</t>
  </si>
  <si>
    <t xml:space="preserve">Monthly or more </t>
  </si>
  <si>
    <t>Big city</t>
  </si>
  <si>
    <t>Mid city</t>
  </si>
  <si>
    <t>Small city</t>
  </si>
  <si>
    <t>Mixed</t>
  </si>
  <si>
    <t>Native</t>
  </si>
  <si>
    <t>Big difficulties</t>
  </si>
  <si>
    <t>Some difficulties</t>
  </si>
  <si>
    <t>No difficulties</t>
  </si>
  <si>
    <t>Can save</t>
  </si>
  <si>
    <t>Nothing</t>
  </si>
  <si>
    <t>Not much</t>
  </si>
  <si>
    <t>Some interest</t>
  </si>
  <si>
    <t>Very interested</t>
  </si>
  <si>
    <t>(mean) dlrs1</t>
  </si>
  <si>
    <t>(mean) dlrs2</t>
  </si>
  <si>
    <t>(mean) dlrs3</t>
  </si>
  <si>
    <t>(mean) dlrs4</t>
  </si>
  <si>
    <t>(mean) dlrs5</t>
  </si>
  <si>
    <t>(mean) dlrs6</t>
  </si>
  <si>
    <t>(mean) dlrs7</t>
  </si>
  <si>
    <t>(mean) dlrs8</t>
  </si>
  <si>
    <t>(mean) dlrs9</t>
  </si>
  <si>
    <t>(mean) dlrs10</t>
  </si>
  <si>
    <t>(mean) dco_problem1</t>
  </si>
  <si>
    <t>(mean) dco_problem2</t>
  </si>
  <si>
    <t>(mean) dco_problem3</t>
  </si>
  <si>
    <t>(mean) dco_problem4</t>
  </si>
  <si>
    <t>(mean) dco_problem5</t>
  </si>
  <si>
    <t>(mean) dco_problem6</t>
  </si>
  <si>
    <t>(mean) dco_problem7</t>
  </si>
  <si>
    <t>(mean) dco_vote_peace1</t>
  </si>
  <si>
    <t>(mean) dco_vote_peace2</t>
  </si>
  <si>
    <t>(mean) dco_vote_peace3</t>
  </si>
  <si>
    <t>Uribists (Centro Democrático / V Lleras)</t>
  </si>
  <si>
    <t>Fajardism Progressists (Coalición Colombia)</t>
  </si>
  <si>
    <t>Appendix Figures - Structure of the vote for left-wing parties</t>
  </si>
  <si>
    <t>Appendix Figures - Structure of the vote for Uribist parties</t>
  </si>
  <si>
    <t>Vote for left-wing parties (Anti-Uribists) by income group</t>
  </si>
  <si>
    <t>Vote for left-wing parties (Anti-Uribists) by employment status</t>
  </si>
  <si>
    <t>Vote for left-wing parties (Anti-Uribists) by employment sector</t>
  </si>
  <si>
    <t>Vote for left-wing parties (Anti-Uribists) by gender</t>
  </si>
  <si>
    <t>Vote for left-wing parties (Anti-Uribists) by marital status</t>
  </si>
  <si>
    <t>Vote for left-wing parties (Anti-Uribists) by region</t>
  </si>
  <si>
    <t>Vote for left-wing parties (Anti-Uribists) by education level</t>
  </si>
  <si>
    <t xml:space="preserve">Vote for left-wing parties (Anti-Uribists) by occupation </t>
  </si>
  <si>
    <t>Vote for left-wing parties (Anti-Uribists) by age group</t>
  </si>
  <si>
    <t>Vote for left-wing parties (Anti-Uribists) by ethnicity</t>
  </si>
  <si>
    <t>Vote for left-wing parties (Anti-Uribists) by religious affiliation</t>
  </si>
  <si>
    <t>Vote for left-wing parties (Anti-Uribists) by main perceived problem</t>
  </si>
  <si>
    <t>Vote for left-wing parties (Anti-Uribists) by plebiscite preferences, 2016</t>
  </si>
  <si>
    <t>Vote for right-wing parties (Uribists) by education level</t>
  </si>
  <si>
    <t>Vote for right-wing parties (Uribists) by occupation</t>
  </si>
  <si>
    <t>Vote for right-wing parties (Uribists) by age group</t>
  </si>
  <si>
    <t>Vote for right-wing parties (Uribists) by gender</t>
  </si>
  <si>
    <t>Vote for right-wing parties (Uribists) by religious affiliation</t>
  </si>
  <si>
    <t xml:space="preserve">Vote for right-wing parties (Uribists) by location </t>
  </si>
  <si>
    <t>Vote for right-wing parties (Uribists) by ethnicity</t>
  </si>
  <si>
    <t>Vote for right-wing parties (Uribists) by perceived main problem</t>
  </si>
  <si>
    <t>Vote for right-wing parties (Uribists) by plebiscite preferences, 2016</t>
  </si>
  <si>
    <t>Election results in Colombia, 2002-2018</t>
  </si>
  <si>
    <t>Main Figures and Tables</t>
  </si>
  <si>
    <t>General elections in Colombia, 2002-2018 (including the Party of the U as right-wing)</t>
  </si>
  <si>
    <t xml:space="preserve">Vote for left-wing parties (Anti-Uribists) by income group (excluding the Party of the U in 2014) </t>
  </si>
  <si>
    <t>Descriptive statistics</t>
  </si>
  <si>
    <t xml:space="preserve">Vote for left-wing parties (Anti-Uribists) among public workers, young voters, and urban areas in Colombia, after controls </t>
  </si>
  <si>
    <t xml:space="preserve">Vote for left-wing parties (Anti-Uribists) among non-religious voters, Afro-Colombians, and women in Colombia, after controls </t>
  </si>
  <si>
    <t>Vote for left-wing parties (Anti-Uribists) among tertiary-educated voters</t>
  </si>
  <si>
    <t>Vote for left-wing parties (Anti-Uribists) among tertiary-educated and top-income voters</t>
  </si>
  <si>
    <t>Vote for left-wing parties (Anti-Uribists) among tertiary-educated and top-income voters, after controls</t>
  </si>
  <si>
    <t>Vote for left-wing parties (Anti-Uribists) among top-income earners</t>
  </si>
  <si>
    <t>Vote for left-wing parties (Anti-Uribists) by education decile</t>
  </si>
  <si>
    <t>Vote for left-wing parties (Anti-Uribists) by income decile</t>
  </si>
  <si>
    <t>Figure DBA1</t>
  </si>
  <si>
    <t>Figure DBA2</t>
  </si>
  <si>
    <t>Figure DBA3</t>
  </si>
  <si>
    <t>Figure DBA4</t>
  </si>
  <si>
    <t>Figure DBA5</t>
  </si>
  <si>
    <t>Figure DBA6</t>
  </si>
  <si>
    <t>Figure DBA7</t>
  </si>
  <si>
    <t>Figure DBA8</t>
  </si>
  <si>
    <t>Figure DBA9</t>
  </si>
  <si>
    <t>Figure DBA10</t>
  </si>
  <si>
    <t>Figure DBA11</t>
  </si>
  <si>
    <t>Vote for right-wing parties (Uribists) by education decile</t>
  </si>
  <si>
    <t>Vote for right-wing parties (Uribists) by income decile</t>
  </si>
  <si>
    <t>Petrists (Colombia Humana)</t>
  </si>
  <si>
    <t>Fajardists (Coalición Colombia)</t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</si>
  <si>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 xml:space="preserve">: author's computations using Colombian political attitudes surveys.
</t>
    </r>
    <r>
      <rPr>
        <b/>
        <sz val="11"/>
        <color theme="1"/>
        <rFont val="Arial"/>
        <family val="2"/>
      </rPr>
      <t>Notes</t>
    </r>
    <r>
      <rPr>
        <sz val="11"/>
        <color theme="1"/>
        <rFont val="Arial"/>
        <family val="2"/>
      </rPr>
      <t>: the table shows the average share of votes received by Uribists, Petrists and Fajardists by selected individual characteristics in 2018.</t>
    </r>
  </si>
  <si>
    <t>Vote for left-wing parties (Anti-Uribists) by social class</t>
  </si>
  <si>
    <t>Vote for left-wing parties (Anti-Uribists) by location</t>
  </si>
  <si>
    <t>Chapter 15. "Social Inequalities, Identity, and the Structure of Political Cleavages 
in Argentina, Chile, Costa Rica, Colombia, Mexico and Peru, 1952-2019"
Oscar BARRERA, Ana LEIVA, Clara MARTÍNEZ-TOLEDANO and Álvaro ZÚÑIGA-CORDERO
Appendix D - Colombia</t>
  </si>
  <si>
    <t xml:space="preserve">Vote for left-wing parties (Anti-Uribists) among highest-educated and top-income voters in Colombia, after controls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</si>
</sst>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>
    <font>
      <sz val="11"/>
      <name val="Calibri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6" fillId="0" borderId="14"/>
    <xf numFmtId="9" fontId="6" fillId="0" borderId="14" applyFont="0" applyFill="0" applyBorder="0" applyAlignment="0" applyProtection="0"/>
    <xf numFmtId="43" fontId="1" fillId="0" borderId="14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12" xfId="0" applyFont="1" applyBorder="1"/>
    <xf numFmtId="0" fontId="0" fillId="0" borderId="12" xfId="0" applyBorder="1"/>
    <xf numFmtId="2" fontId="0" fillId="0" borderId="12" xfId="0" applyNumberFormat="1" applyBorder="1"/>
    <xf numFmtId="1" fontId="0" fillId="0" borderId="14" xfId="0" applyNumberFormat="1" applyBorder="1"/>
    <xf numFmtId="0" fontId="5" fillId="0" borderId="0" xfId="0" applyFont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0" borderId="0" xfId="0" applyFont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9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/>
    <xf numFmtId="0" fontId="6" fillId="0" borderId="14" xfId="2"/>
    <xf numFmtId="0" fontId="7" fillId="0" borderId="4" xfId="2" applyFont="1" applyBorder="1" applyAlignment="1">
      <alignment horizontal="center" vertical="center"/>
    </xf>
    <xf numFmtId="0" fontId="8" fillId="0" borderId="10" xfId="2" applyFont="1" applyBorder="1"/>
    <xf numFmtId="0" fontId="8" fillId="0" borderId="6" xfId="2" applyFont="1" applyBorder="1" applyAlignment="1">
      <alignment horizontal="center" wrapText="1"/>
    </xf>
    <xf numFmtId="0" fontId="8" fillId="0" borderId="7" xfId="2" applyFont="1" applyBorder="1" applyAlignment="1">
      <alignment horizontal="center" vertical="center" wrapText="1"/>
    </xf>
    <xf numFmtId="0" fontId="7" fillId="0" borderId="10" xfId="2" applyFont="1" applyBorder="1"/>
    <xf numFmtId="9" fontId="8" fillId="0" borderId="4" xfId="3" applyFont="1" applyBorder="1" applyAlignment="1">
      <alignment horizontal="center"/>
    </xf>
    <xf numFmtId="9" fontId="8" fillId="0" borderId="14" xfId="3" applyFont="1" applyBorder="1" applyAlignment="1">
      <alignment horizontal="center"/>
    </xf>
    <xf numFmtId="9" fontId="8" fillId="0" borderId="5" xfId="3" applyFont="1" applyBorder="1" applyAlignment="1">
      <alignment horizontal="center"/>
    </xf>
    <xf numFmtId="9" fontId="8" fillId="0" borderId="6" xfId="3" applyFont="1" applyBorder="1" applyAlignment="1">
      <alignment horizontal="center"/>
    </xf>
    <xf numFmtId="9" fontId="8" fillId="0" borderId="7" xfId="3" applyFont="1" applyBorder="1" applyAlignment="1">
      <alignment horizontal="center"/>
    </xf>
    <xf numFmtId="9" fontId="8" fillId="0" borderId="8" xfId="3" applyFont="1" applyBorder="1" applyAlignment="1">
      <alignment horizontal="center"/>
    </xf>
    <xf numFmtId="0" fontId="6" fillId="0" borderId="14" xfId="2" applyAlignment="1">
      <alignment horizontal="center"/>
    </xf>
    <xf numFmtId="9" fontId="8" fillId="0" borderId="4" xfId="1" applyFont="1" applyBorder="1" applyAlignment="1">
      <alignment horizontal="center"/>
    </xf>
    <xf numFmtId="9" fontId="8" fillId="0" borderId="5" xfId="1" applyFont="1" applyBorder="1" applyAlignment="1">
      <alignment horizontal="center"/>
    </xf>
    <xf numFmtId="9" fontId="8" fillId="0" borderId="14" xfId="1" applyFont="1" applyBorder="1" applyAlignment="1">
      <alignment horizontal="center"/>
    </xf>
    <xf numFmtId="9" fontId="8" fillId="0" borderId="13" xfId="3" applyFont="1" applyBorder="1" applyAlignment="1">
      <alignment horizontal="center"/>
    </xf>
    <xf numFmtId="9" fontId="8" fillId="0" borderId="17" xfId="3" applyFont="1" applyBorder="1" applyAlignment="1">
      <alignment horizontal="center"/>
    </xf>
    <xf numFmtId="9" fontId="8" fillId="0" borderId="9" xfId="3" applyFont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5" xfId="0" applyFont="1" applyFill="1" applyBorder="1"/>
    <xf numFmtId="0" fontId="5" fillId="5" borderId="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8" xfId="0" applyFont="1" applyFill="1" applyBorder="1"/>
    <xf numFmtId="0" fontId="5" fillId="5" borderId="9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/>
    <xf numFmtId="0" fontId="5" fillId="4" borderId="6" xfId="0" applyFont="1" applyFill="1" applyBorder="1" applyAlignment="1">
      <alignment horizontal="center"/>
    </xf>
    <xf numFmtId="0" fontId="5" fillId="4" borderId="8" xfId="0" applyFont="1" applyFill="1" applyBorder="1"/>
    <xf numFmtId="15" fontId="5" fillId="3" borderId="5" xfId="0" applyNumberFormat="1" applyFont="1" applyFill="1" applyBorder="1"/>
    <xf numFmtId="0" fontId="0" fillId="0" borderId="0" xfId="0" applyFill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6" xfId="0" applyFont="1" applyFill="1" applyBorder="1"/>
    <xf numFmtId="9" fontId="5" fillId="0" borderId="4" xfId="1" applyFont="1" applyFill="1" applyBorder="1" applyAlignment="1">
      <alignment horizontal="center"/>
    </xf>
    <xf numFmtId="9" fontId="5" fillId="0" borderId="14" xfId="1" applyFont="1" applyFill="1" applyBorder="1" applyAlignment="1">
      <alignment horizontal="center"/>
    </xf>
    <xf numFmtId="9" fontId="5" fillId="0" borderId="5" xfId="1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1" xfId="0" applyFont="1" applyFill="1" applyBorder="1"/>
    <xf numFmtId="9" fontId="5" fillId="0" borderId="6" xfId="1" applyFont="1" applyFill="1" applyBorder="1" applyAlignment="1">
      <alignment horizontal="center"/>
    </xf>
    <xf numFmtId="9" fontId="5" fillId="0" borderId="7" xfId="1" applyFont="1" applyFill="1" applyBorder="1" applyAlignment="1">
      <alignment horizontal="center"/>
    </xf>
    <xf numFmtId="9" fontId="5" fillId="0" borderId="8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8" xfId="2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8" fillId="0" borderId="1" xfId="2" applyFont="1" applyBorder="1" applyAlignment="1">
      <alignment horizontal="left" vertical="top" wrapText="1"/>
    </xf>
    <xf numFmtId="0" fontId="8" fillId="0" borderId="7" xfId="2" applyFont="1" applyBorder="1" applyAlignment="1">
      <alignment horizontal="left" vertical="top"/>
    </xf>
    <xf numFmtId="0" fontId="8" fillId="0" borderId="8" xfId="2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</cellXfs>
  <cellStyles count="9">
    <cellStyle name="Comma 2" xfId="4"/>
    <cellStyle name="Lien hypertexte" xfId="5" builtinId="8" hidden="1"/>
    <cellStyle name="Lien hypertexte" xfId="7" builtinId="8" hidden="1"/>
    <cellStyle name="Lien hypertexte visité" xfId="6" builtinId="9" hidden="1"/>
    <cellStyle name="Lien hypertexte visité" xfId="8" builtinId="9" hidden="1"/>
    <cellStyle name="Normal" xfId="0" builtinId="0"/>
    <cellStyle name="Normal 2" xfId="2"/>
    <cellStyle name="Percent 2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79.xml"/><Relationship Id="rId21" Type="http://schemas.openxmlformats.org/officeDocument/2006/relationships/chartsheet" Target="chartsheets/sheet20.xml"/><Relationship Id="rId42" Type="http://schemas.openxmlformats.org/officeDocument/2006/relationships/worksheet" Target="worksheets/sheet4.xml"/><Relationship Id="rId63" Type="http://schemas.openxmlformats.org/officeDocument/2006/relationships/worksheet" Target="worksheets/sheet25.xml"/><Relationship Id="rId84" Type="http://schemas.openxmlformats.org/officeDocument/2006/relationships/worksheet" Target="worksheets/sheet46.xml"/><Relationship Id="rId138" Type="http://schemas.openxmlformats.org/officeDocument/2006/relationships/worksheet" Target="worksheets/sheet100.xml"/><Relationship Id="rId159" Type="http://schemas.openxmlformats.org/officeDocument/2006/relationships/worksheet" Target="worksheets/sheet121.xml"/><Relationship Id="rId170" Type="http://schemas.openxmlformats.org/officeDocument/2006/relationships/worksheet" Target="worksheets/sheet132.xml"/><Relationship Id="rId191" Type="http://schemas.openxmlformats.org/officeDocument/2006/relationships/worksheet" Target="worksheets/sheet153.xml"/><Relationship Id="rId205" Type="http://schemas.openxmlformats.org/officeDocument/2006/relationships/sharedStrings" Target="sharedStrings.xml"/><Relationship Id="rId107" Type="http://schemas.openxmlformats.org/officeDocument/2006/relationships/worksheet" Target="worksheets/sheet69.xml"/><Relationship Id="rId11" Type="http://schemas.openxmlformats.org/officeDocument/2006/relationships/chartsheet" Target="chartsheets/sheet10.xml"/><Relationship Id="rId32" Type="http://schemas.openxmlformats.org/officeDocument/2006/relationships/chartsheet" Target="chartsheets/sheet31.xml"/><Relationship Id="rId53" Type="http://schemas.openxmlformats.org/officeDocument/2006/relationships/worksheet" Target="worksheets/sheet15.xml"/><Relationship Id="rId74" Type="http://schemas.openxmlformats.org/officeDocument/2006/relationships/worksheet" Target="worksheets/sheet36.xml"/><Relationship Id="rId128" Type="http://schemas.openxmlformats.org/officeDocument/2006/relationships/worksheet" Target="worksheets/sheet90.xml"/><Relationship Id="rId149" Type="http://schemas.openxmlformats.org/officeDocument/2006/relationships/worksheet" Target="worksheets/sheet111.xml"/><Relationship Id="rId5" Type="http://schemas.openxmlformats.org/officeDocument/2006/relationships/chartsheet" Target="chartsheets/sheet4.xml"/><Relationship Id="rId95" Type="http://schemas.openxmlformats.org/officeDocument/2006/relationships/worksheet" Target="worksheets/sheet57.xml"/><Relationship Id="rId160" Type="http://schemas.openxmlformats.org/officeDocument/2006/relationships/worksheet" Target="worksheets/sheet122.xml"/><Relationship Id="rId181" Type="http://schemas.openxmlformats.org/officeDocument/2006/relationships/worksheet" Target="worksheets/sheet143.xml"/><Relationship Id="rId22" Type="http://schemas.openxmlformats.org/officeDocument/2006/relationships/chartsheet" Target="chartsheets/sheet21.xml"/><Relationship Id="rId43" Type="http://schemas.openxmlformats.org/officeDocument/2006/relationships/worksheet" Target="worksheets/sheet5.xml"/><Relationship Id="rId64" Type="http://schemas.openxmlformats.org/officeDocument/2006/relationships/worksheet" Target="worksheets/sheet26.xml"/><Relationship Id="rId118" Type="http://schemas.openxmlformats.org/officeDocument/2006/relationships/worksheet" Target="worksheets/sheet80.xml"/><Relationship Id="rId139" Type="http://schemas.openxmlformats.org/officeDocument/2006/relationships/worksheet" Target="worksheets/sheet101.xml"/><Relationship Id="rId85" Type="http://schemas.openxmlformats.org/officeDocument/2006/relationships/worksheet" Target="worksheets/sheet47.xml"/><Relationship Id="rId150" Type="http://schemas.openxmlformats.org/officeDocument/2006/relationships/worksheet" Target="worksheets/sheet112.xml"/><Relationship Id="rId171" Type="http://schemas.openxmlformats.org/officeDocument/2006/relationships/worksheet" Target="worksheets/sheet133.xml"/><Relationship Id="rId192" Type="http://schemas.openxmlformats.org/officeDocument/2006/relationships/worksheet" Target="worksheets/sheet154.xml"/><Relationship Id="rId206" Type="http://schemas.openxmlformats.org/officeDocument/2006/relationships/calcChain" Target="calcChain.xml"/><Relationship Id="rId12" Type="http://schemas.openxmlformats.org/officeDocument/2006/relationships/chartsheet" Target="chartsheets/sheet11.xml"/><Relationship Id="rId33" Type="http://schemas.openxmlformats.org/officeDocument/2006/relationships/chartsheet" Target="chartsheets/sheet32.xml"/><Relationship Id="rId108" Type="http://schemas.openxmlformats.org/officeDocument/2006/relationships/worksheet" Target="worksheets/sheet70.xml"/><Relationship Id="rId129" Type="http://schemas.openxmlformats.org/officeDocument/2006/relationships/worksheet" Target="worksheets/sheet91.xml"/><Relationship Id="rId54" Type="http://schemas.openxmlformats.org/officeDocument/2006/relationships/worksheet" Target="worksheets/sheet16.xml"/><Relationship Id="rId75" Type="http://schemas.openxmlformats.org/officeDocument/2006/relationships/worksheet" Target="worksheets/sheet37.xml"/><Relationship Id="rId96" Type="http://schemas.openxmlformats.org/officeDocument/2006/relationships/worksheet" Target="worksheets/sheet58.xml"/><Relationship Id="rId140" Type="http://schemas.openxmlformats.org/officeDocument/2006/relationships/worksheet" Target="worksheets/sheet102.xml"/><Relationship Id="rId161" Type="http://schemas.openxmlformats.org/officeDocument/2006/relationships/worksheet" Target="worksheets/sheet123.xml"/><Relationship Id="rId182" Type="http://schemas.openxmlformats.org/officeDocument/2006/relationships/worksheet" Target="worksheets/sheet144.xml"/><Relationship Id="rId6" Type="http://schemas.openxmlformats.org/officeDocument/2006/relationships/chartsheet" Target="chartsheets/sheet5.xml"/><Relationship Id="rId23" Type="http://schemas.openxmlformats.org/officeDocument/2006/relationships/chartsheet" Target="chartsheets/sheet22.xml"/><Relationship Id="rId119" Type="http://schemas.openxmlformats.org/officeDocument/2006/relationships/worksheet" Target="worksheets/sheet81.xml"/><Relationship Id="rId44" Type="http://schemas.openxmlformats.org/officeDocument/2006/relationships/worksheet" Target="worksheets/sheet6.xml"/><Relationship Id="rId65" Type="http://schemas.openxmlformats.org/officeDocument/2006/relationships/worksheet" Target="worksheets/sheet27.xml"/><Relationship Id="rId86" Type="http://schemas.openxmlformats.org/officeDocument/2006/relationships/worksheet" Target="worksheets/sheet48.xml"/><Relationship Id="rId130" Type="http://schemas.openxmlformats.org/officeDocument/2006/relationships/worksheet" Target="worksheets/sheet92.xml"/><Relationship Id="rId151" Type="http://schemas.openxmlformats.org/officeDocument/2006/relationships/worksheet" Target="worksheets/sheet113.xml"/><Relationship Id="rId172" Type="http://schemas.openxmlformats.org/officeDocument/2006/relationships/worksheet" Target="worksheets/sheet134.xml"/><Relationship Id="rId193" Type="http://schemas.openxmlformats.org/officeDocument/2006/relationships/worksheet" Target="worksheets/sheet155.xml"/><Relationship Id="rId13" Type="http://schemas.openxmlformats.org/officeDocument/2006/relationships/chartsheet" Target="chartsheets/sheet12.xml"/><Relationship Id="rId109" Type="http://schemas.openxmlformats.org/officeDocument/2006/relationships/worksheet" Target="worksheets/sheet71.xml"/><Relationship Id="rId34" Type="http://schemas.openxmlformats.org/officeDocument/2006/relationships/chartsheet" Target="chartsheets/sheet33.xml"/><Relationship Id="rId55" Type="http://schemas.openxmlformats.org/officeDocument/2006/relationships/worksheet" Target="worksheets/sheet17.xml"/><Relationship Id="rId76" Type="http://schemas.openxmlformats.org/officeDocument/2006/relationships/worksheet" Target="worksheets/sheet38.xml"/><Relationship Id="rId97" Type="http://schemas.openxmlformats.org/officeDocument/2006/relationships/worksheet" Target="worksheets/sheet59.xml"/><Relationship Id="rId120" Type="http://schemas.openxmlformats.org/officeDocument/2006/relationships/worksheet" Target="worksheets/sheet82.xml"/><Relationship Id="rId141" Type="http://schemas.openxmlformats.org/officeDocument/2006/relationships/worksheet" Target="worksheets/sheet103.xml"/><Relationship Id="rId7" Type="http://schemas.openxmlformats.org/officeDocument/2006/relationships/chartsheet" Target="chartsheets/sheet6.xml"/><Relationship Id="rId162" Type="http://schemas.openxmlformats.org/officeDocument/2006/relationships/worksheet" Target="worksheets/sheet124.xml"/><Relationship Id="rId183" Type="http://schemas.openxmlformats.org/officeDocument/2006/relationships/worksheet" Target="worksheets/sheet145.xml"/><Relationship Id="rId24" Type="http://schemas.openxmlformats.org/officeDocument/2006/relationships/chartsheet" Target="chartsheets/sheet23.xml"/><Relationship Id="rId40" Type="http://schemas.openxmlformats.org/officeDocument/2006/relationships/worksheet" Target="worksheets/sheet2.xml"/><Relationship Id="rId45" Type="http://schemas.openxmlformats.org/officeDocument/2006/relationships/worksheet" Target="worksheets/sheet7.xml"/><Relationship Id="rId66" Type="http://schemas.openxmlformats.org/officeDocument/2006/relationships/worksheet" Target="worksheets/sheet28.xml"/><Relationship Id="rId87" Type="http://schemas.openxmlformats.org/officeDocument/2006/relationships/worksheet" Target="worksheets/sheet49.xml"/><Relationship Id="rId110" Type="http://schemas.openxmlformats.org/officeDocument/2006/relationships/worksheet" Target="worksheets/sheet72.xml"/><Relationship Id="rId115" Type="http://schemas.openxmlformats.org/officeDocument/2006/relationships/worksheet" Target="worksheets/sheet77.xml"/><Relationship Id="rId131" Type="http://schemas.openxmlformats.org/officeDocument/2006/relationships/worksheet" Target="worksheets/sheet93.xml"/><Relationship Id="rId136" Type="http://schemas.openxmlformats.org/officeDocument/2006/relationships/worksheet" Target="worksheets/sheet98.xml"/><Relationship Id="rId157" Type="http://schemas.openxmlformats.org/officeDocument/2006/relationships/worksheet" Target="worksheets/sheet119.xml"/><Relationship Id="rId178" Type="http://schemas.openxmlformats.org/officeDocument/2006/relationships/worksheet" Target="worksheets/sheet140.xml"/><Relationship Id="rId61" Type="http://schemas.openxmlformats.org/officeDocument/2006/relationships/worksheet" Target="worksheets/sheet23.xml"/><Relationship Id="rId82" Type="http://schemas.openxmlformats.org/officeDocument/2006/relationships/worksheet" Target="worksheets/sheet44.xml"/><Relationship Id="rId152" Type="http://schemas.openxmlformats.org/officeDocument/2006/relationships/worksheet" Target="worksheets/sheet114.xml"/><Relationship Id="rId173" Type="http://schemas.openxmlformats.org/officeDocument/2006/relationships/worksheet" Target="worksheets/sheet135.xml"/><Relationship Id="rId194" Type="http://schemas.openxmlformats.org/officeDocument/2006/relationships/worksheet" Target="worksheets/sheet156.xml"/><Relationship Id="rId199" Type="http://schemas.openxmlformats.org/officeDocument/2006/relationships/worksheet" Target="worksheets/sheet161.xml"/><Relationship Id="rId203" Type="http://schemas.openxmlformats.org/officeDocument/2006/relationships/theme" Target="theme/theme1.xml"/><Relationship Id="rId19" Type="http://schemas.openxmlformats.org/officeDocument/2006/relationships/chartsheet" Target="chartsheets/sheet18.xml"/><Relationship Id="rId14" Type="http://schemas.openxmlformats.org/officeDocument/2006/relationships/chartsheet" Target="chartsheets/sheet13.xml"/><Relationship Id="rId30" Type="http://schemas.openxmlformats.org/officeDocument/2006/relationships/chartsheet" Target="chartsheets/sheet29.xml"/><Relationship Id="rId35" Type="http://schemas.openxmlformats.org/officeDocument/2006/relationships/chartsheet" Target="chartsheets/sheet34.xml"/><Relationship Id="rId56" Type="http://schemas.openxmlformats.org/officeDocument/2006/relationships/worksheet" Target="worksheets/sheet18.xml"/><Relationship Id="rId77" Type="http://schemas.openxmlformats.org/officeDocument/2006/relationships/worksheet" Target="worksheets/sheet39.xml"/><Relationship Id="rId100" Type="http://schemas.openxmlformats.org/officeDocument/2006/relationships/worksheet" Target="worksheets/sheet62.xml"/><Relationship Id="rId105" Type="http://schemas.openxmlformats.org/officeDocument/2006/relationships/worksheet" Target="worksheets/sheet67.xml"/><Relationship Id="rId126" Type="http://schemas.openxmlformats.org/officeDocument/2006/relationships/worksheet" Target="worksheets/sheet88.xml"/><Relationship Id="rId147" Type="http://schemas.openxmlformats.org/officeDocument/2006/relationships/worksheet" Target="worksheets/sheet109.xml"/><Relationship Id="rId168" Type="http://schemas.openxmlformats.org/officeDocument/2006/relationships/worksheet" Target="worksheets/sheet130.xml"/><Relationship Id="rId8" Type="http://schemas.openxmlformats.org/officeDocument/2006/relationships/chartsheet" Target="chartsheets/sheet7.xml"/><Relationship Id="rId51" Type="http://schemas.openxmlformats.org/officeDocument/2006/relationships/worksheet" Target="worksheets/sheet13.xml"/><Relationship Id="rId72" Type="http://schemas.openxmlformats.org/officeDocument/2006/relationships/worksheet" Target="worksheets/sheet34.xml"/><Relationship Id="rId93" Type="http://schemas.openxmlformats.org/officeDocument/2006/relationships/worksheet" Target="worksheets/sheet55.xml"/><Relationship Id="rId98" Type="http://schemas.openxmlformats.org/officeDocument/2006/relationships/worksheet" Target="worksheets/sheet60.xml"/><Relationship Id="rId121" Type="http://schemas.openxmlformats.org/officeDocument/2006/relationships/worksheet" Target="worksheets/sheet83.xml"/><Relationship Id="rId142" Type="http://schemas.openxmlformats.org/officeDocument/2006/relationships/worksheet" Target="worksheets/sheet104.xml"/><Relationship Id="rId163" Type="http://schemas.openxmlformats.org/officeDocument/2006/relationships/worksheet" Target="worksheets/sheet125.xml"/><Relationship Id="rId184" Type="http://schemas.openxmlformats.org/officeDocument/2006/relationships/worksheet" Target="worksheets/sheet146.xml"/><Relationship Id="rId189" Type="http://schemas.openxmlformats.org/officeDocument/2006/relationships/worksheet" Target="worksheets/sheet151.xml"/><Relationship Id="rId3" Type="http://schemas.openxmlformats.org/officeDocument/2006/relationships/chartsheet" Target="chartsheets/sheet2.xml"/><Relationship Id="rId25" Type="http://schemas.openxmlformats.org/officeDocument/2006/relationships/chartsheet" Target="chartsheets/sheet24.xml"/><Relationship Id="rId46" Type="http://schemas.openxmlformats.org/officeDocument/2006/relationships/worksheet" Target="worksheets/sheet8.xml"/><Relationship Id="rId67" Type="http://schemas.openxmlformats.org/officeDocument/2006/relationships/worksheet" Target="worksheets/sheet29.xml"/><Relationship Id="rId116" Type="http://schemas.openxmlformats.org/officeDocument/2006/relationships/worksheet" Target="worksheets/sheet78.xml"/><Relationship Id="rId137" Type="http://schemas.openxmlformats.org/officeDocument/2006/relationships/worksheet" Target="worksheets/sheet99.xml"/><Relationship Id="rId158" Type="http://schemas.openxmlformats.org/officeDocument/2006/relationships/worksheet" Target="worksheets/sheet120.xml"/><Relationship Id="rId20" Type="http://schemas.openxmlformats.org/officeDocument/2006/relationships/chartsheet" Target="chartsheets/sheet19.xml"/><Relationship Id="rId41" Type="http://schemas.openxmlformats.org/officeDocument/2006/relationships/worksheet" Target="worksheets/sheet3.xml"/><Relationship Id="rId62" Type="http://schemas.openxmlformats.org/officeDocument/2006/relationships/worksheet" Target="worksheets/sheet24.xml"/><Relationship Id="rId83" Type="http://schemas.openxmlformats.org/officeDocument/2006/relationships/worksheet" Target="worksheets/sheet45.xml"/><Relationship Id="rId88" Type="http://schemas.openxmlformats.org/officeDocument/2006/relationships/worksheet" Target="worksheets/sheet50.xml"/><Relationship Id="rId111" Type="http://schemas.openxmlformats.org/officeDocument/2006/relationships/worksheet" Target="worksheets/sheet73.xml"/><Relationship Id="rId132" Type="http://schemas.openxmlformats.org/officeDocument/2006/relationships/worksheet" Target="worksheets/sheet94.xml"/><Relationship Id="rId153" Type="http://schemas.openxmlformats.org/officeDocument/2006/relationships/worksheet" Target="worksheets/sheet115.xml"/><Relationship Id="rId174" Type="http://schemas.openxmlformats.org/officeDocument/2006/relationships/worksheet" Target="worksheets/sheet136.xml"/><Relationship Id="rId179" Type="http://schemas.openxmlformats.org/officeDocument/2006/relationships/worksheet" Target="worksheets/sheet141.xml"/><Relationship Id="rId195" Type="http://schemas.openxmlformats.org/officeDocument/2006/relationships/worksheet" Target="worksheets/sheet157.xml"/><Relationship Id="rId190" Type="http://schemas.openxmlformats.org/officeDocument/2006/relationships/worksheet" Target="worksheets/sheet152.xml"/><Relationship Id="rId204" Type="http://schemas.openxmlformats.org/officeDocument/2006/relationships/styles" Target="styles.xml"/><Relationship Id="rId15" Type="http://schemas.openxmlformats.org/officeDocument/2006/relationships/chartsheet" Target="chartsheets/sheet14.xml"/><Relationship Id="rId36" Type="http://schemas.openxmlformats.org/officeDocument/2006/relationships/chartsheet" Target="chartsheets/sheet35.xml"/><Relationship Id="rId57" Type="http://schemas.openxmlformats.org/officeDocument/2006/relationships/worksheet" Target="worksheets/sheet19.xml"/><Relationship Id="rId106" Type="http://schemas.openxmlformats.org/officeDocument/2006/relationships/worksheet" Target="worksheets/sheet68.xml"/><Relationship Id="rId127" Type="http://schemas.openxmlformats.org/officeDocument/2006/relationships/worksheet" Target="worksheets/sheet89.xml"/><Relationship Id="rId10" Type="http://schemas.openxmlformats.org/officeDocument/2006/relationships/chartsheet" Target="chartsheets/sheet9.xml"/><Relationship Id="rId31" Type="http://schemas.openxmlformats.org/officeDocument/2006/relationships/chartsheet" Target="chartsheets/sheet30.xml"/><Relationship Id="rId52" Type="http://schemas.openxmlformats.org/officeDocument/2006/relationships/worksheet" Target="worksheets/sheet14.xml"/><Relationship Id="rId73" Type="http://schemas.openxmlformats.org/officeDocument/2006/relationships/worksheet" Target="worksheets/sheet35.xml"/><Relationship Id="rId78" Type="http://schemas.openxmlformats.org/officeDocument/2006/relationships/worksheet" Target="worksheets/sheet40.xml"/><Relationship Id="rId94" Type="http://schemas.openxmlformats.org/officeDocument/2006/relationships/worksheet" Target="worksheets/sheet56.xml"/><Relationship Id="rId99" Type="http://schemas.openxmlformats.org/officeDocument/2006/relationships/worksheet" Target="worksheets/sheet61.xml"/><Relationship Id="rId101" Type="http://schemas.openxmlformats.org/officeDocument/2006/relationships/worksheet" Target="worksheets/sheet63.xml"/><Relationship Id="rId122" Type="http://schemas.openxmlformats.org/officeDocument/2006/relationships/worksheet" Target="worksheets/sheet84.xml"/><Relationship Id="rId143" Type="http://schemas.openxmlformats.org/officeDocument/2006/relationships/worksheet" Target="worksheets/sheet105.xml"/><Relationship Id="rId148" Type="http://schemas.openxmlformats.org/officeDocument/2006/relationships/worksheet" Target="worksheets/sheet110.xml"/><Relationship Id="rId164" Type="http://schemas.openxmlformats.org/officeDocument/2006/relationships/worksheet" Target="worksheets/sheet126.xml"/><Relationship Id="rId169" Type="http://schemas.openxmlformats.org/officeDocument/2006/relationships/worksheet" Target="worksheets/sheet131.xml"/><Relationship Id="rId185" Type="http://schemas.openxmlformats.org/officeDocument/2006/relationships/worksheet" Target="worksheets/sheet147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80" Type="http://schemas.openxmlformats.org/officeDocument/2006/relationships/worksheet" Target="worksheets/sheet142.xml"/><Relationship Id="rId26" Type="http://schemas.openxmlformats.org/officeDocument/2006/relationships/chartsheet" Target="chartsheets/sheet25.xml"/><Relationship Id="rId47" Type="http://schemas.openxmlformats.org/officeDocument/2006/relationships/worksheet" Target="worksheets/sheet9.xml"/><Relationship Id="rId68" Type="http://schemas.openxmlformats.org/officeDocument/2006/relationships/worksheet" Target="worksheets/sheet30.xml"/><Relationship Id="rId89" Type="http://schemas.openxmlformats.org/officeDocument/2006/relationships/worksheet" Target="worksheets/sheet51.xml"/><Relationship Id="rId112" Type="http://schemas.openxmlformats.org/officeDocument/2006/relationships/worksheet" Target="worksheets/sheet74.xml"/><Relationship Id="rId133" Type="http://schemas.openxmlformats.org/officeDocument/2006/relationships/worksheet" Target="worksheets/sheet95.xml"/><Relationship Id="rId154" Type="http://schemas.openxmlformats.org/officeDocument/2006/relationships/worksheet" Target="worksheets/sheet116.xml"/><Relationship Id="rId175" Type="http://schemas.openxmlformats.org/officeDocument/2006/relationships/worksheet" Target="worksheets/sheet137.xml"/><Relationship Id="rId196" Type="http://schemas.openxmlformats.org/officeDocument/2006/relationships/worksheet" Target="worksheets/sheet158.xml"/><Relationship Id="rId200" Type="http://schemas.openxmlformats.org/officeDocument/2006/relationships/worksheet" Target="worksheets/sheet162.xml"/><Relationship Id="rId16" Type="http://schemas.openxmlformats.org/officeDocument/2006/relationships/chartsheet" Target="chartsheets/sheet15.xml"/><Relationship Id="rId37" Type="http://schemas.openxmlformats.org/officeDocument/2006/relationships/chartsheet" Target="chartsheets/sheet36.xml"/><Relationship Id="rId58" Type="http://schemas.openxmlformats.org/officeDocument/2006/relationships/worksheet" Target="worksheets/sheet20.xml"/><Relationship Id="rId79" Type="http://schemas.openxmlformats.org/officeDocument/2006/relationships/worksheet" Target="worksheets/sheet41.xml"/><Relationship Id="rId102" Type="http://schemas.openxmlformats.org/officeDocument/2006/relationships/worksheet" Target="worksheets/sheet64.xml"/><Relationship Id="rId123" Type="http://schemas.openxmlformats.org/officeDocument/2006/relationships/worksheet" Target="worksheets/sheet85.xml"/><Relationship Id="rId144" Type="http://schemas.openxmlformats.org/officeDocument/2006/relationships/worksheet" Target="worksheets/sheet106.xml"/><Relationship Id="rId90" Type="http://schemas.openxmlformats.org/officeDocument/2006/relationships/worksheet" Target="worksheets/sheet52.xml"/><Relationship Id="rId165" Type="http://schemas.openxmlformats.org/officeDocument/2006/relationships/worksheet" Target="worksheets/sheet127.xml"/><Relationship Id="rId186" Type="http://schemas.openxmlformats.org/officeDocument/2006/relationships/worksheet" Target="worksheets/sheet148.xml"/><Relationship Id="rId27" Type="http://schemas.openxmlformats.org/officeDocument/2006/relationships/chartsheet" Target="chartsheets/sheet26.xml"/><Relationship Id="rId48" Type="http://schemas.openxmlformats.org/officeDocument/2006/relationships/worksheet" Target="worksheets/sheet10.xml"/><Relationship Id="rId69" Type="http://schemas.openxmlformats.org/officeDocument/2006/relationships/worksheet" Target="worksheets/sheet31.xml"/><Relationship Id="rId113" Type="http://schemas.openxmlformats.org/officeDocument/2006/relationships/worksheet" Target="worksheets/sheet75.xml"/><Relationship Id="rId134" Type="http://schemas.openxmlformats.org/officeDocument/2006/relationships/worksheet" Target="worksheets/sheet96.xml"/><Relationship Id="rId80" Type="http://schemas.openxmlformats.org/officeDocument/2006/relationships/worksheet" Target="worksheets/sheet42.xml"/><Relationship Id="rId155" Type="http://schemas.openxmlformats.org/officeDocument/2006/relationships/worksheet" Target="worksheets/sheet117.xml"/><Relationship Id="rId176" Type="http://schemas.openxmlformats.org/officeDocument/2006/relationships/worksheet" Target="worksheets/sheet138.xml"/><Relationship Id="rId197" Type="http://schemas.openxmlformats.org/officeDocument/2006/relationships/worksheet" Target="worksheets/sheet159.xml"/><Relationship Id="rId201" Type="http://schemas.openxmlformats.org/officeDocument/2006/relationships/worksheet" Target="worksheets/sheet163.xml"/><Relationship Id="rId17" Type="http://schemas.openxmlformats.org/officeDocument/2006/relationships/chartsheet" Target="chartsheets/sheet16.xml"/><Relationship Id="rId38" Type="http://schemas.openxmlformats.org/officeDocument/2006/relationships/chartsheet" Target="chartsheets/sheet37.xml"/><Relationship Id="rId59" Type="http://schemas.openxmlformats.org/officeDocument/2006/relationships/worksheet" Target="worksheets/sheet21.xml"/><Relationship Id="rId103" Type="http://schemas.openxmlformats.org/officeDocument/2006/relationships/worksheet" Target="worksheets/sheet65.xml"/><Relationship Id="rId124" Type="http://schemas.openxmlformats.org/officeDocument/2006/relationships/worksheet" Target="worksheets/sheet86.xml"/><Relationship Id="rId70" Type="http://schemas.openxmlformats.org/officeDocument/2006/relationships/worksheet" Target="worksheets/sheet32.xml"/><Relationship Id="rId91" Type="http://schemas.openxmlformats.org/officeDocument/2006/relationships/worksheet" Target="worksheets/sheet53.xml"/><Relationship Id="rId145" Type="http://schemas.openxmlformats.org/officeDocument/2006/relationships/worksheet" Target="worksheets/sheet107.xml"/><Relationship Id="rId166" Type="http://schemas.openxmlformats.org/officeDocument/2006/relationships/worksheet" Target="worksheets/sheet128.xml"/><Relationship Id="rId187" Type="http://schemas.openxmlformats.org/officeDocument/2006/relationships/worksheet" Target="worksheets/sheet149.xml"/><Relationship Id="rId1" Type="http://schemas.openxmlformats.org/officeDocument/2006/relationships/worksheet" Target="worksheets/sheet1.xml"/><Relationship Id="rId28" Type="http://schemas.openxmlformats.org/officeDocument/2006/relationships/chartsheet" Target="chartsheets/sheet27.xml"/><Relationship Id="rId49" Type="http://schemas.openxmlformats.org/officeDocument/2006/relationships/worksheet" Target="worksheets/sheet11.xml"/><Relationship Id="rId114" Type="http://schemas.openxmlformats.org/officeDocument/2006/relationships/worksheet" Target="worksheets/sheet76.xml"/><Relationship Id="rId60" Type="http://schemas.openxmlformats.org/officeDocument/2006/relationships/worksheet" Target="worksheets/sheet22.xml"/><Relationship Id="rId81" Type="http://schemas.openxmlformats.org/officeDocument/2006/relationships/worksheet" Target="worksheets/sheet43.xml"/><Relationship Id="rId135" Type="http://schemas.openxmlformats.org/officeDocument/2006/relationships/worksheet" Target="worksheets/sheet97.xml"/><Relationship Id="rId156" Type="http://schemas.openxmlformats.org/officeDocument/2006/relationships/worksheet" Target="worksheets/sheet118.xml"/><Relationship Id="rId177" Type="http://schemas.openxmlformats.org/officeDocument/2006/relationships/worksheet" Target="worksheets/sheet139.xml"/><Relationship Id="rId198" Type="http://schemas.openxmlformats.org/officeDocument/2006/relationships/worksheet" Target="worksheets/sheet160.xml"/><Relationship Id="rId202" Type="http://schemas.openxmlformats.org/officeDocument/2006/relationships/worksheet" Target="worksheets/sheet164.xml"/><Relationship Id="rId18" Type="http://schemas.openxmlformats.org/officeDocument/2006/relationships/chartsheet" Target="chartsheets/sheet17.xml"/><Relationship Id="rId39" Type="http://schemas.openxmlformats.org/officeDocument/2006/relationships/chartsheet" Target="chartsheets/sheet38.xml"/><Relationship Id="rId50" Type="http://schemas.openxmlformats.org/officeDocument/2006/relationships/worksheet" Target="worksheets/sheet12.xml"/><Relationship Id="rId104" Type="http://schemas.openxmlformats.org/officeDocument/2006/relationships/worksheet" Target="worksheets/sheet66.xml"/><Relationship Id="rId125" Type="http://schemas.openxmlformats.org/officeDocument/2006/relationships/worksheet" Target="worksheets/sheet87.xml"/><Relationship Id="rId146" Type="http://schemas.openxmlformats.org/officeDocument/2006/relationships/worksheet" Target="worksheets/sheet108.xml"/><Relationship Id="rId167" Type="http://schemas.openxmlformats.org/officeDocument/2006/relationships/worksheet" Target="worksheets/sheet129.xml"/><Relationship Id="rId188" Type="http://schemas.openxmlformats.org/officeDocument/2006/relationships/worksheet" Target="worksheets/sheet150.xml"/><Relationship Id="rId71" Type="http://schemas.openxmlformats.org/officeDocument/2006/relationships/worksheet" Target="worksheets/sheet33.xml"/><Relationship Id="rId92" Type="http://schemas.openxmlformats.org/officeDocument/2006/relationships/worksheet" Target="worksheets/sheet54.xml"/><Relationship Id="rId2" Type="http://schemas.openxmlformats.org/officeDocument/2006/relationships/chartsheet" Target="chartsheets/sheet1.xml"/><Relationship Id="rId29" Type="http://schemas.openxmlformats.org/officeDocument/2006/relationships/chartsheet" Target="chartsheets/sheet2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700" b="1"/>
              <a:t>Figure D1 - Election results in Colombia, 2002-2018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1726210189740403E-2"/>
          <c:y val="7.3379133256438606E-2"/>
          <c:w val="0.86742581723892298"/>
          <c:h val="0.62575903810252398"/>
        </c:manualLayout>
      </c:layout>
      <c:scatterChart>
        <c:scatterStyle val="lineMarker"/>
        <c:varyColors val="0"/>
        <c:ser>
          <c:idx val="0"/>
          <c:order val="0"/>
          <c:tx>
            <c:v>Right-wing parties (Uribists)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r_elec!$A$2:$A$8</c:f>
              <c:numCache>
                <c:formatCode>General</c:formatCode>
                <c:ptCount val="7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r_elec!$B$2:$B$8</c:f>
              <c:numCache>
                <c:formatCode>General</c:formatCode>
                <c:ptCount val="7"/>
                <c:pt idx="0">
                  <c:v>58.857999999999997</c:v>
                </c:pt>
                <c:pt idx="1">
                  <c:v>62.35</c:v>
                </c:pt>
                <c:pt idx="2">
                  <c:v>62.8</c:v>
                </c:pt>
                <c:pt idx="3">
                  <c:v>44.8</c:v>
                </c:pt>
                <c:pt idx="4">
                  <c:v>46.44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41-49DC-B6DE-3C6545B1E689}"/>
            </c:ext>
          </c:extLst>
        </c:ser>
        <c:ser>
          <c:idx val="1"/>
          <c:order val="1"/>
          <c:tx>
            <c:v>Left-wing parties (Anti-Uribists)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r_elec!$A$2:$A$8</c:f>
              <c:numCache>
                <c:formatCode>General</c:formatCode>
                <c:ptCount val="7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r_elec!$C$2:$C$8</c:f>
              <c:numCache>
                <c:formatCode>General</c:formatCode>
                <c:ptCount val="7"/>
                <c:pt idx="0">
                  <c:v>37.954999999999998</c:v>
                </c:pt>
                <c:pt idx="1">
                  <c:v>35.08</c:v>
                </c:pt>
                <c:pt idx="2">
                  <c:v>35.019999999999996</c:v>
                </c:pt>
                <c:pt idx="3">
                  <c:v>49.2</c:v>
                </c:pt>
                <c:pt idx="4">
                  <c:v>50.86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41-49DC-B6DE-3C6545B1E689}"/>
            </c:ext>
          </c:extLst>
        </c:ser>
        <c:ser>
          <c:idx val="2"/>
          <c:order val="2"/>
          <c:tx>
            <c:v>Other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r_elec!$A$2:$A$8</c:f>
              <c:numCache>
                <c:formatCode>General</c:formatCode>
                <c:ptCount val="7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r_elec!$D$2:$D$8</c:f>
              <c:numCache>
                <c:formatCode>General</c:formatCode>
                <c:ptCount val="7"/>
                <c:pt idx="0">
                  <c:v>1.39</c:v>
                </c:pt>
                <c:pt idx="1">
                  <c:v>0.62</c:v>
                </c:pt>
                <c:pt idx="2">
                  <c:v>0.65</c:v>
                </c:pt>
                <c:pt idx="3">
                  <c:v>0</c:v>
                </c:pt>
                <c:pt idx="4">
                  <c:v>0.91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41-49DC-B6DE-3C6545B1E689}"/>
            </c:ext>
          </c:extLst>
        </c:ser>
        <c:ser>
          <c:idx val="3"/>
          <c:order val="3"/>
          <c:tx>
            <c:v>Blank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r_elec!$A$2:$A$8</c:f>
              <c:numCache>
                <c:formatCode>General</c:formatCode>
                <c:ptCount val="7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r_elec!$E$2:$E$8</c:f>
              <c:numCache>
                <c:formatCode>General</c:formatCode>
                <c:ptCount val="7"/>
                <c:pt idx="0">
                  <c:v>1.1599999999999999</c:v>
                </c:pt>
                <c:pt idx="1">
                  <c:v>1.91</c:v>
                </c:pt>
                <c:pt idx="2">
                  <c:v>1.54</c:v>
                </c:pt>
                <c:pt idx="3">
                  <c:v>5.98</c:v>
                </c:pt>
                <c:pt idx="4">
                  <c:v>1.72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741-49DC-B6DE-3C6545B1E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12723680"/>
        <c:axId val="-712737280"/>
      </c:scatterChart>
      <c:valAx>
        <c:axId val="-712723680"/>
        <c:scaling>
          <c:orientation val="minMax"/>
          <c:max val="2018"/>
          <c:min val="2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37280"/>
        <c:crosses val="autoZero"/>
        <c:crossBetween val="midCat"/>
        <c:majorUnit val="4"/>
        <c:minorUnit val="1"/>
      </c:valAx>
      <c:valAx>
        <c:axId val="-712737280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Share of popular vote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2368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8010597536002896E-2"/>
          <c:y val="8.4908056637851004E-2"/>
          <c:w val="0.83417366041565"/>
          <c:h val="9.175558444612680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DA6 - Vote for left-wing parties (Anti-Uribists) by income group </a:t>
            </a:r>
          </a:p>
          <a:p>
            <a:pPr>
              <a:defRPr sz="1800" spc="0"/>
            </a:pPr>
            <a:r>
              <a:rPr lang="en-US" sz="1680" b="1"/>
              <a:t>(excluding the Party of the U in 2014)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3530594488513406E-2"/>
          <c:y val="0.120014961307446"/>
          <c:w val="0.92146165401320901"/>
          <c:h val="0.71267641696762296"/>
        </c:manualLayout>
      </c:layout>
      <c:barChart>
        <c:barDir val="col"/>
        <c:grouping val="clustered"/>
        <c:varyColors val="0"/>
        <c:ser>
          <c:idx val="0"/>
          <c:order val="0"/>
          <c:tx>
            <c:v>Bottom 50%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'r2_ginc2'!$B$1:$F$1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'r2_ginc2'!$B$2:$F$2</c:f>
              <c:numCache>
                <c:formatCode>General</c:formatCode>
                <c:ptCount val="5"/>
                <c:pt idx="0">
                  <c:v>0.3724513593226858</c:v>
                </c:pt>
                <c:pt idx="1">
                  <c:v>0.28655878788767264</c:v>
                </c:pt>
                <c:pt idx="2">
                  <c:v>0.29875309935701871</c:v>
                </c:pt>
                <c:pt idx="3">
                  <c:v>2.0780908870410654E-2</c:v>
                </c:pt>
                <c:pt idx="4">
                  <c:v>0.45371023850770231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FC-4063-BA17-31110FE0A126}"/>
            </c:ext>
          </c:extLst>
        </c:ser>
        <c:ser>
          <c:idx val="1"/>
          <c:order val="1"/>
          <c:tx>
            <c:v>Middle 40%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'r2_ginc2'!$B$1:$F$1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'r2_ginc2'!$B$3:$F$3</c:f>
              <c:numCache>
                <c:formatCode>General</c:formatCode>
                <c:ptCount val="5"/>
                <c:pt idx="0">
                  <c:v>0.40488920545872398</c:v>
                </c:pt>
                <c:pt idx="1">
                  <c:v>0.39927958029252714</c:v>
                </c:pt>
                <c:pt idx="2">
                  <c:v>0.37177306381457964</c:v>
                </c:pt>
                <c:pt idx="3">
                  <c:v>4.197037560300073E-2</c:v>
                </c:pt>
                <c:pt idx="4">
                  <c:v>0.57643808369412741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FC-4063-BA17-31110FE0A126}"/>
            </c:ext>
          </c:extLst>
        </c:ser>
        <c:ser>
          <c:idx val="2"/>
          <c:order val="2"/>
          <c:tx>
            <c:v>Top 10%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'r2_ginc2'!$B$1:$F$1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'r2_ginc2'!$B$4:$F$4</c:f>
              <c:numCache>
                <c:formatCode>General</c:formatCode>
                <c:ptCount val="5"/>
                <c:pt idx="0">
                  <c:v>0.47049194036886249</c:v>
                </c:pt>
                <c:pt idx="1">
                  <c:v>0.5306218753139621</c:v>
                </c:pt>
                <c:pt idx="2">
                  <c:v>0.59095076756086051</c:v>
                </c:pt>
                <c:pt idx="3">
                  <c:v>4.000946744538527E-2</c:v>
                </c:pt>
                <c:pt idx="4">
                  <c:v>0.69213152040380443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FC-4063-BA17-31110FE0A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07904"/>
        <c:axId val="-712720960"/>
      </c:barChart>
      <c:catAx>
        <c:axId val="-7127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20960"/>
        <c:crosses val="autoZero"/>
        <c:auto val="1"/>
        <c:lblAlgn val="ctr"/>
        <c:lblOffset val="100"/>
        <c:noMultiLvlLbl val="0"/>
      </c:catAx>
      <c:valAx>
        <c:axId val="-7127209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07904"/>
        <c:crosses val="autoZero"/>
        <c:crossBetween val="between"/>
        <c:majorUnit val="0.1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60226753845957E-2"/>
          <c:y val="0.13363876867715699"/>
          <c:w val="0.53646076741543403"/>
          <c:h val="8.460296833524519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DA7 - Vote for left-wing parties (Anti-Uribists) by employment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05080534669346"/>
          <c:w val="0.91062130312926604"/>
          <c:h val="0.70513846995358598"/>
        </c:manualLayout>
      </c:layout>
      <c:barChart>
        <c:barDir val="col"/>
        <c:grouping val="clustered"/>
        <c:varyColors val="0"/>
        <c:ser>
          <c:idx val="0"/>
          <c:order val="0"/>
          <c:tx>
            <c:v>Employed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r_emp!$B$1:$F$1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r_emp!$B$2:$F$2</c:f>
              <c:numCache>
                <c:formatCode>General</c:formatCode>
                <c:ptCount val="5"/>
                <c:pt idx="0">
                  <c:v>0.41634605090315835</c:v>
                </c:pt>
                <c:pt idx="1">
                  <c:v>0.36058691897645717</c:v>
                </c:pt>
                <c:pt idx="2">
                  <c:v>0.38523705854674217</c:v>
                </c:pt>
                <c:pt idx="3">
                  <c:v>0.49328282896948455</c:v>
                </c:pt>
                <c:pt idx="4">
                  <c:v>0.52201306489402399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D4-4C0A-97DD-80B9276BF780}"/>
            </c:ext>
          </c:extLst>
        </c:ser>
        <c:ser>
          <c:idx val="1"/>
          <c:order val="1"/>
          <c:tx>
            <c:v>Unemployed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r_emp!$B$1:$F$1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r_emp!$B$3:$F$3</c:f>
              <c:numCache>
                <c:formatCode>General</c:formatCode>
                <c:ptCount val="5"/>
                <c:pt idx="0">
                  <c:v>0.38006003741618588</c:v>
                </c:pt>
                <c:pt idx="1">
                  <c:v>0.41595439533709566</c:v>
                </c:pt>
                <c:pt idx="2">
                  <c:v>0.3809361718779527</c:v>
                </c:pt>
                <c:pt idx="3">
                  <c:v>0.47132098692725</c:v>
                </c:pt>
                <c:pt idx="4">
                  <c:v>0.53706959623726935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A0-4D18-A481-1F82A43AF7CA}"/>
            </c:ext>
          </c:extLst>
        </c:ser>
        <c:ser>
          <c:idx val="2"/>
          <c:order val="2"/>
          <c:tx>
            <c:v>Inactive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r_emp!$B$1:$F$1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r_emp!$B$4:$F$4</c:f>
              <c:numCache>
                <c:formatCode>General</c:formatCode>
                <c:ptCount val="5"/>
                <c:pt idx="0">
                  <c:v>0.3276197267673881</c:v>
                </c:pt>
                <c:pt idx="1">
                  <c:v>0.33815569992487532</c:v>
                </c:pt>
                <c:pt idx="2">
                  <c:v>0.28288547631943989</c:v>
                </c:pt>
                <c:pt idx="3">
                  <c:v>0.53075501596169039</c:v>
                </c:pt>
                <c:pt idx="4">
                  <c:v>0.50838846751290734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A0-4D18-A481-1F82A43A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15520"/>
        <c:axId val="-712706272"/>
        <c:extLst xmlns:c16r2="http://schemas.microsoft.com/office/drawing/2015/06/chart"/>
      </c:barChart>
      <c:catAx>
        <c:axId val="-7127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06272"/>
        <c:crosses val="autoZero"/>
        <c:auto val="1"/>
        <c:lblAlgn val="ctr"/>
        <c:lblOffset val="100"/>
        <c:noMultiLvlLbl val="0"/>
      </c:catAx>
      <c:valAx>
        <c:axId val="-712706272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1552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1581637544448096E-2"/>
          <c:y val="0.121607119499946"/>
          <c:w val="0.36074312016537202"/>
          <c:h val="0.114159925166373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DA8 - Vote for left-wing parties (Anti-Uribists) by employment sector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09222213854526"/>
          <c:w val="0.91062130312926604"/>
          <c:h val="0.72620392427323199"/>
        </c:manualLayout>
      </c:layout>
      <c:barChart>
        <c:barDir val="col"/>
        <c:grouping val="clustered"/>
        <c:varyColors val="0"/>
        <c:ser>
          <c:idx val="0"/>
          <c:order val="0"/>
          <c:tx>
            <c:v>Private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r_sector!$B$1:$F$1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r_sector!$B$2:$F$2</c:f>
              <c:numCache>
                <c:formatCode>General</c:formatCode>
                <c:ptCount val="5"/>
                <c:pt idx="0">
                  <c:v>0.35558587054150409</c:v>
                </c:pt>
                <c:pt idx="1">
                  <c:v>0.32693716799116285</c:v>
                </c:pt>
                <c:pt idx="2">
                  <c:v>0.36139373617744713</c:v>
                </c:pt>
                <c:pt idx="3">
                  <c:v>0.48733308936447006</c:v>
                </c:pt>
                <c:pt idx="4">
                  <c:v>0.50666711667501974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AC-4E46-8C5D-61616A6AE003}"/>
            </c:ext>
          </c:extLst>
        </c:ser>
        <c:ser>
          <c:idx val="1"/>
          <c:order val="1"/>
          <c:tx>
            <c:v>Public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r_sector!$B$1:$F$1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r_sector!$B$3:$F$3</c:f>
              <c:numCache>
                <c:formatCode>General</c:formatCode>
                <c:ptCount val="5"/>
                <c:pt idx="0">
                  <c:v>0.58109709276276011</c:v>
                </c:pt>
                <c:pt idx="1">
                  <c:v>0.59324902607318852</c:v>
                </c:pt>
                <c:pt idx="2">
                  <c:v>0.58789268050358423</c:v>
                </c:pt>
                <c:pt idx="3">
                  <c:v>0.47096519285877864</c:v>
                </c:pt>
                <c:pt idx="4">
                  <c:v>0.61638737321950998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17-4667-A54F-268E004A7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31296"/>
        <c:axId val="-712714432"/>
        <c:extLst xmlns:c16r2="http://schemas.microsoft.com/office/drawing/2015/06/chart"/>
      </c:barChart>
      <c:catAx>
        <c:axId val="-71273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14432"/>
        <c:crosses val="autoZero"/>
        <c:auto val="1"/>
        <c:lblAlgn val="ctr"/>
        <c:lblOffset val="100"/>
        <c:noMultiLvlLbl val="0"/>
      </c:catAx>
      <c:valAx>
        <c:axId val="-712714432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3129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31558671548556599"/>
          <c:y val="0.117412261405059"/>
          <c:w val="0.41756015122797802"/>
          <c:h val="6.5843246241695505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DA9 - Vote for left-wing parties (Anti-Uribists) by occupation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248741448302596E-2"/>
          <c:y val="9.0462594345343206E-2"/>
          <c:w val="0.91072393614732605"/>
          <c:h val="0.74826909092943605"/>
        </c:manualLayout>
      </c:layout>
      <c:barChart>
        <c:barDir val="col"/>
        <c:grouping val="clustered"/>
        <c:varyColors val="0"/>
        <c:ser>
          <c:idx val="2"/>
          <c:order val="0"/>
          <c:tx>
            <c:v>Public worker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r_occup2!$B$1:$F$1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r_occup2!$B$2:$F$2</c:f>
              <c:numCache>
                <c:formatCode>0</c:formatCode>
                <c:ptCount val="5"/>
                <c:pt idx="0">
                  <c:v>0.57886958122253418</c:v>
                </c:pt>
                <c:pt idx="1">
                  <c:v>0.58150261640548706</c:v>
                </c:pt>
                <c:pt idx="2">
                  <c:v>0.58082348108291626</c:v>
                </c:pt>
                <c:pt idx="3">
                  <c:v>0.41069072484970093</c:v>
                </c:pt>
                <c:pt idx="4">
                  <c:v>0.59380042552947998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43-4763-97EA-AC750DB1757E}"/>
            </c:ext>
          </c:extLst>
        </c:ser>
        <c:ser>
          <c:idx val="0"/>
          <c:order val="1"/>
          <c:tx>
            <c:v>Private Worker</c:v>
          </c:tx>
          <c:spPr>
            <a:solidFill>
              <a:schemeClr val="accent5"/>
            </a:solidFill>
          </c:spPr>
          <c:invertIfNegative val="0"/>
          <c:cat>
            <c:strRef>
              <c:f>r_occup2!$B$1:$F$1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r_occup2!$B$3:$F$3</c:f>
              <c:numCache>
                <c:formatCode>0</c:formatCode>
                <c:ptCount val="5"/>
                <c:pt idx="0">
                  <c:v>0.38671153783798218</c:v>
                </c:pt>
                <c:pt idx="1">
                  <c:v>0.33689764142036438</c:v>
                </c:pt>
                <c:pt idx="2">
                  <c:v>0.45941802859306335</c:v>
                </c:pt>
                <c:pt idx="3">
                  <c:v>0.36762133240699768</c:v>
                </c:pt>
                <c:pt idx="4">
                  <c:v>0.5122496485710144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6C-466E-A955-62CCB6D1EA40}"/>
            </c:ext>
          </c:extLst>
        </c:ser>
        <c:ser>
          <c:idx val="1"/>
          <c:order val="2"/>
          <c:tx>
            <c:v>Entrepreneur</c:v>
          </c:tx>
          <c:spPr>
            <a:solidFill>
              <a:schemeClr val="accent6"/>
            </a:solidFill>
          </c:spPr>
          <c:invertIfNegative val="0"/>
          <c:cat>
            <c:strRef>
              <c:f>r_occup2!$B$1:$F$1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r_occup2!$B$4:$F$4</c:f>
              <c:numCache>
                <c:formatCode>0</c:formatCode>
                <c:ptCount val="5"/>
                <c:pt idx="0">
                  <c:v>0.13289648294448853</c:v>
                </c:pt>
                <c:pt idx="1">
                  <c:v>0.41538286209106445</c:v>
                </c:pt>
                <c:pt idx="2">
                  <c:v>0.42778542637825012</c:v>
                </c:pt>
                <c:pt idx="3">
                  <c:v>0.75190716981887817</c:v>
                </c:pt>
                <c:pt idx="4">
                  <c:v>0.59729331731796265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6C-466E-A955-62CCB6D1EA40}"/>
            </c:ext>
          </c:extLst>
        </c:ser>
        <c:ser>
          <c:idx val="3"/>
          <c:order val="3"/>
          <c:tx>
            <c:v>Self-employed</c:v>
          </c:tx>
          <c:invertIfNegative val="0"/>
          <c:cat>
            <c:strRef>
              <c:f>r_occup2!$B$1:$F$1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r_occup2!$B$5:$F$5</c:f>
              <c:numCache>
                <c:formatCode>0</c:formatCode>
                <c:ptCount val="5"/>
                <c:pt idx="0">
                  <c:v>0.3978133499622345</c:v>
                </c:pt>
                <c:pt idx="1">
                  <c:v>0.27874535322189331</c:v>
                </c:pt>
                <c:pt idx="2">
                  <c:v>0.288053959608078</c:v>
                </c:pt>
                <c:pt idx="3">
                  <c:v>0.53741675615310669</c:v>
                </c:pt>
                <c:pt idx="4">
                  <c:v>0.50179451704025269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66C-466E-A955-62CCB6D1E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54592"/>
        <c:axId val="-657960032"/>
      </c:barChart>
      <c:catAx>
        <c:axId val="-6579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60032"/>
        <c:crosses val="autoZero"/>
        <c:auto val="1"/>
        <c:lblAlgn val="ctr"/>
        <c:lblOffset val="100"/>
        <c:noMultiLvlLbl val="0"/>
      </c:catAx>
      <c:valAx>
        <c:axId val="-6579600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459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0324335445731"/>
          <c:y val="0.104357499679605"/>
          <c:w val="0.64709016393442598"/>
          <c:h val="0.107640123620023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DA10 - Vote for left-wing parties (Anti-Uribists) by age group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55506268872704E-2"/>
          <c:y val="8.1503746333105601E-2"/>
          <c:w val="0.90740214762986005"/>
          <c:h val="0.76024257986124399"/>
        </c:manualLayout>
      </c:layout>
      <c:barChart>
        <c:barDir val="col"/>
        <c:grouping val="clustered"/>
        <c:varyColors val="0"/>
        <c:ser>
          <c:idx val="0"/>
          <c:order val="0"/>
          <c:tx>
            <c:v>20-29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r_agerec!$B$1:$F$1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r_agerec!$B$2:$F$2</c:f>
              <c:numCache>
                <c:formatCode>General</c:formatCode>
                <c:ptCount val="5"/>
                <c:pt idx="0">
                  <c:v>0.4224344526798427</c:v>
                </c:pt>
                <c:pt idx="1">
                  <c:v>0.36613464010301028</c:v>
                </c:pt>
                <c:pt idx="2">
                  <c:v>0.39902892238327503</c:v>
                </c:pt>
                <c:pt idx="3">
                  <c:v>0.41838740370504651</c:v>
                </c:pt>
                <c:pt idx="4">
                  <c:v>0.57587029383741561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D5-4AD7-9E4E-759BF2884D50}"/>
            </c:ext>
          </c:extLst>
        </c:ser>
        <c:ser>
          <c:idx val="1"/>
          <c:order val="1"/>
          <c:tx>
            <c:v>30-49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r_agerec!$B$1:$F$1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r_agerec!$B$3:$F$3</c:f>
              <c:numCache>
                <c:formatCode>General</c:formatCode>
                <c:ptCount val="5"/>
                <c:pt idx="0">
                  <c:v>0.3368513467372462</c:v>
                </c:pt>
                <c:pt idx="1">
                  <c:v>0.36949686429383893</c:v>
                </c:pt>
                <c:pt idx="2">
                  <c:v>0.32696722649193199</c:v>
                </c:pt>
                <c:pt idx="3">
                  <c:v>0.55292739109998623</c:v>
                </c:pt>
                <c:pt idx="4">
                  <c:v>0.49328870556274146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D5-4AD7-9E4E-759BF2884D50}"/>
            </c:ext>
          </c:extLst>
        </c:ser>
        <c:ser>
          <c:idx val="2"/>
          <c:order val="2"/>
          <c:tx>
            <c:v>50+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r_agerec!$B$1:$F$1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r_agerec!$B$4:$F$4</c:f>
              <c:numCache>
                <c:formatCode>General</c:formatCode>
                <c:ptCount val="5"/>
                <c:pt idx="0">
                  <c:v>0.28562313355923419</c:v>
                </c:pt>
                <c:pt idx="1">
                  <c:v>0.28276411832353637</c:v>
                </c:pt>
                <c:pt idx="2">
                  <c:v>0.1859586693881006</c:v>
                </c:pt>
                <c:pt idx="3">
                  <c:v>0.70036138489543875</c:v>
                </c:pt>
                <c:pt idx="4">
                  <c:v>0.37608066622696001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D5-4AD7-9E4E-759BF2884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50784"/>
        <c:axId val="-657936096"/>
      </c:barChart>
      <c:catAx>
        <c:axId val="-65795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6096"/>
        <c:crosses val="autoZero"/>
        <c:auto val="1"/>
        <c:lblAlgn val="ctr"/>
        <c:lblOffset val="100"/>
        <c:noMultiLvlLbl val="0"/>
      </c:catAx>
      <c:valAx>
        <c:axId val="-6579360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078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57120940578615398"/>
          <c:y val="0.100199785782776"/>
          <c:w val="0.39663257311626199"/>
          <c:h val="0.117785757411013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DA11 - Vote for left-wing parties (Anti-Uribists) by ethnicity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248741448302596E-2"/>
          <c:y val="8.8953974895397497E-2"/>
          <c:w val="0.91072393614732605"/>
          <c:h val="0.75604281645789895"/>
        </c:manualLayout>
      </c:layout>
      <c:barChart>
        <c:barDir val="col"/>
        <c:grouping val="clustered"/>
        <c:varyColors val="0"/>
        <c:ser>
          <c:idx val="0"/>
          <c:order val="0"/>
          <c:tx>
            <c:v>White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r_race!$B$1:$F$1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r_race!$B$2:$F$2</c:f>
              <c:numCache>
                <c:formatCode>General</c:formatCode>
                <c:ptCount val="5"/>
                <c:pt idx="0">
                  <c:v>0.28623540606343223</c:v>
                </c:pt>
                <c:pt idx="1">
                  <c:v>0.3026975672126499</c:v>
                </c:pt>
                <c:pt idx="2">
                  <c:v>0.32220159236662382</c:v>
                </c:pt>
                <c:pt idx="3">
                  <c:v>0.54513383833864593</c:v>
                </c:pt>
                <c:pt idx="4">
                  <c:v>0.41935354699812494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553-4B72-9345-96F59AA1196D}"/>
            </c:ext>
          </c:extLst>
        </c:ser>
        <c:ser>
          <c:idx val="1"/>
          <c:order val="1"/>
          <c:tx>
            <c:v>Mestizo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r_race!$B$1:$F$1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r_race!$B$3:$F$3</c:f>
              <c:numCache>
                <c:formatCode>General</c:formatCode>
                <c:ptCount val="5"/>
                <c:pt idx="0">
                  <c:v>0.41447329914565523</c:v>
                </c:pt>
                <c:pt idx="1">
                  <c:v>0.37643260342441587</c:v>
                </c:pt>
                <c:pt idx="2">
                  <c:v>0.38646700468931217</c:v>
                </c:pt>
                <c:pt idx="3">
                  <c:v>0.47470101210338989</c:v>
                </c:pt>
                <c:pt idx="4">
                  <c:v>0.55807065292069324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53-4B72-9345-96F59AA1196D}"/>
            </c:ext>
          </c:extLst>
        </c:ser>
        <c:ser>
          <c:idx val="2"/>
          <c:order val="2"/>
          <c:tx>
            <c:v>Indigenous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r_race!$B$1:$F$1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r_race!$B$4:$F$4</c:f>
              <c:numCache>
                <c:formatCode>General</c:formatCode>
                <c:ptCount val="5"/>
                <c:pt idx="0">
                  <c:v>0.53533754925638766</c:v>
                </c:pt>
                <c:pt idx="1">
                  <c:v>0.46922310963014918</c:v>
                </c:pt>
                <c:pt idx="2">
                  <c:v>0.31377567782421434</c:v>
                </c:pt>
                <c:pt idx="3">
                  <c:v>0.572589995942694</c:v>
                </c:pt>
                <c:pt idx="4">
                  <c:v>0.58618846295571714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553-4B72-9345-96F59AA1196D}"/>
            </c:ext>
          </c:extLst>
        </c:ser>
        <c:ser>
          <c:idx val="3"/>
          <c:order val="3"/>
          <c:tx>
            <c:v>Afro-Colombian</c:v>
          </c:tx>
          <c:invertIfNegative val="0"/>
          <c:cat>
            <c:strRef>
              <c:f>r_race!$B$1:$F$1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r_race!$B$5:$F$5</c:f>
              <c:numCache>
                <c:formatCode>General</c:formatCode>
                <c:ptCount val="5"/>
                <c:pt idx="0">
                  <c:v>0.42310486654733542</c:v>
                </c:pt>
                <c:pt idx="1">
                  <c:v>0.43129516372953447</c:v>
                </c:pt>
                <c:pt idx="2">
                  <c:v>0.3799934543936937</c:v>
                </c:pt>
                <c:pt idx="3">
                  <c:v>0.55244920201190528</c:v>
                </c:pt>
                <c:pt idx="4">
                  <c:v>0.59295171268047564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41-4B7B-858E-04DA75C48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37184"/>
        <c:axId val="-657951872"/>
      </c:barChart>
      <c:catAx>
        <c:axId val="-65793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1872"/>
        <c:crosses val="autoZero"/>
        <c:auto val="1"/>
        <c:lblAlgn val="ctr"/>
        <c:lblOffset val="100"/>
        <c:noMultiLvlLbl val="0"/>
      </c:catAx>
      <c:valAx>
        <c:axId val="-657951872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7184"/>
        <c:crosses val="autoZero"/>
        <c:crossBetween val="between"/>
        <c:majorUnit val="0.1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8.0613230869659394E-2"/>
          <c:y val="0.102302184365004"/>
          <c:w val="0.54179832796347005"/>
          <c:h val="0.109965067071487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DA12 - Vote for left-wing parties (Anti-Uribists) by gender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613441762402606E-2"/>
          <c:y val="8.8953974895397497E-2"/>
          <c:w val="0.92135923583322599"/>
          <c:h val="0.73515978651204195"/>
        </c:manualLayout>
      </c:layout>
      <c:barChart>
        <c:barDir val="col"/>
        <c:grouping val="clustered"/>
        <c:varyColors val="0"/>
        <c:ser>
          <c:idx val="0"/>
          <c:order val="0"/>
          <c:tx>
            <c:v>Woman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r_sex!$B$1:$F$1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r_sex!$B$2:$F$2</c:f>
              <c:numCache>
                <c:formatCode>General</c:formatCode>
                <c:ptCount val="5"/>
                <c:pt idx="0">
                  <c:v>0.3456961275789287</c:v>
                </c:pt>
                <c:pt idx="1">
                  <c:v>0.29807428547623366</c:v>
                </c:pt>
                <c:pt idx="2">
                  <c:v>0.30021083032621898</c:v>
                </c:pt>
                <c:pt idx="3">
                  <c:v>0.50365911625092796</c:v>
                </c:pt>
                <c:pt idx="4">
                  <c:v>0.52185091753978674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68-47D6-A153-92FC76461CF9}"/>
            </c:ext>
          </c:extLst>
        </c:ser>
        <c:ser>
          <c:idx val="1"/>
          <c:order val="1"/>
          <c:tx>
            <c:v>Man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r_sex!$B$1:$F$1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r_sex!$B$3:$F$3</c:f>
              <c:numCache>
                <c:formatCode>General</c:formatCode>
                <c:ptCount val="5"/>
                <c:pt idx="0">
                  <c:v>0.42360422296909994</c:v>
                </c:pt>
                <c:pt idx="1">
                  <c:v>0.41120290984639285</c:v>
                </c:pt>
                <c:pt idx="2">
                  <c:v>0.40620240820904757</c:v>
                </c:pt>
                <c:pt idx="3">
                  <c:v>0.50315758849219849</c:v>
                </c:pt>
                <c:pt idx="4">
                  <c:v>0.5142133408267644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68-47D6-A153-92FC76461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42080"/>
        <c:axId val="-657949696"/>
      </c:barChart>
      <c:catAx>
        <c:axId val="-65794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9696"/>
        <c:crosses val="autoZero"/>
        <c:auto val="1"/>
        <c:lblAlgn val="ctr"/>
        <c:lblOffset val="100"/>
        <c:noMultiLvlLbl val="0"/>
      </c:catAx>
      <c:valAx>
        <c:axId val="-657949696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208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42927063697601597"/>
          <c:y val="0.104379473520609"/>
          <c:w val="0.16985628845574599"/>
          <c:h val="4.494481599841859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DA13 - Vote for left-wing parties (Anti-Uribists) by marital status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613441762402606E-2"/>
          <c:y val="8.8953974895397497E-2"/>
          <c:w val="0.92135923583322599"/>
          <c:h val="0.73515978651204195"/>
        </c:manualLayout>
      </c:layout>
      <c:barChart>
        <c:barDir val="col"/>
        <c:grouping val="clustered"/>
        <c:varyColors val="0"/>
        <c:ser>
          <c:idx val="0"/>
          <c:order val="0"/>
          <c:tx>
            <c:v>Single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r_marital!$B$1:$F$1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r_marital!$B$2:$F$2</c:f>
              <c:numCache>
                <c:formatCode>General</c:formatCode>
                <c:ptCount val="5"/>
                <c:pt idx="0">
                  <c:v>0.39565027349041348</c:v>
                </c:pt>
                <c:pt idx="1">
                  <c:v>0.38179752798778521</c:v>
                </c:pt>
                <c:pt idx="2">
                  <c:v>0.40174783373037276</c:v>
                </c:pt>
                <c:pt idx="3">
                  <c:v>0.51393157647460985</c:v>
                </c:pt>
                <c:pt idx="4">
                  <c:v>0.59203426548582327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68-47D6-A153-92FC76461CF9}"/>
            </c:ext>
          </c:extLst>
        </c:ser>
        <c:ser>
          <c:idx val="1"/>
          <c:order val="1"/>
          <c:tx>
            <c:v>Married/Partner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r_marital!$B$1:$F$1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r_marital!$B$3:$F$3</c:f>
              <c:numCache>
                <c:formatCode>General</c:formatCode>
                <c:ptCount val="5"/>
                <c:pt idx="0">
                  <c:v>0.37409828070829815</c:v>
                </c:pt>
                <c:pt idx="1">
                  <c:v>0.34283480979220377</c:v>
                </c:pt>
                <c:pt idx="2">
                  <c:v>0.3242628350909541</c:v>
                </c:pt>
                <c:pt idx="3">
                  <c:v>0.50223389594550316</c:v>
                </c:pt>
                <c:pt idx="4">
                  <c:v>0.45802243184893754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68-47D6-A153-92FC76461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58400"/>
        <c:axId val="-657937728"/>
      </c:barChart>
      <c:catAx>
        <c:axId val="-65795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7728"/>
        <c:crosses val="autoZero"/>
        <c:auto val="1"/>
        <c:lblAlgn val="ctr"/>
        <c:lblOffset val="100"/>
        <c:noMultiLvlLbl val="0"/>
      </c:catAx>
      <c:valAx>
        <c:axId val="-657937728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840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9.4264425650819994E-2"/>
          <c:y val="0.10437946488144099"/>
          <c:w val="0.32134859884361999"/>
          <c:h val="7.21127778484448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DA14 - Vote for left-wing parties (Anti-Uribists) by social class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613441762402606E-2"/>
          <c:y val="8.8953947724801502E-2"/>
          <c:w val="0.92135923583322599"/>
          <c:h val="0.735159781153923"/>
        </c:manualLayout>
      </c:layout>
      <c:barChart>
        <c:barDir val="col"/>
        <c:grouping val="clustered"/>
        <c:varyColors val="0"/>
        <c:ser>
          <c:idx val="0"/>
          <c:order val="0"/>
          <c:tx>
            <c:v>Working class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r_class!$B$1:$D$1</c:f>
              <c:strCache>
                <c:ptCount val="3"/>
                <c:pt idx="0">
                  <c:v>2006</c:v>
                </c:pt>
                <c:pt idx="1">
                  <c:v>2010</c:v>
                </c:pt>
                <c:pt idx="2">
                  <c:v>2014</c:v>
                </c:pt>
              </c:strCache>
            </c:strRef>
          </c:cat>
          <c:val>
            <c:numRef>
              <c:f>r_class!$B$2:$D$2</c:f>
              <c:numCache>
                <c:formatCode>General</c:formatCode>
                <c:ptCount val="3"/>
                <c:pt idx="0">
                  <c:v>0.29244260392545057</c:v>
                </c:pt>
                <c:pt idx="1">
                  <c:v>0.25593751359660705</c:v>
                </c:pt>
                <c:pt idx="2">
                  <c:v>0.66154480450650488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68-47D6-A153-92FC76461CF9}"/>
            </c:ext>
          </c:extLst>
        </c:ser>
        <c:ser>
          <c:idx val="1"/>
          <c:order val="1"/>
          <c:tx>
            <c:v>Upper/Middle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r_class!$B$1:$D$1</c:f>
              <c:strCache>
                <c:ptCount val="3"/>
                <c:pt idx="0">
                  <c:v>2006</c:v>
                </c:pt>
                <c:pt idx="1">
                  <c:v>2010</c:v>
                </c:pt>
                <c:pt idx="2">
                  <c:v>2014</c:v>
                </c:pt>
              </c:strCache>
            </c:strRef>
          </c:cat>
          <c:val>
            <c:numRef>
              <c:f>r_class!$B$3:$D$3</c:f>
              <c:numCache>
                <c:formatCode>General</c:formatCode>
                <c:ptCount val="3"/>
                <c:pt idx="0">
                  <c:v>0.34364075741243177</c:v>
                </c:pt>
                <c:pt idx="1">
                  <c:v>0.37804507494953332</c:v>
                </c:pt>
                <c:pt idx="2">
                  <c:v>0.44283388834485349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68-47D6-A153-92FC76461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36640"/>
        <c:axId val="-657959488"/>
      </c:barChart>
      <c:catAx>
        <c:axId val="-65793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9488"/>
        <c:crosses val="autoZero"/>
        <c:auto val="1"/>
        <c:lblAlgn val="ctr"/>
        <c:lblOffset val="100"/>
        <c:noMultiLvlLbl val="0"/>
      </c:catAx>
      <c:valAx>
        <c:axId val="-65795948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664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2375634069387004E-2"/>
          <c:y val="0.10857432297632801"/>
          <c:w val="0.32134859884361999"/>
          <c:h val="7.21127778484448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DA15 - Vote for left-wing parties (Anti-Uribists) by location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55506268872704E-2"/>
          <c:y val="0.104545112230621"/>
          <c:w val="0.90740214762986005"/>
          <c:h val="0.72257223413517901"/>
        </c:manualLayout>
      </c:layout>
      <c:barChart>
        <c:barDir val="col"/>
        <c:grouping val="clustered"/>
        <c:varyColors val="0"/>
        <c:ser>
          <c:idx val="2"/>
          <c:order val="0"/>
          <c:tx>
            <c:v>Urban area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r_rural!$B$1:$F$1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r_rural!$B$2:$F$2</c:f>
              <c:numCache>
                <c:formatCode>General</c:formatCode>
                <c:ptCount val="5"/>
                <c:pt idx="0">
                  <c:v>0.39233417554724359</c:v>
                </c:pt>
                <c:pt idx="1">
                  <c:v>0.37725807790678212</c:v>
                </c:pt>
                <c:pt idx="2">
                  <c:v>0.39555272295085431</c:v>
                </c:pt>
                <c:pt idx="3">
                  <c:v>0.4691357806801294</c:v>
                </c:pt>
                <c:pt idx="4">
                  <c:v>0.55302736029156152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43-4763-97EA-AC750DB1757E}"/>
            </c:ext>
          </c:extLst>
        </c:ser>
        <c:ser>
          <c:idx val="0"/>
          <c:order val="1"/>
          <c:tx>
            <c:v>Rural area</c:v>
          </c:tx>
          <c:spPr>
            <a:solidFill>
              <a:schemeClr val="accent5"/>
            </a:solidFill>
          </c:spPr>
          <c:invertIfNegative val="0"/>
          <c:cat>
            <c:strRef>
              <c:f>r_rural!$B$1:$F$1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r_rural!$B$3:$F$3</c:f>
              <c:numCache>
                <c:formatCode>General</c:formatCode>
                <c:ptCount val="5"/>
                <c:pt idx="0">
                  <c:v>0.36985148888519742</c:v>
                </c:pt>
                <c:pt idx="1">
                  <c:v>0.30092587260438003</c:v>
                </c:pt>
                <c:pt idx="2">
                  <c:v>0.21417870401893443</c:v>
                </c:pt>
                <c:pt idx="3">
                  <c:v>0.61335202223456675</c:v>
                </c:pt>
                <c:pt idx="4">
                  <c:v>0.38601342919456066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6F-49FD-B7EC-8C4A9D6CE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50240"/>
        <c:axId val="-657956224"/>
      </c:barChart>
      <c:catAx>
        <c:axId val="-65795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6224"/>
        <c:crosses val="autoZero"/>
        <c:auto val="1"/>
        <c:lblAlgn val="ctr"/>
        <c:lblOffset val="100"/>
        <c:noMultiLvlLbl val="0"/>
      </c:catAx>
      <c:valAx>
        <c:axId val="-657956224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024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9.0468896264147697E-2"/>
          <c:y val="0.114890226839429"/>
          <c:w val="0.29091776730017099"/>
          <c:h val="0.11832456046475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80"/>
              <a:t>Figure D2 - Vote for left-wing parties (Anti-Uribists) among highest-educated and top-income voters in Colombia, after controls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3032231241866103E-2"/>
          <c:y val="0.12456768870229799"/>
          <c:w val="0.91671441917566998"/>
          <c:h val="0.66886946262216296"/>
        </c:manualLayout>
      </c:layout>
      <c:scatterChart>
        <c:scatterStyle val="lineMarker"/>
        <c:varyColors val="0"/>
        <c:ser>
          <c:idx val="0"/>
          <c:order val="0"/>
          <c:tx>
            <c:v>Difference between (% of tertiary-educated voters) and (% of other voters) voting left</c:v>
          </c:tx>
          <c:spPr>
            <a:ln w="38100">
              <a:solidFill>
                <a:schemeClr val="accent5"/>
              </a:solidFill>
            </a:ln>
          </c:spPr>
          <c:marker>
            <c:symbol val="circle"/>
            <c:size val="9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r_educdiff2!$A$2:$A$6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r_educdiff2!$C$2:$C$6</c:f>
              <c:numCache>
                <c:formatCode>General</c:formatCode>
                <c:ptCount val="5"/>
                <c:pt idx="0">
                  <c:v>20.192240042561043</c:v>
                </c:pt>
                <c:pt idx="1">
                  <c:v>11.73741778580146</c:v>
                </c:pt>
                <c:pt idx="2">
                  <c:v>13.719275373122169</c:v>
                </c:pt>
                <c:pt idx="3">
                  <c:v>-20.285324139896527</c:v>
                </c:pt>
                <c:pt idx="4">
                  <c:v>1.6035340200384176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22-491B-953F-2AC586D0086B}"/>
            </c:ext>
          </c:extLst>
        </c:ser>
        <c:ser>
          <c:idx val="2"/>
          <c:order val="1"/>
          <c:tx>
            <c:v>Difference between (% of top 10%) and (% of bottom 90%) earners voting left </c:v>
          </c:tx>
          <c:spPr>
            <a:ln w="38100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r_incdiff!$A$2:$A$6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  <c:extLst xmlns:c16r2="http://schemas.microsoft.com/office/drawing/2015/06/chart" xmlns:c15="http://schemas.microsoft.com/office/drawing/2012/chart"/>
            </c:numRef>
          </c:xVal>
          <c:yVal>
            <c:numRef>
              <c:f>r_incdiff!$C$2:$C$6</c:f>
              <c:numCache>
                <c:formatCode>General</c:formatCode>
                <c:ptCount val="5"/>
                <c:pt idx="0">
                  <c:v>0.95128132736304638</c:v>
                </c:pt>
                <c:pt idx="1">
                  <c:v>0.37115271407143424</c:v>
                </c:pt>
                <c:pt idx="2">
                  <c:v>8.0433036814182213</c:v>
                </c:pt>
                <c:pt idx="3">
                  <c:v>-8.4920043999194323</c:v>
                </c:pt>
                <c:pt idx="4">
                  <c:v>8.7938466676900244</c:v>
                </c:pt>
              </c:numCache>
            </c:numRef>
          </c:y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AD22-491B-953F-2AC586D0086B}"/>
            </c:ext>
          </c:extLst>
        </c:ser>
        <c:ser>
          <c:idx val="1"/>
          <c:order val="2"/>
          <c:tx>
            <c:v>zero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r_incdiff!$A$2:$A$6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r_incdiff!$E$2:$E$6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F9-4B48-B640-836C852B5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12716608"/>
        <c:axId val="-712708992"/>
        <c:extLst xmlns:c16r2="http://schemas.microsoft.com/office/drawing/2015/06/chart"/>
      </c:scatterChart>
      <c:valAx>
        <c:axId val="-712716608"/>
        <c:scaling>
          <c:orientation val="minMax"/>
          <c:max val="2018"/>
          <c:min val="2002"/>
        </c:scaling>
        <c:delete val="0"/>
        <c:axPos val="b"/>
        <c:majorGridlines>
          <c:spPr>
            <a:ln>
              <a:solidFill>
                <a:schemeClr val="bg2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400"/>
            </a:pPr>
            <a:endParaRPr lang="fr-FR"/>
          </a:p>
        </c:txPr>
        <c:crossAx val="-712708992"/>
        <c:crosses val="autoZero"/>
        <c:crossBetween val="midCat"/>
        <c:majorUnit val="4"/>
      </c:valAx>
      <c:valAx>
        <c:axId val="-712708992"/>
        <c:scaling>
          <c:orientation val="minMax"/>
          <c:max val="35"/>
          <c:min val="-25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-712716608"/>
        <c:crosses val="autoZero"/>
        <c:crossBetween val="midCat"/>
        <c:majorUnit val="1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8.1515065250674895E-2"/>
          <c:y val="0.136245972319607"/>
          <c:w val="0.85271751717333"/>
          <c:h val="0.142951902819298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DA16 - Vote for left-wing parties (Anti-Uribists) by religious affiliation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248763167190396E-2"/>
          <c:y val="0.122391459351138"/>
          <c:w val="0.91072393614732605"/>
          <c:h val="0.710090440873133"/>
        </c:manualLayout>
      </c:layout>
      <c:barChart>
        <c:barDir val="col"/>
        <c:grouping val="clustered"/>
        <c:varyColors val="0"/>
        <c:ser>
          <c:idx val="0"/>
          <c:order val="0"/>
          <c:tx>
            <c:v>None, Agnostic or Atheist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r_religion2!$B$1:$F$1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r_religion2!$B$2:$F$2</c:f>
              <c:numCache>
                <c:formatCode>General</c:formatCode>
                <c:ptCount val="5"/>
                <c:pt idx="0">
                  <c:v>0.70162361860275269</c:v>
                </c:pt>
                <c:pt idx="1">
                  <c:v>0.55701780319213867</c:v>
                </c:pt>
                <c:pt idx="2">
                  <c:v>0.58084249496459961</c:v>
                </c:pt>
                <c:pt idx="3">
                  <c:v>0.55792456865310669</c:v>
                </c:pt>
                <c:pt idx="4">
                  <c:v>0.66856145858764648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31-4228-985B-57381FCDD3B3}"/>
            </c:ext>
          </c:extLst>
        </c:ser>
        <c:ser>
          <c:idx val="1"/>
          <c:order val="1"/>
          <c:tx>
            <c:v>Catholic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r_religion2!$B$1:$F$1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r_religion2!$B$3:$F$3</c:f>
              <c:numCache>
                <c:formatCode>General</c:formatCode>
                <c:ptCount val="5"/>
                <c:pt idx="0">
                  <c:v>0.35816043615341187</c:v>
                </c:pt>
                <c:pt idx="1">
                  <c:v>0.33779430389404297</c:v>
                </c:pt>
                <c:pt idx="2">
                  <c:v>0.32907101511955261</c:v>
                </c:pt>
                <c:pt idx="3">
                  <c:v>0.47721287608146667</c:v>
                </c:pt>
                <c:pt idx="4">
                  <c:v>0.4941563606262207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31-4228-985B-57381FCDD3B3}"/>
            </c:ext>
          </c:extLst>
        </c:ser>
        <c:ser>
          <c:idx val="2"/>
          <c:order val="2"/>
          <c:tx>
            <c:v>Evangelical and Protestant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r_religion2!$B$1:$F$1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r_religion2!$B$4:$F$4</c:f>
              <c:numCache>
                <c:formatCode>General</c:formatCode>
                <c:ptCount val="5"/>
                <c:pt idx="0">
                  <c:v>0.46236377954483032</c:v>
                </c:pt>
                <c:pt idx="1">
                  <c:v>0.30049300193786621</c:v>
                </c:pt>
                <c:pt idx="2">
                  <c:v>0.29127955436706543</c:v>
                </c:pt>
                <c:pt idx="3">
                  <c:v>0.5824398398399353</c:v>
                </c:pt>
                <c:pt idx="4">
                  <c:v>0.44174966216087341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C31-4228-985B-57381FCDD3B3}"/>
            </c:ext>
          </c:extLst>
        </c:ser>
        <c:ser>
          <c:idx val="3"/>
          <c:order val="3"/>
          <c:tx>
            <c:v>Other</c:v>
          </c:tx>
          <c:invertIfNegative val="0"/>
          <c:cat>
            <c:strRef>
              <c:f>r_religion2!$B$1:$F$1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r_religion2!$B$5:$F$5</c:f>
              <c:numCache>
                <c:formatCode>General</c:formatCode>
                <c:ptCount val="5"/>
                <c:pt idx="0">
                  <c:v>0.31497207283973694</c:v>
                </c:pt>
                <c:pt idx="1">
                  <c:v>0.24694074690341949</c:v>
                </c:pt>
                <c:pt idx="2">
                  <c:v>0.40614029765129089</c:v>
                </c:pt>
                <c:pt idx="3">
                  <c:v>0.49829310178756714</c:v>
                </c:pt>
                <c:pt idx="4">
                  <c:v>0.45329186320304871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0D-4134-ADAA-DBC885E73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57856"/>
        <c:axId val="-657956768"/>
      </c:barChart>
      <c:catAx>
        <c:axId val="-65795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6768"/>
        <c:crosses val="autoZero"/>
        <c:auto val="1"/>
        <c:lblAlgn val="ctr"/>
        <c:lblOffset val="100"/>
        <c:noMultiLvlLbl val="0"/>
      </c:catAx>
      <c:valAx>
        <c:axId val="-6579567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7856"/>
        <c:crosses val="autoZero"/>
        <c:crossBetween val="between"/>
      </c:valAx>
      <c:spPr>
        <a:ln w="9525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9.7098873352012005E-2"/>
          <c:y val="0.14402698449818299"/>
          <c:w val="0.78397367743547797"/>
          <c:h val="6.7931609118893801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DA17 - Vote for left-wing parties (Anti-Uribists) by region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Caribbean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r_region!$B$1:$F$1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r_region!$B$2:$F$2</c:f>
              <c:numCache>
                <c:formatCode>General</c:formatCode>
                <c:ptCount val="5"/>
                <c:pt idx="0">
                  <c:v>0.41949165496461915</c:v>
                </c:pt>
                <c:pt idx="1">
                  <c:v>0.34928161110871403</c:v>
                </c:pt>
                <c:pt idx="2">
                  <c:v>0.35072181628945259</c:v>
                </c:pt>
                <c:pt idx="3">
                  <c:v>0.51560220981743765</c:v>
                </c:pt>
                <c:pt idx="4">
                  <c:v>0.62020390000648973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36-4E0E-8C77-BAC9B4C72344}"/>
            </c:ext>
          </c:extLst>
        </c:ser>
        <c:ser>
          <c:idx val="1"/>
          <c:order val="1"/>
          <c:tx>
            <c:v>Capital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r_region!$B$1:$F$1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r_region!$B$3:$F$3</c:f>
              <c:numCache>
                <c:formatCode>General</c:formatCode>
                <c:ptCount val="5"/>
                <c:pt idx="0">
                  <c:v>0.46223089747887924</c:v>
                </c:pt>
                <c:pt idx="1">
                  <c:v>0.45256167533948666</c:v>
                </c:pt>
                <c:pt idx="2">
                  <c:v>0.53636514949133729</c:v>
                </c:pt>
                <c:pt idx="3">
                  <c:v>0.4793947685602552</c:v>
                </c:pt>
                <c:pt idx="4">
                  <c:v>0.6123596236131531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E9-4265-94C6-BD4D794C2C33}"/>
            </c:ext>
          </c:extLst>
        </c:ser>
        <c:ser>
          <c:idx val="2"/>
          <c:order val="2"/>
          <c:tx>
            <c:v>Andes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r_region!$B$1:$F$1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r_region!$B$4:$F$4</c:f>
              <c:numCache>
                <c:formatCode>General</c:formatCode>
                <c:ptCount val="5"/>
                <c:pt idx="0">
                  <c:v>0.30914007927188103</c:v>
                </c:pt>
                <c:pt idx="1">
                  <c:v>0.28792921046950631</c:v>
                </c:pt>
                <c:pt idx="2">
                  <c:v>0.29390971692667706</c:v>
                </c:pt>
                <c:pt idx="3">
                  <c:v>0.51479586831475399</c:v>
                </c:pt>
                <c:pt idx="4">
                  <c:v>0.43300157207146939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E9-4265-94C6-BD4D794C2C33}"/>
            </c:ext>
          </c:extLst>
        </c:ser>
        <c:ser>
          <c:idx val="3"/>
          <c:order val="3"/>
          <c:tx>
            <c:v>East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r_region!$B$1:$F$1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r_region!$B$5:$F$5</c:f>
              <c:numCache>
                <c:formatCode>General</c:formatCode>
                <c:ptCount val="5"/>
                <c:pt idx="0">
                  <c:v>0.33416859506075508</c:v>
                </c:pt>
                <c:pt idx="1">
                  <c:v>0.30526739763642463</c:v>
                </c:pt>
                <c:pt idx="2">
                  <c:v>0.23739346764305605</c:v>
                </c:pt>
                <c:pt idx="3">
                  <c:v>0.44120167059077642</c:v>
                </c:pt>
                <c:pt idx="4">
                  <c:v>0.35467321884789804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E9-4265-94C6-BD4D794C2C33}"/>
            </c:ext>
          </c:extLst>
        </c:ser>
        <c:ser>
          <c:idx val="4"/>
          <c:order val="4"/>
          <c:tx>
            <c:v>Pacific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r_region!$B$1:$F$1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r_region!$B$6:$F$6</c:f>
              <c:numCache>
                <c:formatCode>General</c:formatCode>
                <c:ptCount val="5"/>
                <c:pt idx="0">
                  <c:v>0.39137830356810444</c:v>
                </c:pt>
                <c:pt idx="1">
                  <c:v>0.45501128331933655</c:v>
                </c:pt>
                <c:pt idx="2">
                  <c:v>0.36462790939408002</c:v>
                </c:pt>
                <c:pt idx="3">
                  <c:v>0.55817861634079258</c:v>
                </c:pt>
                <c:pt idx="4">
                  <c:v>0.61864757341655596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5E9-4265-94C6-BD4D794C2C33}"/>
            </c:ext>
          </c:extLst>
        </c:ser>
        <c:ser>
          <c:idx val="5"/>
          <c:order val="5"/>
          <c:tx>
            <c:v>Amazon and islands</c:v>
          </c:tx>
          <c:spPr>
            <a:solidFill>
              <a:srgbClr val="660066"/>
            </a:solidFill>
            <a:ln>
              <a:noFill/>
            </a:ln>
            <a:effectLst/>
          </c:spPr>
          <c:invertIfNegative val="0"/>
          <c:cat>
            <c:strRef>
              <c:f>r_region!$B$1:$F$1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r_region!$B$7:$F$7</c:f>
              <c:numCache>
                <c:formatCode>General</c:formatCode>
                <c:ptCount val="5"/>
                <c:pt idx="0">
                  <c:v>0.54829977699809085</c:v>
                </c:pt>
                <c:pt idx="1">
                  <c:v>0.24282116871702697</c:v>
                </c:pt>
                <c:pt idx="2">
                  <c:v>0.39703192750068256</c:v>
                </c:pt>
                <c:pt idx="3">
                  <c:v>0.62335351339331579</c:v>
                </c:pt>
                <c:pt idx="4">
                  <c:v>0.45757360125219948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5E9-4265-94C6-BD4D794C2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55136"/>
        <c:axId val="-657964928"/>
        <c:extLst xmlns:c16r2="http://schemas.microsoft.com/office/drawing/2015/06/chart"/>
      </c:barChart>
      <c:catAx>
        <c:axId val="-65795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64928"/>
        <c:crosses val="autoZero"/>
        <c:auto val="1"/>
        <c:lblAlgn val="ctr"/>
        <c:lblOffset val="100"/>
        <c:noMultiLvlLbl val="0"/>
      </c:catAx>
      <c:valAx>
        <c:axId val="-65796492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513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0820711191829606E-2"/>
          <c:y val="0.12154964664100899"/>
          <c:w val="0.713798889892862"/>
          <c:h val="7.221134421750370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DA18 - Vote for left-wing parties (Anti-Uribists) by main perceived problem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248741448302596E-2"/>
          <c:y val="0.118211771613305"/>
          <c:w val="0.91072393614732605"/>
          <c:h val="0.71209681468240005"/>
        </c:manualLayout>
      </c:layout>
      <c:barChart>
        <c:barDir val="col"/>
        <c:grouping val="clustered"/>
        <c:varyColors val="0"/>
        <c:ser>
          <c:idx val="0"/>
          <c:order val="0"/>
          <c:tx>
            <c:v>Economic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r_problem!$B$1:$F$1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r_problem!$B$2:$F$2</c:f>
              <c:numCache>
                <c:formatCode>General</c:formatCode>
                <c:ptCount val="5"/>
                <c:pt idx="0">
                  <c:v>0.38006001710891724</c:v>
                </c:pt>
                <c:pt idx="1">
                  <c:v>0.31662675738334656</c:v>
                </c:pt>
                <c:pt idx="2">
                  <c:v>0.2637382447719574</c:v>
                </c:pt>
                <c:pt idx="3">
                  <c:v>0.53201192617416382</c:v>
                </c:pt>
                <c:pt idx="4">
                  <c:v>0.49188506603240967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553-4B72-9345-96F59AA1196D}"/>
            </c:ext>
          </c:extLst>
        </c:ser>
        <c:ser>
          <c:idx val="1"/>
          <c:order val="1"/>
          <c:tx>
            <c:v>Corruption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r_problem!$B$1:$F$1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r_problem!$B$3:$F$3</c:f>
              <c:numCache>
                <c:formatCode>General</c:formatCode>
                <c:ptCount val="5"/>
                <c:pt idx="0">
                  <c:v>0.62676113843917847</c:v>
                </c:pt>
                <c:pt idx="1">
                  <c:v>0.60931497812271118</c:v>
                </c:pt>
                <c:pt idx="2">
                  <c:v>0.49933084845542908</c:v>
                </c:pt>
                <c:pt idx="3">
                  <c:v>0.41284090280532837</c:v>
                </c:pt>
                <c:pt idx="4">
                  <c:v>0.60587787628173828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53-4B72-9345-96F59AA1196D}"/>
            </c:ext>
          </c:extLst>
        </c:ser>
        <c:ser>
          <c:idx val="2"/>
          <c:order val="2"/>
          <c:tx>
            <c:v>Violence conflict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r_problem!$B$1:$F$1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r_problem!$B$4:$F$4</c:f>
              <c:numCache>
                <c:formatCode>General</c:formatCode>
                <c:ptCount val="5"/>
                <c:pt idx="0">
                  <c:v>0.36595055460929871</c:v>
                </c:pt>
                <c:pt idx="1">
                  <c:v>0.30862906575202942</c:v>
                </c:pt>
                <c:pt idx="2">
                  <c:v>0.3200010359287262</c:v>
                </c:pt>
                <c:pt idx="3">
                  <c:v>0.50148522853851318</c:v>
                </c:pt>
                <c:pt idx="4">
                  <c:v>0.4220232367515564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553-4B72-9345-96F59AA1196D}"/>
            </c:ext>
          </c:extLst>
        </c:ser>
        <c:ser>
          <c:idx val="3"/>
          <c:order val="3"/>
          <c:tx>
            <c:v>Social</c:v>
          </c:tx>
          <c:spPr>
            <a:solidFill>
              <a:schemeClr val="accent4"/>
            </a:solidFill>
          </c:spPr>
          <c:invertIfNegative val="0"/>
          <c:cat>
            <c:strRef>
              <c:f>r_problem!$B$1:$F$1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r_problem!$B$5:$F$5</c:f>
              <c:numCache>
                <c:formatCode>General</c:formatCode>
                <c:ptCount val="5"/>
                <c:pt idx="0">
                  <c:v>0.52055436372756958</c:v>
                </c:pt>
                <c:pt idx="1">
                  <c:v>0.39683640003204346</c:v>
                </c:pt>
                <c:pt idx="2">
                  <c:v>0.33278399705886841</c:v>
                </c:pt>
                <c:pt idx="3">
                  <c:v>0.36573857069015503</c:v>
                </c:pt>
                <c:pt idx="4">
                  <c:v>0.6306113600730896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EF-46C4-98A8-01E9E18BE416}"/>
            </c:ext>
          </c:extLst>
        </c:ser>
        <c:ser>
          <c:idx val="4"/>
          <c:order val="4"/>
          <c:tx>
            <c:v>Unemployment</c:v>
          </c:tx>
          <c:spPr>
            <a:solidFill>
              <a:srgbClr val="660066"/>
            </a:solidFill>
          </c:spPr>
          <c:invertIfNegative val="0"/>
          <c:cat>
            <c:strRef>
              <c:f>r_problem!$B$1:$F$1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r_problem!$B$6:$F$6</c:f>
              <c:numCache>
                <c:formatCode>General</c:formatCode>
                <c:ptCount val="5"/>
                <c:pt idx="0">
                  <c:v>0.35506159067153931</c:v>
                </c:pt>
                <c:pt idx="1">
                  <c:v>0.38483870029449463</c:v>
                </c:pt>
                <c:pt idx="2">
                  <c:v>0.34089908003807068</c:v>
                </c:pt>
                <c:pt idx="3">
                  <c:v>0.49803218245506287</c:v>
                </c:pt>
                <c:pt idx="4">
                  <c:v>0.48736798763275146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EF-46C4-98A8-01E9E18BE416}"/>
            </c:ext>
          </c:extLst>
        </c:ser>
        <c:ser>
          <c:idx val="5"/>
          <c:order val="5"/>
          <c:tx>
            <c:v>Other</c:v>
          </c:tx>
          <c:spPr>
            <a:solidFill>
              <a:schemeClr val="accent3"/>
            </a:solidFill>
          </c:spPr>
          <c:invertIfNegative val="0"/>
          <c:cat>
            <c:strRef>
              <c:f>r_problem!$B$1:$F$1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r_problem!$B$7:$F$7</c:f>
              <c:numCache>
                <c:formatCode>General</c:formatCode>
                <c:ptCount val="5"/>
                <c:pt idx="0">
                  <c:v>0</c:v>
                </c:pt>
                <c:pt idx="1">
                  <c:v>0.29638990759849548</c:v>
                </c:pt>
                <c:pt idx="2">
                  <c:v>0.34731367230415344</c:v>
                </c:pt>
                <c:pt idx="3">
                  <c:v>0.61938971281051636</c:v>
                </c:pt>
                <c:pt idx="4">
                  <c:v>0.46069109439849854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EF-46C4-98A8-01E9E18BE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51328"/>
        <c:axId val="-65795350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r_problem!$A$8</c15:sqref>
                        </c15:formulaRef>
                      </c:ext>
                    </c:extLst>
                    <c:strCache>
                      <c:ptCount val="1"/>
                      <c:pt idx="0">
                        <c:v>7</c:v>
                      </c:pt>
                    </c:strCache>
                  </c:strRef>
                </c:tx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r_problem!$B$1:$F$1</c15:sqref>
                        </c15:formulaRef>
                      </c:ext>
                    </c:extLst>
                    <c:strCache>
                      <c:ptCount val="5"/>
                      <c:pt idx="0">
                        <c:v>2002</c:v>
                      </c:pt>
                      <c:pt idx="1">
                        <c:v>2006</c:v>
                      </c:pt>
                      <c:pt idx="2">
                        <c:v>2010</c:v>
                      </c:pt>
                      <c:pt idx="3">
                        <c:v>2014</c:v>
                      </c:pt>
                      <c:pt idx="4">
                        <c:v>2018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r_problem!$B$8:$F$8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3">
                        <c:v>0.53662371635437012</c:v>
                      </c:pt>
                      <c:pt idx="4">
                        <c:v>0.40531939268112183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46EF-46C4-98A8-01E9E18BE416}"/>
                  </c:ext>
                </c:extLst>
              </c15:ser>
            </c15:filteredBarSeries>
          </c:ext>
        </c:extLst>
      </c:barChart>
      <c:catAx>
        <c:axId val="-6579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3504"/>
        <c:crosses val="autoZero"/>
        <c:auto val="1"/>
        <c:lblAlgn val="ctr"/>
        <c:lblOffset val="100"/>
        <c:noMultiLvlLbl val="0"/>
      </c:catAx>
      <c:valAx>
        <c:axId val="-6579535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132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8.6063776958384394E-2"/>
          <c:y val="0.139928079653419"/>
          <c:w val="0.757374594567228"/>
          <c:h val="0.10106698871105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DA19 - Vote for left-wing parties (Anti-Uribists) by plebiscite preferences, 2016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55506268872704E-2"/>
          <c:y val="0.12246468616386801"/>
          <c:w val="0.90740214762986005"/>
          <c:h val="0.70992210148117296"/>
        </c:manualLayout>
      </c:layout>
      <c:barChart>
        <c:barDir val="col"/>
        <c:grouping val="clustered"/>
        <c:varyColors val="0"/>
        <c:ser>
          <c:idx val="0"/>
          <c:order val="0"/>
          <c:tx>
            <c:v>Would vote in favor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r_vote_peace!$B$1</c:f>
              <c:strCache>
                <c:ptCount val="1"/>
                <c:pt idx="0">
                  <c:v>2014</c:v>
                </c:pt>
              </c:strCache>
            </c:strRef>
          </c:cat>
          <c:val>
            <c:numRef>
              <c:f>r_vote_peace!$B$2</c:f>
              <c:numCache>
                <c:formatCode>General</c:formatCode>
                <c:ptCount val="1"/>
                <c:pt idx="0">
                  <c:v>0.73799693584442139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553-4B72-9345-96F59AA1196D}"/>
            </c:ext>
          </c:extLst>
        </c:ser>
        <c:ser>
          <c:idx val="1"/>
          <c:order val="1"/>
          <c:tx>
            <c:v>Would vote against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r_vote_peace!$B$1</c:f>
              <c:strCache>
                <c:ptCount val="1"/>
                <c:pt idx="0">
                  <c:v>2014</c:v>
                </c:pt>
              </c:strCache>
            </c:strRef>
          </c:cat>
          <c:val>
            <c:numRef>
              <c:f>r_vote_peace!$B$3</c:f>
              <c:numCache>
                <c:formatCode>General</c:formatCode>
                <c:ptCount val="1"/>
                <c:pt idx="0">
                  <c:v>0.21110652387142181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53-4B72-9345-96F59AA1196D}"/>
            </c:ext>
          </c:extLst>
        </c:ser>
        <c:ser>
          <c:idx val="2"/>
          <c:order val="2"/>
          <c:tx>
            <c:v>Would not vote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r_vote_peace!$B$1</c:f>
              <c:strCache>
                <c:ptCount val="1"/>
                <c:pt idx="0">
                  <c:v>2014</c:v>
                </c:pt>
              </c:strCache>
            </c:strRef>
          </c:cat>
          <c:val>
            <c:numRef>
              <c:f>r_vote_peace!$B$4</c:f>
              <c:numCache>
                <c:formatCode>General</c:formatCode>
                <c:ptCount val="1"/>
                <c:pt idx="0">
                  <c:v>0.43817141652107239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553-4B72-9345-96F59AA1196D}"/>
            </c:ext>
          </c:extLst>
        </c:ser>
        <c:ser>
          <c:idx val="3"/>
          <c:order val="3"/>
          <c:tx>
            <c:v>Don't Know</c:v>
          </c:tx>
          <c:invertIfNegative val="0"/>
          <c:cat>
            <c:strRef>
              <c:f>r_vote_peace!$B$1</c:f>
              <c:strCache>
                <c:ptCount val="1"/>
                <c:pt idx="0">
                  <c:v>2014</c:v>
                </c:pt>
              </c:strCache>
            </c:strRef>
          </c:cat>
          <c:val>
            <c:numRef>
              <c:f>r_vote_peace!$B$5</c:f>
              <c:numCache>
                <c:formatCode>General</c:formatCode>
                <c:ptCount val="1"/>
                <c:pt idx="0">
                  <c:v>0.51815444231033325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4E-4FBC-AF38-1BF75E2A4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49152"/>
        <c:axId val="-657952416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v>No Response</c:v>
                </c:tx>
                <c:spPr>
                  <a:solidFill>
                    <a:srgbClr val="ED7D31"/>
                  </a:solidFill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r_vote_peace!$B$1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r_vote_peace!$B$6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0.18905851244926453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304E-4FBC-AF38-1BF75E2A49B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Not Applicable</c:v>
                </c:tx>
                <c:spPr>
                  <a:solidFill>
                    <a:srgbClr val="660066"/>
                  </a:solidFill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r_vote_peace!$B$1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r_vote_peace!$B$7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0.50968647003173828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304E-4FBC-AF38-1BF75E2A49B0}"/>
                  </c:ext>
                </c:extLst>
              </c15:ser>
            </c15:filteredBarSeries>
          </c:ext>
        </c:extLst>
      </c:barChart>
      <c:catAx>
        <c:axId val="-65794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2416"/>
        <c:crosses val="autoZero"/>
        <c:auto val="1"/>
        <c:lblAlgn val="ctr"/>
        <c:lblOffset val="100"/>
        <c:noMultiLvlLbl val="0"/>
      </c:catAx>
      <c:valAx>
        <c:axId val="-6579524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915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3238475722914601"/>
          <c:y val="0.14410773457798101"/>
          <c:w val="0.62801127318101602"/>
          <c:h val="0.101380465291395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80"/>
              <a:t>Figure DA20 - Vote for left-wing parties (Anti-Uribists) among tertiary-educated and top-income voters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3032261885851702E-2"/>
          <c:y val="0.124567694403612"/>
          <c:w val="0.91671441917566998"/>
          <c:h val="0.67725915824709204"/>
        </c:manualLayout>
      </c:layout>
      <c:scatterChart>
        <c:scatterStyle val="lineMarker"/>
        <c:varyColors val="0"/>
        <c:ser>
          <c:idx val="0"/>
          <c:order val="0"/>
          <c:tx>
            <c:v>Difference between (% of tertiary-educated voters) and (% of other voters) voting left</c:v>
          </c:tx>
          <c:spPr>
            <a:ln w="38100">
              <a:solidFill>
                <a:schemeClr val="accent5"/>
              </a:solidFill>
            </a:ln>
          </c:spPr>
          <c:marker>
            <c:symbol val="circle"/>
            <c:size val="9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r_educdiff!$A$2:$A$6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r_educdiff!$B$2:$B$6</c:f>
              <c:numCache>
                <c:formatCode>General</c:formatCode>
                <c:ptCount val="5"/>
                <c:pt idx="0">
                  <c:v>17.640705385441741</c:v>
                </c:pt>
                <c:pt idx="1">
                  <c:v>24.706725509528464</c:v>
                </c:pt>
                <c:pt idx="2">
                  <c:v>33.322082314648249</c:v>
                </c:pt>
                <c:pt idx="3">
                  <c:v>-9.5731534180192419</c:v>
                </c:pt>
                <c:pt idx="4">
                  <c:v>22.247822684952656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22-491B-953F-2AC586D0086B}"/>
            </c:ext>
          </c:extLst>
        </c:ser>
        <c:ser>
          <c:idx val="2"/>
          <c:order val="1"/>
          <c:tx>
            <c:v>Difference between (% of top 10%) and (% of bottom 90%) earners voting left </c:v>
          </c:tx>
          <c:spPr>
            <a:ln w="38100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r_incdiff!$A$2:$A$6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  <c:extLst xmlns:c16r2="http://schemas.microsoft.com/office/drawing/2015/06/chart" xmlns:c15="http://schemas.microsoft.com/office/drawing/2012/chart"/>
            </c:numRef>
          </c:xVal>
          <c:yVal>
            <c:numRef>
              <c:f>r_incdiff!$B$2:$B$6</c:f>
              <c:numCache>
                <c:formatCode>General</c:formatCode>
                <c:ptCount val="5"/>
                <c:pt idx="0">
                  <c:v>8.6104262208053672</c:v>
                </c:pt>
                <c:pt idx="1">
                  <c:v>19.061726778920725</c:v>
                </c:pt>
                <c:pt idx="2">
                  <c:v>25.697301955670525</c:v>
                </c:pt>
                <c:pt idx="3">
                  <c:v>-6.0489864569412299</c:v>
                </c:pt>
                <c:pt idx="4">
                  <c:v>16.621849065633679</c:v>
                </c:pt>
              </c:numCache>
            </c:numRef>
          </c:y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AD22-491B-953F-2AC586D0086B}"/>
            </c:ext>
          </c:extLst>
        </c:ser>
        <c:ser>
          <c:idx val="1"/>
          <c:order val="2"/>
          <c:tx>
            <c:v>zero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r_incdiff!$A$2:$A$6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r_incdiff!$E$2:$E$6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7B-41BE-85DE-AAE7836C3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57961120"/>
        <c:axId val="-657961664"/>
        <c:extLst xmlns:c16r2="http://schemas.microsoft.com/office/drawing/2015/06/chart"/>
      </c:scatterChart>
      <c:valAx>
        <c:axId val="-657961120"/>
        <c:scaling>
          <c:orientation val="minMax"/>
          <c:max val="2018"/>
          <c:min val="2002"/>
        </c:scaling>
        <c:delete val="0"/>
        <c:axPos val="b"/>
        <c:majorGridlines>
          <c:spPr>
            <a:ln>
              <a:solidFill>
                <a:schemeClr val="bg2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400"/>
            </a:pPr>
            <a:endParaRPr lang="fr-FR"/>
          </a:p>
        </c:txPr>
        <c:crossAx val="-657961664"/>
        <c:crosses val="autoZero"/>
        <c:crossBetween val="midCat"/>
        <c:majorUnit val="4"/>
      </c:valAx>
      <c:valAx>
        <c:axId val="-657961664"/>
        <c:scaling>
          <c:orientation val="minMax"/>
          <c:max val="60"/>
          <c:min val="-20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-657961120"/>
        <c:crosses val="autoZero"/>
        <c:crossBetween val="midCat"/>
        <c:majorUnit val="1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6.3770067302587705E-2"/>
          <c:y val="0.14257385060737399"/>
          <c:w val="0.79662748874590805"/>
          <c:h val="0.165939281231448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80"/>
              <a:t>Figure DA21 - Vote for left-wing parties (Anti-Uribists) among tertiary-educated voters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3032261885851702E-2"/>
          <c:y val="0.124567694403612"/>
          <c:w val="0.91671441917566998"/>
          <c:h val="0.68561853372275705"/>
        </c:manualLayout>
      </c:layout>
      <c:scatterChart>
        <c:scatterStyle val="lineMarker"/>
        <c:varyColors val="0"/>
        <c:ser>
          <c:idx val="0"/>
          <c:order val="0"/>
          <c:tx>
            <c:v>Difference between (% of tertiary-educated voters) and (% of other voters) voting left</c:v>
          </c:tx>
          <c:spPr>
            <a:ln w="38100">
              <a:solidFill>
                <a:schemeClr val="accent5"/>
              </a:solidFill>
            </a:ln>
          </c:spPr>
          <c:marker>
            <c:symbol val="circle"/>
            <c:size val="9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r_incdiff!$A$2:$A$6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r_incdiff!$D$2:$D$6</c:f>
              <c:numCache>
                <c:formatCode>General</c:formatCode>
                <c:ptCount val="5"/>
                <c:pt idx="0">
                  <c:v>17.640705385441802</c:v>
                </c:pt>
                <c:pt idx="1">
                  <c:v>24.706725509528688</c:v>
                </c:pt>
                <c:pt idx="2">
                  <c:v>33.322082314648171</c:v>
                </c:pt>
                <c:pt idx="3">
                  <c:v>-9.5731534180192526</c:v>
                </c:pt>
                <c:pt idx="4">
                  <c:v>22.24782268495273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22-491B-953F-2AC586D0086B}"/>
            </c:ext>
          </c:extLst>
        </c:ser>
        <c:ser>
          <c:idx val="2"/>
          <c:order val="1"/>
          <c:tx>
            <c:v>After controlling for income, age, gender, rural-urban location, region, employment and marital status, sector of employment, ethnicity and religious affiliation</c:v>
          </c:tx>
          <c:spPr>
            <a:ln w="38100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r_educdiff!$A$2:$A$6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r_educdiff!$C$2:$C$6</c:f>
              <c:numCache>
                <c:formatCode>General</c:formatCode>
                <c:ptCount val="5"/>
                <c:pt idx="0">
                  <c:v>0.4088905089917455</c:v>
                </c:pt>
                <c:pt idx="1">
                  <c:v>15.914276911217534</c:v>
                </c:pt>
                <c:pt idx="2">
                  <c:v>17.392202664181326</c:v>
                </c:pt>
                <c:pt idx="3">
                  <c:v>2.5229046023653896</c:v>
                </c:pt>
                <c:pt idx="4">
                  <c:v>9.3431420767283271</c:v>
                </c:pt>
              </c:numCache>
            </c:numRef>
          </c:y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AD22-491B-953F-2AC586D0086B}"/>
            </c:ext>
          </c:extLst>
        </c:ser>
        <c:ser>
          <c:idx val="1"/>
          <c:order val="2"/>
          <c:tx>
            <c:v>zero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r_incdiff!$A$2:$A$6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r_incdiff!$E$2:$E$6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8A-46D4-94CA-09014EB8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57948608"/>
        <c:axId val="-657941536"/>
        <c:extLst xmlns:c16r2="http://schemas.microsoft.com/office/drawing/2015/06/chart"/>
      </c:scatterChart>
      <c:valAx>
        <c:axId val="-657948608"/>
        <c:scaling>
          <c:orientation val="minMax"/>
          <c:max val="2018"/>
          <c:min val="2002"/>
        </c:scaling>
        <c:delete val="0"/>
        <c:axPos val="b"/>
        <c:majorGridlines>
          <c:spPr>
            <a:ln>
              <a:solidFill>
                <a:schemeClr val="bg2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400"/>
            </a:pPr>
            <a:endParaRPr lang="fr-FR"/>
          </a:p>
        </c:txPr>
        <c:crossAx val="-657941536"/>
        <c:crosses val="autoZero"/>
        <c:crossBetween val="midCat"/>
        <c:majorUnit val="4"/>
      </c:valAx>
      <c:valAx>
        <c:axId val="-657941536"/>
        <c:scaling>
          <c:orientation val="minMax"/>
          <c:max val="60"/>
          <c:min val="-20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-657948608"/>
        <c:crosses val="autoZero"/>
        <c:crossBetween val="midCat"/>
        <c:majorUnit val="1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6.23966287813911E-2"/>
          <c:y val="0.13407427078832901"/>
          <c:w val="0.85829957381406596"/>
          <c:h val="0.142871077188936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80"/>
              <a:t>Figure DA22 - Vote for left-wing parties (Anti-Uribists) among tertiary-educated voters and top-income voters, after controls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3032261885851702E-2"/>
          <c:y val="0.124567694403612"/>
          <c:w val="0.91671441917566998"/>
          <c:h val="0.66886946262216296"/>
        </c:manualLayout>
      </c:layout>
      <c:scatterChart>
        <c:scatterStyle val="lineMarker"/>
        <c:varyColors val="0"/>
        <c:ser>
          <c:idx val="0"/>
          <c:order val="0"/>
          <c:tx>
            <c:v>Difference between (% of tertiary-educated voters) and (% of other voters) voting left (excl. U Party)</c:v>
          </c:tx>
          <c:spPr>
            <a:ln w="38100">
              <a:solidFill>
                <a:schemeClr val="accent5"/>
              </a:solidFill>
            </a:ln>
          </c:spPr>
          <c:marker>
            <c:symbol val="circle"/>
            <c:size val="9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'r2_educdiff'!$A$2:$A$6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'r2_educdiff'!$C$2:$C$6</c:f>
              <c:numCache>
                <c:formatCode>General</c:formatCode>
                <c:ptCount val="5"/>
                <c:pt idx="0">
                  <c:v>0.4088905089917455</c:v>
                </c:pt>
                <c:pt idx="1">
                  <c:v>15.914276911217534</c:v>
                </c:pt>
                <c:pt idx="2">
                  <c:v>17.392202664181326</c:v>
                </c:pt>
                <c:pt idx="3">
                  <c:v>1.6518129120468072</c:v>
                </c:pt>
                <c:pt idx="4">
                  <c:v>9.3431420767283271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22-491B-953F-2AC586D0086B}"/>
            </c:ext>
          </c:extLst>
        </c:ser>
        <c:ser>
          <c:idx val="2"/>
          <c:order val="1"/>
          <c:tx>
            <c:v>Difference between (% of top 10%) and (% of bottom 90%) earners voting left (excl. U Party)</c:v>
          </c:tx>
          <c:spPr>
            <a:ln w="38100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'r2_incdiff'!$A$2:$A$6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'r2_incdiff'!$C$2:$C$6</c:f>
              <c:numCache>
                <c:formatCode>General</c:formatCode>
                <c:ptCount val="5"/>
                <c:pt idx="0">
                  <c:v>6.0789368193040811</c:v>
                </c:pt>
                <c:pt idx="1">
                  <c:v>0.5542437385671195</c:v>
                </c:pt>
                <c:pt idx="2">
                  <c:v>6.5796337547921082</c:v>
                </c:pt>
                <c:pt idx="3">
                  <c:v>-3.2422343744986621</c:v>
                </c:pt>
                <c:pt idx="4">
                  <c:v>5.5963332910752124</c:v>
                </c:pt>
              </c:numCache>
            </c:numRef>
          </c:y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AD22-491B-953F-2AC586D0086B}"/>
            </c:ext>
          </c:extLst>
        </c:ser>
        <c:ser>
          <c:idx val="1"/>
          <c:order val="2"/>
          <c:tx>
            <c:v>Série2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'r2_educdiff'!$A$2:$A$6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'r2_educdiff'!$D$2:$D$6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4C-4AC3-B9DC-054193B76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57940448"/>
        <c:axId val="-657958944"/>
        <c:extLst xmlns:c16r2="http://schemas.microsoft.com/office/drawing/2015/06/chart"/>
      </c:scatterChart>
      <c:valAx>
        <c:axId val="-657940448"/>
        <c:scaling>
          <c:orientation val="minMax"/>
          <c:max val="2018"/>
          <c:min val="2002"/>
        </c:scaling>
        <c:delete val="0"/>
        <c:axPos val="b"/>
        <c:majorGridlines>
          <c:spPr>
            <a:ln>
              <a:solidFill>
                <a:schemeClr val="bg2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400"/>
            </a:pPr>
            <a:endParaRPr lang="fr-FR"/>
          </a:p>
        </c:txPr>
        <c:crossAx val="-657958944"/>
        <c:crosses val="autoZero"/>
        <c:crossBetween val="midCat"/>
        <c:majorUnit val="4"/>
      </c:valAx>
      <c:valAx>
        <c:axId val="-657958944"/>
        <c:scaling>
          <c:orientation val="minMax"/>
          <c:max val="40"/>
          <c:min val="-20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-657940448"/>
        <c:crosses val="autoZero"/>
        <c:crossBetween val="midCat"/>
        <c:majorUnit val="1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6.1039346674014498E-2"/>
          <c:y val="0.14048487573971499"/>
          <c:w val="0.90293527402461804"/>
          <c:h val="0.161837460148848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80"/>
              <a:t>Figure DA23 - Vote for left-wing parties (Anti-Uribists) among top-income earners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3032261885851702E-2"/>
          <c:y val="0.124567694403612"/>
          <c:w val="0.91671441917566998"/>
          <c:h val="0.67098962664034201"/>
        </c:manualLayout>
      </c:layout>
      <c:scatterChart>
        <c:scatterStyle val="lineMarker"/>
        <c:varyColors val="0"/>
        <c:ser>
          <c:idx val="2"/>
          <c:order val="0"/>
          <c:tx>
            <c:v>Difference between (% of top 10%) and (% of bottom 90%) earners voting left </c:v>
          </c:tx>
          <c:spPr>
            <a:ln w="38100">
              <a:solidFill>
                <a:schemeClr val="accent5"/>
              </a:solidFill>
            </a:ln>
          </c:spPr>
          <c:marker>
            <c:symbol val="circle"/>
            <c:size val="9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r_incdiff!$A$2:$A$6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  <c:extLst xmlns:c16r2="http://schemas.microsoft.com/office/drawing/2015/06/chart" xmlns:c15="http://schemas.microsoft.com/office/drawing/2012/chart"/>
            </c:numRef>
          </c:xVal>
          <c:yVal>
            <c:numRef>
              <c:f>r_incdiff!$B$2:$B$6</c:f>
              <c:numCache>
                <c:formatCode>General</c:formatCode>
                <c:ptCount val="5"/>
                <c:pt idx="0">
                  <c:v>8.6104262208053672</c:v>
                </c:pt>
                <c:pt idx="1">
                  <c:v>19.061726778920725</c:v>
                </c:pt>
                <c:pt idx="2">
                  <c:v>25.697301955670525</c:v>
                </c:pt>
                <c:pt idx="3">
                  <c:v>-6.0489864569412299</c:v>
                </c:pt>
                <c:pt idx="4">
                  <c:v>16.621849065633679</c:v>
                </c:pt>
              </c:numCache>
            </c:numRef>
          </c:y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AD22-491B-953F-2AC586D0086B}"/>
            </c:ext>
          </c:extLst>
        </c:ser>
        <c:ser>
          <c:idx val="0"/>
          <c:order val="1"/>
          <c:tx>
            <c:v>After controlling for education, age, gender, rural-urban location, region, employment and marital status, sector of employment, ethnicity and religious affiliation</c:v>
          </c:tx>
          <c:spPr>
            <a:ln w="38100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r_incdiff!$A$2:$A$6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r_incdiff!$C$2:$C$6</c:f>
              <c:numCache>
                <c:formatCode>General</c:formatCode>
                <c:ptCount val="5"/>
                <c:pt idx="0">
                  <c:v>0.95128132736304638</c:v>
                </c:pt>
                <c:pt idx="1">
                  <c:v>0.37115271407143424</c:v>
                </c:pt>
                <c:pt idx="2">
                  <c:v>8.0433036814182213</c:v>
                </c:pt>
                <c:pt idx="3">
                  <c:v>-8.4920043999194323</c:v>
                </c:pt>
                <c:pt idx="4">
                  <c:v>8.7938466676900244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B7-4588-8113-44DC88D23F48}"/>
            </c:ext>
          </c:extLst>
        </c:ser>
        <c:ser>
          <c:idx val="1"/>
          <c:order val="2"/>
          <c:tx>
            <c:v>zero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r_incdiff!$A$2:$A$6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r_incdiff!$E$2:$E$6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B7-4588-8113-44DC88D23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57948064"/>
        <c:axId val="-657934464"/>
        <c:extLst xmlns:c16r2="http://schemas.microsoft.com/office/drawing/2015/06/chart"/>
      </c:scatterChart>
      <c:valAx>
        <c:axId val="-657948064"/>
        <c:scaling>
          <c:orientation val="minMax"/>
          <c:max val="2018"/>
          <c:min val="2002"/>
        </c:scaling>
        <c:delete val="0"/>
        <c:axPos val="b"/>
        <c:majorGridlines>
          <c:spPr>
            <a:ln>
              <a:solidFill>
                <a:schemeClr val="bg2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400"/>
            </a:pPr>
            <a:endParaRPr lang="fr-FR"/>
          </a:p>
        </c:txPr>
        <c:crossAx val="-657934464"/>
        <c:crosses val="autoZero"/>
        <c:crossBetween val="midCat"/>
        <c:majorUnit val="4"/>
      </c:valAx>
      <c:valAx>
        <c:axId val="-657934464"/>
        <c:scaling>
          <c:orientation val="minMax"/>
          <c:max val="60"/>
          <c:min val="-20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-657948064"/>
        <c:crossesAt val="2002"/>
        <c:crossBetween val="midCat"/>
        <c:majorUnit val="1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6.2404706988301098E-2"/>
          <c:y val="0.157196674680983"/>
          <c:w val="0.87958005817079998"/>
          <c:h val="0.190917499145082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DB1 - Vote for right-wing parties (Uribists) by education level </a:t>
            </a:r>
          </a:p>
        </c:rich>
      </c:tx>
      <c:layout>
        <c:manualLayout>
          <c:xMode val="edge"/>
          <c:yMode val="edge"/>
          <c:x val="0.140286674239891"/>
          <c:y val="4.174454736502340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190929919502505E-2"/>
          <c:y val="8.8857105339976303E-2"/>
          <c:w val="0.91215850477511795"/>
          <c:h val="0.73544847473485697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r_educ_right!$B$1:$F$1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r_educ_right!$B$2:$F$2</c:f>
              <c:numCache>
                <c:formatCode>General</c:formatCode>
                <c:ptCount val="5"/>
                <c:pt idx="0">
                  <c:v>0.64923993663169943</c:v>
                </c:pt>
                <c:pt idx="1">
                  <c:v>0.75565300977725192</c:v>
                </c:pt>
                <c:pt idx="2">
                  <c:v>0.86206734078159619</c:v>
                </c:pt>
                <c:pt idx="3">
                  <c:v>0.2566859472979553</c:v>
                </c:pt>
                <c:pt idx="4">
                  <c:v>0.66310636733994655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553-4B72-9345-96F59AA1196D}"/>
            </c:ext>
          </c:extLst>
        </c:ser>
        <c:ser>
          <c:idx val="1"/>
          <c:order val="1"/>
          <c:tx>
            <c:v>Secondary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r_educ_right!$B$1:$F$1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r_educ_right!$B$3:$F$3</c:f>
              <c:numCache>
                <c:formatCode>General</c:formatCode>
                <c:ptCount val="5"/>
                <c:pt idx="0">
                  <c:v>0.60456822665888899</c:v>
                </c:pt>
                <c:pt idx="1">
                  <c:v>0.65314157049727994</c:v>
                </c:pt>
                <c:pt idx="2">
                  <c:v>0.66980562897369178</c:v>
                </c:pt>
                <c:pt idx="3">
                  <c:v>0.52052041199752341</c:v>
                </c:pt>
                <c:pt idx="4">
                  <c:v>0.46402864695022311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53-4B72-9345-96F59AA1196D}"/>
            </c:ext>
          </c:extLst>
        </c:ser>
        <c:ser>
          <c:idx val="2"/>
          <c:order val="2"/>
          <c:tx>
            <c:v>Tertiary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r_educ_right!$B$1:$F$1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r_educ_right!$B$4:$F$4</c:f>
              <c:numCache>
                <c:formatCode>General</c:formatCode>
                <c:ptCount val="5"/>
                <c:pt idx="0">
                  <c:v>0.45920592289388829</c:v>
                </c:pt>
                <c:pt idx="1">
                  <c:v>0.45112438985632447</c:v>
                </c:pt>
                <c:pt idx="2">
                  <c:v>0.40655026132234645</c:v>
                </c:pt>
                <c:pt idx="3">
                  <c:v>0.5448788428771385</c:v>
                </c:pt>
                <c:pt idx="4">
                  <c:v>0.3123596913708484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553-4B72-9345-96F59AA11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35008"/>
        <c:axId val="-657960576"/>
      </c:barChart>
      <c:catAx>
        <c:axId val="-65793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60576"/>
        <c:crosses val="autoZero"/>
        <c:auto val="1"/>
        <c:lblAlgn val="ctr"/>
        <c:lblOffset val="100"/>
        <c:noMultiLvlLbl val="0"/>
      </c:catAx>
      <c:valAx>
        <c:axId val="-657960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50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54930615175820596"/>
          <c:y val="0.10439642264804901"/>
          <c:w val="0.42808950463999501"/>
          <c:h val="0.117785757411013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DB2 - Vote for right-wing parties (Uribists) by education decile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3530594488513406E-2"/>
          <c:y val="8.8667302548821297E-2"/>
          <c:w val="0.92146165401320901"/>
          <c:h val="0.75030029980561996"/>
        </c:manualLayout>
      </c:layout>
      <c:barChart>
        <c:barDir val="col"/>
        <c:grouping val="clustered"/>
        <c:varyColors val="0"/>
        <c:ser>
          <c:idx val="0"/>
          <c:order val="0"/>
          <c:tx>
            <c:v>D1</c:v>
          </c:tx>
          <c:spPr>
            <a:solidFill>
              <a:schemeClr val="accent5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r_deduc_org_right!$B$1:$F$1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r_deduc_org_right!$B$2:$F$2</c:f>
              <c:numCache>
                <c:formatCode>General</c:formatCode>
                <c:ptCount val="5"/>
                <c:pt idx="0">
                  <c:v>0.75442087650299072</c:v>
                </c:pt>
                <c:pt idx="1">
                  <c:v>0.73005366325378418</c:v>
                </c:pt>
                <c:pt idx="2">
                  <c:v>0.85827946662902832</c:v>
                </c:pt>
                <c:pt idx="3">
                  <c:v>0.21250168979167938</c:v>
                </c:pt>
                <c:pt idx="4">
                  <c:v>0.55485749244689941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0C9-4DF0-9DD3-E5563A647755}"/>
            </c:ext>
          </c:extLst>
        </c:ser>
        <c:ser>
          <c:idx val="1"/>
          <c:order val="1"/>
          <c:tx>
            <c:v>D2</c:v>
          </c:tx>
          <c:spPr>
            <a:solidFill>
              <a:schemeClr val="accent5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r_deduc_org_right!$B$1:$F$1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r_deduc_org_right!$B$3:$F$3</c:f>
              <c:numCache>
                <c:formatCode>General</c:formatCode>
                <c:ptCount val="5"/>
                <c:pt idx="0">
                  <c:v>0.70634245872497559</c:v>
                </c:pt>
                <c:pt idx="1">
                  <c:v>0.76769828796386719</c:v>
                </c:pt>
                <c:pt idx="2">
                  <c:v>0.8851853609085083</c:v>
                </c:pt>
                <c:pt idx="3">
                  <c:v>0.34896010160446167</c:v>
                </c:pt>
                <c:pt idx="4">
                  <c:v>0.667064368724823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0C9-4DF0-9DD3-E5563A647755}"/>
            </c:ext>
          </c:extLst>
        </c:ser>
        <c:ser>
          <c:idx val="2"/>
          <c:order val="2"/>
          <c:tx>
            <c:v>D3</c:v>
          </c:tx>
          <c:spPr>
            <a:solidFill>
              <a:schemeClr val="accent5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r_deduc_org_right!$B$1:$F$1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r_deduc_org_right!$B$4:$F$4</c:f>
              <c:numCache>
                <c:formatCode>General</c:formatCode>
                <c:ptCount val="5"/>
                <c:pt idx="0">
                  <c:v>0.60284620523452759</c:v>
                </c:pt>
                <c:pt idx="1">
                  <c:v>0.74744415283203125</c:v>
                </c:pt>
                <c:pt idx="2">
                  <c:v>0.85644209384918213</c:v>
                </c:pt>
                <c:pt idx="3">
                  <c:v>0.330656498670578</c:v>
                </c:pt>
                <c:pt idx="4">
                  <c:v>0.68360400199890137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0C9-4DF0-9DD3-E5563A647755}"/>
            </c:ext>
          </c:extLst>
        </c:ser>
        <c:ser>
          <c:idx val="3"/>
          <c:order val="3"/>
          <c:tx>
            <c:v>D4</c:v>
          </c:tx>
          <c:spPr>
            <a:solidFill>
              <a:schemeClr val="accent5">
                <a:tint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r_deduc_org_right!$B$1:$F$1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r_deduc_org_right!$B$5:$F$5</c:f>
              <c:numCache>
                <c:formatCode>General</c:formatCode>
                <c:ptCount val="5"/>
                <c:pt idx="0">
                  <c:v>0.58502137660980225</c:v>
                </c:pt>
                <c:pt idx="1">
                  <c:v>0.71046310663223267</c:v>
                </c:pt>
                <c:pt idx="2">
                  <c:v>0.74854224920272827</c:v>
                </c:pt>
                <c:pt idx="3">
                  <c:v>0.49841964244842529</c:v>
                </c:pt>
                <c:pt idx="4">
                  <c:v>0.55859673023223877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0C9-4DF0-9DD3-E5563A647755}"/>
            </c:ext>
          </c:extLst>
        </c:ser>
        <c:ser>
          <c:idx val="4"/>
          <c:order val="4"/>
          <c:tx>
            <c:v>D5</c:v>
          </c:tx>
          <c:spPr>
            <a:solidFill>
              <a:schemeClr val="accent5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r_deduc_org_right!$B$1:$F$1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r_deduc_org_right!$B$6:$F$6</c:f>
              <c:numCache>
                <c:formatCode>General</c:formatCode>
                <c:ptCount val="5"/>
                <c:pt idx="0">
                  <c:v>0.61623436212539673</c:v>
                </c:pt>
                <c:pt idx="1">
                  <c:v>0.68417859077453613</c:v>
                </c:pt>
                <c:pt idx="2">
                  <c:v>0.60280460119247437</c:v>
                </c:pt>
                <c:pt idx="3">
                  <c:v>0.5260053277015686</c:v>
                </c:pt>
                <c:pt idx="4">
                  <c:v>0.4280354380607605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0C9-4DF0-9DD3-E5563A647755}"/>
            </c:ext>
          </c:extLst>
        </c:ser>
        <c:ser>
          <c:idx val="5"/>
          <c:order val="5"/>
          <c:tx>
            <c:v>D6</c:v>
          </c:tx>
          <c:spPr>
            <a:solidFill>
              <a:schemeClr val="accent5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r_deduc_org_right!$B$1:$F$1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r_deduc_org_right!$B$7:$F$7</c:f>
              <c:numCache>
                <c:formatCode>General</c:formatCode>
                <c:ptCount val="5"/>
                <c:pt idx="0">
                  <c:v>0.61535924673080444</c:v>
                </c:pt>
                <c:pt idx="1">
                  <c:v>0.5923384428024292</c:v>
                </c:pt>
                <c:pt idx="2">
                  <c:v>0.60280460119247437</c:v>
                </c:pt>
                <c:pt idx="3">
                  <c:v>0.5260053277015686</c:v>
                </c:pt>
                <c:pt idx="4">
                  <c:v>0.4280354380607605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33-472D-9399-6FBEFD2F2EB8}"/>
            </c:ext>
          </c:extLst>
        </c:ser>
        <c:ser>
          <c:idx val="6"/>
          <c:order val="6"/>
          <c:tx>
            <c:v>D7</c:v>
          </c:tx>
          <c:spPr>
            <a:solidFill>
              <a:schemeClr val="accent5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r_deduc_org_right!$B$1:$F$1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r_deduc_org_right!$B$8:$F$8</c:f>
              <c:numCache>
                <c:formatCode>General</c:formatCode>
                <c:ptCount val="5"/>
                <c:pt idx="0">
                  <c:v>0.58301746845245361</c:v>
                </c:pt>
                <c:pt idx="1">
                  <c:v>0.58856761455535889</c:v>
                </c:pt>
                <c:pt idx="2">
                  <c:v>0.60280460119247437</c:v>
                </c:pt>
                <c:pt idx="3">
                  <c:v>0.5260053277015686</c:v>
                </c:pt>
                <c:pt idx="4">
                  <c:v>0.4280354380607605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33-472D-9399-6FBEFD2F2EB8}"/>
            </c:ext>
          </c:extLst>
        </c:ser>
        <c:ser>
          <c:idx val="7"/>
          <c:order val="7"/>
          <c:tx>
            <c:v>D8</c:v>
          </c:tx>
          <c:spPr>
            <a:solidFill>
              <a:schemeClr val="accent5">
                <a:shade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r_deduc_org_right!$B$1:$F$1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r_deduc_org_right!$B$9:$F$9</c:f>
              <c:numCache>
                <c:formatCode>General</c:formatCode>
                <c:ptCount val="5"/>
                <c:pt idx="0">
                  <c:v>0.58301746845245361</c:v>
                </c:pt>
                <c:pt idx="1">
                  <c:v>0.55877792835235596</c:v>
                </c:pt>
                <c:pt idx="2">
                  <c:v>0.53815960884094238</c:v>
                </c:pt>
                <c:pt idx="3">
                  <c:v>0.51247334480285645</c:v>
                </c:pt>
                <c:pt idx="4">
                  <c:v>0.33271056413650513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33-472D-9399-6FBEFD2F2EB8}"/>
            </c:ext>
          </c:extLst>
        </c:ser>
        <c:ser>
          <c:idx val="8"/>
          <c:order val="8"/>
          <c:tx>
            <c:v>D9</c:v>
          </c:tx>
          <c:spPr>
            <a:solidFill>
              <a:schemeClr val="accent5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r_deduc_org_right!$B$1:$F$1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r_deduc_org_right!$B$10:$F$10</c:f>
              <c:numCache>
                <c:formatCode>General</c:formatCode>
                <c:ptCount val="5"/>
                <c:pt idx="0">
                  <c:v>0.54220730066299438</c:v>
                </c:pt>
                <c:pt idx="1">
                  <c:v>0.47555375099182129</c:v>
                </c:pt>
                <c:pt idx="2">
                  <c:v>0.49465069174766541</c:v>
                </c:pt>
                <c:pt idx="3">
                  <c:v>0.47476059198379517</c:v>
                </c:pt>
                <c:pt idx="4">
                  <c:v>0.2963491678237915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433-472D-9399-6FBEFD2F2EB8}"/>
            </c:ext>
          </c:extLst>
        </c:ser>
        <c:ser>
          <c:idx val="9"/>
          <c:order val="9"/>
          <c:tx>
            <c:v>D10</c:v>
          </c:tx>
          <c:spPr>
            <a:solidFill>
              <a:schemeClr val="accent5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r_deduc_org_right!$B$1:$F$1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r_deduc_org_right!$B$11:$F$11</c:f>
              <c:numCache>
                <c:formatCode>General</c:formatCode>
                <c:ptCount val="5"/>
                <c:pt idx="0">
                  <c:v>0.39548462629318237</c:v>
                </c:pt>
                <c:pt idx="1">
                  <c:v>0.37315267324447632</c:v>
                </c:pt>
                <c:pt idx="2">
                  <c:v>0.32706472277641296</c:v>
                </c:pt>
                <c:pt idx="3">
                  <c:v>0.54943466186523438</c:v>
                </c:pt>
                <c:pt idx="4">
                  <c:v>0.3225647509098053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33-472D-9399-6FBEFD2F2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55680"/>
        <c:axId val="-657947520"/>
      </c:barChart>
      <c:catAx>
        <c:axId val="-65795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7520"/>
        <c:crosses val="autoZero"/>
        <c:auto val="1"/>
        <c:lblAlgn val="ctr"/>
        <c:lblOffset val="100"/>
        <c:noMultiLvlLbl val="0"/>
      </c:catAx>
      <c:valAx>
        <c:axId val="-6579475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5680"/>
        <c:crosses val="autoZero"/>
        <c:crossBetween val="between"/>
        <c:majorUnit val="0.1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0558480911288"/>
          <c:y val="0.102286667668256"/>
          <c:w val="0.85568725528161405"/>
          <c:h val="4.494481599841859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680"/>
              <a:t>Figure D3 - Vote for left-wing parties (Anti-Uribists) among public workers, young voters, and urban areas in Colombia, after controls </a:t>
            </a:r>
            <a:endParaRPr lang="en-US" sz="168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3032261885851702E-2"/>
          <c:y val="0.12874738214144499"/>
          <c:w val="0.91750053784260599"/>
          <c:h val="0.66466496923075102"/>
        </c:manualLayout>
      </c:layout>
      <c:scatterChart>
        <c:scatterStyle val="lineMarker"/>
        <c:varyColors val="0"/>
        <c:ser>
          <c:idx val="5"/>
          <c:order val="0"/>
          <c:tx>
            <c:v>Difference between (% of public workers) and (% of other voters) voting left</c:v>
          </c:tx>
          <c:spPr>
            <a:ln w="38100">
              <a:solidFill>
                <a:schemeClr val="accent5"/>
              </a:solidFill>
            </a:ln>
          </c:spPr>
          <c:marker>
            <c:symbol val="circle"/>
            <c:size val="9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r_diff_wyu!$A$2:$A$6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r_diff_wyu!$G$2:$G$6</c:f>
              <c:numCache>
                <c:formatCode>General</c:formatCode>
                <c:ptCount val="5"/>
                <c:pt idx="0">
                  <c:v>22.551122222125827</c:v>
                </c:pt>
                <c:pt idx="1">
                  <c:v>26.631185808202801</c:v>
                </c:pt>
                <c:pt idx="2">
                  <c:v>22.649894432613703</c:v>
                </c:pt>
                <c:pt idx="3">
                  <c:v>-1.6367896505691455</c:v>
                </c:pt>
                <c:pt idx="4">
                  <c:v>10.972025654448816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D0-453A-BE92-07F4BD86DCBF}"/>
            </c:ext>
          </c:extLst>
        </c:ser>
        <c:ser>
          <c:idx val="1"/>
          <c:order val="1"/>
          <c:tx>
            <c:v>Difference between (% of aged 20-39) and (% of other voters) voting left</c:v>
          </c:tx>
          <c:spPr>
            <a:ln w="38100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r_diff_wyu!$A$2:$A$6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r_diff_wyu!$C$2:$C$6</c:f>
              <c:numCache>
                <c:formatCode>General</c:formatCode>
                <c:ptCount val="5"/>
                <c:pt idx="0">
                  <c:v>9.6609273841618553</c:v>
                </c:pt>
                <c:pt idx="1">
                  <c:v>2.0516783613871992</c:v>
                </c:pt>
                <c:pt idx="2">
                  <c:v>11.111270891540736</c:v>
                </c:pt>
                <c:pt idx="3">
                  <c:v>-17.151287645878075</c:v>
                </c:pt>
                <c:pt idx="4">
                  <c:v>12.249602456675564</c:v>
                </c:pt>
              </c:numCache>
            </c:numRef>
          </c:y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1-AD22-491B-953F-2AC586D0086B}"/>
            </c:ext>
          </c:extLst>
        </c:ser>
        <c:ser>
          <c:idx val="2"/>
          <c:order val="2"/>
          <c:tx>
            <c:v>Difference between (% of urban areas) and (% of rural areas) voting left</c:v>
          </c:tx>
          <c:spPr>
            <a:ln w="38100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r_diff_wyu!$A$2:$A$6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r_diff_wyu!$D$2:$D$6</c:f>
              <c:numCache>
                <c:formatCode>General</c:formatCode>
                <c:ptCount val="5"/>
                <c:pt idx="0">
                  <c:v>2.2482686662044515</c:v>
                </c:pt>
                <c:pt idx="1">
                  <c:v>7.6332205302393072</c:v>
                </c:pt>
                <c:pt idx="2">
                  <c:v>18.137401893191825</c:v>
                </c:pt>
                <c:pt idx="3">
                  <c:v>-14.421624155444476</c:v>
                </c:pt>
                <c:pt idx="4">
                  <c:v>16.701393109700579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22-491B-953F-2AC586D0086B}"/>
            </c:ext>
          </c:extLst>
        </c:ser>
        <c:ser>
          <c:idx val="0"/>
          <c:order val="3"/>
          <c:tx>
            <c:v>zero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r_diff_wyu!$A$2:$A$6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r_diff_wyu!$H$2:$H$6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D0-453A-BE92-07F4BD86D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12718784"/>
        <c:axId val="-712726400"/>
        <c:extLst xmlns:c16r2="http://schemas.microsoft.com/office/drawing/2015/06/chart"/>
      </c:scatterChart>
      <c:valAx>
        <c:axId val="-712718784"/>
        <c:scaling>
          <c:orientation val="minMax"/>
          <c:max val="2018"/>
          <c:min val="2002"/>
        </c:scaling>
        <c:delete val="0"/>
        <c:axPos val="b"/>
        <c:majorGridlines>
          <c:spPr>
            <a:ln>
              <a:solidFill>
                <a:schemeClr val="bg2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400"/>
            </a:pPr>
            <a:endParaRPr lang="fr-FR"/>
          </a:p>
        </c:txPr>
        <c:crossAx val="-712726400"/>
        <c:crosses val="autoZero"/>
        <c:crossBetween val="midCat"/>
        <c:majorUnit val="4"/>
      </c:valAx>
      <c:valAx>
        <c:axId val="-712726400"/>
        <c:scaling>
          <c:orientation val="minMax"/>
          <c:max val="50"/>
          <c:min val="-30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-712718784"/>
        <c:crosses val="autoZero"/>
        <c:crossBetween val="midCat"/>
        <c:majorUnit val="10"/>
      </c:valAx>
      <c:spPr>
        <a:ln>
          <a:solidFill>
            <a:schemeClr val="tx1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8.0127272049271003E-2"/>
          <c:y val="0.14250464332042301"/>
          <c:w val="0.69233228698712701"/>
          <c:h val="0.14296055768720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DBA3 - Vote for right-wing parties (Uribists) by income decile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0095760327888695E-2"/>
          <c:y val="8.8667380370426097E-2"/>
          <c:w val="0.92146165401320901"/>
          <c:h val="0.74402414917800597"/>
        </c:manualLayout>
      </c:layout>
      <c:barChart>
        <c:barDir val="col"/>
        <c:grouping val="clustered"/>
        <c:varyColors val="0"/>
        <c:ser>
          <c:idx val="0"/>
          <c:order val="0"/>
          <c:tx>
            <c:v>D1</c:v>
          </c:tx>
          <c:spPr>
            <a:solidFill>
              <a:schemeClr val="accent5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r_dinc_right!$B$1:$F$1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r_dinc_right!$B$2:$F$2</c:f>
              <c:numCache>
                <c:formatCode>General</c:formatCode>
                <c:ptCount val="5"/>
                <c:pt idx="0">
                  <c:v>0.5501907287379787</c:v>
                </c:pt>
                <c:pt idx="1">
                  <c:v>0.7480323756287206</c:v>
                </c:pt>
                <c:pt idx="2">
                  <c:v>0.82273160629965436</c:v>
                </c:pt>
                <c:pt idx="3">
                  <c:v>0.22913174921430049</c:v>
                </c:pt>
                <c:pt idx="4">
                  <c:v>0.53262315512964553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0C9-4DF0-9DD3-E5563A647755}"/>
            </c:ext>
          </c:extLst>
        </c:ser>
        <c:ser>
          <c:idx val="1"/>
          <c:order val="1"/>
          <c:tx>
            <c:v>D2</c:v>
          </c:tx>
          <c:spPr>
            <a:solidFill>
              <a:schemeClr val="accent5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r_dinc_right!$B$1:$F$1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r_dinc_right!$B$3:$F$3</c:f>
              <c:numCache>
                <c:formatCode>General</c:formatCode>
                <c:ptCount val="5"/>
                <c:pt idx="0">
                  <c:v>0.57715519195905329</c:v>
                </c:pt>
                <c:pt idx="1">
                  <c:v>0.74281977372334584</c:v>
                </c:pt>
                <c:pt idx="2">
                  <c:v>0.76610456516630476</c:v>
                </c:pt>
                <c:pt idx="3">
                  <c:v>0.34562459787247185</c:v>
                </c:pt>
                <c:pt idx="4">
                  <c:v>0.57627812218085261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DF-4207-8B17-C774406FFF1E}"/>
            </c:ext>
          </c:extLst>
        </c:ser>
        <c:ser>
          <c:idx val="2"/>
          <c:order val="2"/>
          <c:tx>
            <c:v>D3</c:v>
          </c:tx>
          <c:spPr>
            <a:solidFill>
              <a:schemeClr val="accent5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r_dinc_right!$B$1:$F$1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r_dinc_right!$B$4:$F$4</c:f>
              <c:numCache>
                <c:formatCode>General</c:formatCode>
                <c:ptCount val="5"/>
                <c:pt idx="0">
                  <c:v>0.61093905478911525</c:v>
                </c:pt>
                <c:pt idx="1">
                  <c:v>0.70962734785214321</c:v>
                </c:pt>
                <c:pt idx="2">
                  <c:v>0.66979420469481787</c:v>
                </c:pt>
                <c:pt idx="3">
                  <c:v>0.31737829954512342</c:v>
                </c:pt>
                <c:pt idx="4">
                  <c:v>0.54587929490808795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DF-4207-8B17-C774406FFF1E}"/>
            </c:ext>
          </c:extLst>
        </c:ser>
        <c:ser>
          <c:idx val="3"/>
          <c:order val="3"/>
          <c:tx>
            <c:v>D4</c:v>
          </c:tx>
          <c:spPr>
            <a:solidFill>
              <a:schemeClr val="accent5">
                <a:tint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r_dinc_right!$B$1:$F$1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r_dinc_right!$B$5:$F$5</c:f>
              <c:numCache>
                <c:formatCode>General</c:formatCode>
                <c:ptCount val="5"/>
                <c:pt idx="0">
                  <c:v>0.65494950720507195</c:v>
                </c:pt>
                <c:pt idx="1">
                  <c:v>0.70928807013288631</c:v>
                </c:pt>
                <c:pt idx="2">
                  <c:v>0.61547915651057206</c:v>
                </c:pt>
                <c:pt idx="3">
                  <c:v>0.43568734430134259</c:v>
                </c:pt>
                <c:pt idx="4">
                  <c:v>0.53677072395343961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DF-4207-8B17-C774406FFF1E}"/>
            </c:ext>
          </c:extLst>
        </c:ser>
        <c:ser>
          <c:idx val="4"/>
          <c:order val="4"/>
          <c:tx>
            <c:v>D5</c:v>
          </c:tx>
          <c:spPr>
            <a:solidFill>
              <a:schemeClr val="accent5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r_dinc_right!$B$1:$F$1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r_dinc_right!$B$6:$F$6</c:f>
              <c:numCache>
                <c:formatCode>General</c:formatCode>
                <c:ptCount val="5"/>
                <c:pt idx="0">
                  <c:v>0.65494950720507183</c:v>
                </c:pt>
                <c:pt idx="1">
                  <c:v>0.65127395641052754</c:v>
                </c:pt>
                <c:pt idx="2">
                  <c:v>0.6158170072723862</c:v>
                </c:pt>
                <c:pt idx="3">
                  <c:v>0.46425259820111908</c:v>
                </c:pt>
                <c:pt idx="4">
                  <c:v>0.49244730167771428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8DF-4207-8B17-C774406FFF1E}"/>
            </c:ext>
          </c:extLst>
        </c:ser>
        <c:ser>
          <c:idx val="5"/>
          <c:order val="5"/>
          <c:tx>
            <c:v>D6</c:v>
          </c:tx>
          <c:spPr>
            <a:solidFill>
              <a:schemeClr val="accent5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r_dinc_right!$B$1:$F$1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r_dinc_right!$B$7:$F$7</c:f>
              <c:numCache>
                <c:formatCode>General</c:formatCode>
                <c:ptCount val="5"/>
                <c:pt idx="0">
                  <c:v>0.6392532408726761</c:v>
                </c:pt>
                <c:pt idx="1">
                  <c:v>0.64942892586259604</c:v>
                </c:pt>
                <c:pt idx="2">
                  <c:v>0.57208912251215926</c:v>
                </c:pt>
                <c:pt idx="3">
                  <c:v>0.54445127151861905</c:v>
                </c:pt>
                <c:pt idx="4">
                  <c:v>0.41439292469539962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8DF-4207-8B17-C774406FFF1E}"/>
            </c:ext>
          </c:extLst>
        </c:ser>
        <c:ser>
          <c:idx val="6"/>
          <c:order val="6"/>
          <c:tx>
            <c:v>D7</c:v>
          </c:tx>
          <c:spPr>
            <a:solidFill>
              <a:schemeClr val="accent5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r_dinc_right!$B$1:$F$1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r_dinc_right!$B$8:$F$8</c:f>
              <c:numCache>
                <c:formatCode>General</c:formatCode>
                <c:ptCount val="5"/>
                <c:pt idx="0">
                  <c:v>0.63099409998770239</c:v>
                </c:pt>
                <c:pt idx="1">
                  <c:v>0.63572967309831219</c:v>
                </c:pt>
                <c:pt idx="2">
                  <c:v>0.63371999903397969</c:v>
                </c:pt>
                <c:pt idx="3">
                  <c:v>0.51487833414294615</c:v>
                </c:pt>
                <c:pt idx="4">
                  <c:v>0.41102642653095911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8DF-4207-8B17-C774406FFF1E}"/>
            </c:ext>
          </c:extLst>
        </c:ser>
        <c:ser>
          <c:idx val="7"/>
          <c:order val="7"/>
          <c:tx>
            <c:v>D8</c:v>
          </c:tx>
          <c:spPr>
            <a:solidFill>
              <a:schemeClr val="accent5">
                <a:shade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r_dinc_right!$B$1:$F$1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r_dinc_right!$B$9:$F$9</c:f>
              <c:numCache>
                <c:formatCode>General</c:formatCode>
                <c:ptCount val="5"/>
                <c:pt idx="0">
                  <c:v>0.57245373161291757</c:v>
                </c:pt>
                <c:pt idx="1">
                  <c:v>0.59444724088658929</c:v>
                </c:pt>
                <c:pt idx="2">
                  <c:v>0.69606021079568969</c:v>
                </c:pt>
                <c:pt idx="3">
                  <c:v>0.50933977802164399</c:v>
                </c:pt>
                <c:pt idx="4">
                  <c:v>0.45774478314127798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8DF-4207-8B17-C774406FFF1E}"/>
            </c:ext>
          </c:extLst>
        </c:ser>
        <c:ser>
          <c:idx val="8"/>
          <c:order val="8"/>
          <c:tx>
            <c:v>D9</c:v>
          </c:tx>
          <c:spPr>
            <a:solidFill>
              <a:schemeClr val="accent5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r_dinc_right!$B$1:$F$1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r_dinc_right!$B$10:$F$10</c:f>
              <c:numCache>
                <c:formatCode>General</c:formatCode>
                <c:ptCount val="5"/>
                <c:pt idx="0">
                  <c:v>0.5084885913174314</c:v>
                </c:pt>
                <c:pt idx="1">
                  <c:v>0.52830137459251092</c:v>
                </c:pt>
                <c:pt idx="2">
                  <c:v>0.59961212419532484</c:v>
                </c:pt>
                <c:pt idx="3">
                  <c:v>0.58637676245827264</c:v>
                </c:pt>
                <c:pt idx="4">
                  <c:v>0.39809814895109541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8DF-4207-8B17-C774406FFF1E}"/>
            </c:ext>
          </c:extLst>
        </c:ser>
        <c:ser>
          <c:idx val="9"/>
          <c:order val="9"/>
          <c:tx>
            <c:v>D10</c:v>
          </c:tx>
          <c:spPr>
            <a:solidFill>
              <a:schemeClr val="accent5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r_dinc_right!$B$1:$F$1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r_dinc_right!$B$11:$F$11</c:f>
              <c:numCache>
                <c:formatCode>General</c:formatCode>
                <c:ptCount val="5"/>
                <c:pt idx="0">
                  <c:v>0.52846684489310569</c:v>
                </c:pt>
                <c:pt idx="1">
                  <c:v>0.47184214372356825</c:v>
                </c:pt>
                <c:pt idx="2">
                  <c:v>0.40752058479684555</c:v>
                </c:pt>
                <c:pt idx="3">
                  <c:v>0.52642489336797083</c:v>
                </c:pt>
                <c:pt idx="4">
                  <c:v>0.32572137398314355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8DF-4207-8B17-C774406FF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40992"/>
        <c:axId val="-657964384"/>
      </c:barChart>
      <c:catAx>
        <c:axId val="-65794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64384"/>
        <c:crosses val="autoZero"/>
        <c:auto val="1"/>
        <c:lblAlgn val="ctr"/>
        <c:lblOffset val="100"/>
        <c:noMultiLvlLbl val="0"/>
      </c:catAx>
      <c:valAx>
        <c:axId val="-6579643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0992"/>
        <c:crosses val="autoZero"/>
        <c:crossBetween val="between"/>
        <c:majorUnit val="0.1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2400176412374593E-2"/>
          <c:y val="0.112740256317333"/>
          <c:w val="0.51415720063680603"/>
          <c:h val="4.494481599841859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DB4 - Vote for right-wing parties (Uribists) by occupation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248763167190396E-2"/>
          <c:y val="8.8372750476426801E-2"/>
          <c:w val="0.91072393614732605"/>
          <c:h val="0.75871831027401804"/>
        </c:manualLayout>
      </c:layout>
      <c:barChart>
        <c:barDir val="col"/>
        <c:grouping val="clustered"/>
        <c:varyColors val="0"/>
        <c:ser>
          <c:idx val="2"/>
          <c:order val="0"/>
          <c:tx>
            <c:v>Public worker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r_occup2_right!$B$1:$F$1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r_occup2_right!$B$2:$F$2</c:f>
              <c:numCache>
                <c:formatCode>0</c:formatCode>
                <c:ptCount val="5"/>
                <c:pt idx="0">
                  <c:v>0.40351748466491699</c:v>
                </c:pt>
                <c:pt idx="1">
                  <c:v>0.3892950713634491</c:v>
                </c:pt>
                <c:pt idx="2">
                  <c:v>0.40147441625595093</c:v>
                </c:pt>
                <c:pt idx="3">
                  <c:v>0.46132856607437134</c:v>
                </c:pt>
                <c:pt idx="4">
                  <c:v>0.36955544352531433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43-4763-97EA-AC750DB1757E}"/>
            </c:ext>
          </c:extLst>
        </c:ser>
        <c:ser>
          <c:idx val="0"/>
          <c:order val="1"/>
          <c:tx>
            <c:v>Private Worker</c:v>
          </c:tx>
          <c:spPr>
            <a:solidFill>
              <a:schemeClr val="accent5"/>
            </a:solidFill>
          </c:spPr>
          <c:invertIfNegative val="0"/>
          <c:cat>
            <c:strRef>
              <c:f>r_occup2_right!$B$1:$F$1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r_occup2_right!$B$3:$F$3</c:f>
              <c:numCache>
                <c:formatCode>0</c:formatCode>
                <c:ptCount val="5"/>
                <c:pt idx="0">
                  <c:v>0.56522375345230103</c:v>
                </c:pt>
                <c:pt idx="1">
                  <c:v>0.63664883375167847</c:v>
                </c:pt>
                <c:pt idx="2">
                  <c:v>0.52431738376617432</c:v>
                </c:pt>
                <c:pt idx="3">
                  <c:v>0.56568318605422974</c:v>
                </c:pt>
                <c:pt idx="4">
                  <c:v>0.44822660088539124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9E-4EB2-904E-41BF47C90EFC}"/>
            </c:ext>
          </c:extLst>
        </c:ser>
        <c:ser>
          <c:idx val="1"/>
          <c:order val="2"/>
          <c:tx>
            <c:v>Entrepreneur</c:v>
          </c:tx>
          <c:spPr>
            <a:solidFill>
              <a:schemeClr val="accent6"/>
            </a:solidFill>
          </c:spPr>
          <c:invertIfNegative val="0"/>
          <c:cat>
            <c:strRef>
              <c:f>r_occup2_right!$B$1:$F$1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r_occup2_right!$B$4:$F$4</c:f>
              <c:numCache>
                <c:formatCode>0</c:formatCode>
                <c:ptCount val="5"/>
                <c:pt idx="0">
                  <c:v>0.86710351705551147</c:v>
                </c:pt>
                <c:pt idx="1">
                  <c:v>0.56741142272949219</c:v>
                </c:pt>
                <c:pt idx="2">
                  <c:v>0.57221454381942749</c:v>
                </c:pt>
                <c:pt idx="3">
                  <c:v>0.20303286612033844</c:v>
                </c:pt>
                <c:pt idx="4">
                  <c:v>0.40270671248435974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9E-4EB2-904E-41BF47C90EFC}"/>
            </c:ext>
          </c:extLst>
        </c:ser>
        <c:ser>
          <c:idx val="3"/>
          <c:order val="3"/>
          <c:tx>
            <c:v>Self-employed</c:v>
          </c:tx>
          <c:invertIfNegative val="0"/>
          <c:cat>
            <c:strRef>
              <c:f>r_occup2_right!$B$1:$F$1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r_occup2_right!$B$5:$F$5</c:f>
              <c:numCache>
                <c:formatCode>0</c:formatCode>
                <c:ptCount val="5"/>
                <c:pt idx="0">
                  <c:v>0.58625447750091553</c:v>
                </c:pt>
                <c:pt idx="1">
                  <c:v>0.69176602363586426</c:v>
                </c:pt>
                <c:pt idx="2">
                  <c:v>0.68944334983825684</c:v>
                </c:pt>
                <c:pt idx="3">
                  <c:v>0.4177248477935791</c:v>
                </c:pt>
                <c:pt idx="4">
                  <c:v>0.47383695840835571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9E-4EB2-904E-41BF47C90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46976"/>
        <c:axId val="-657938816"/>
      </c:barChart>
      <c:catAx>
        <c:axId val="-65794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8816"/>
        <c:crosses val="autoZero"/>
        <c:auto val="1"/>
        <c:lblAlgn val="ctr"/>
        <c:lblOffset val="100"/>
        <c:noMultiLvlLbl val="0"/>
      </c:catAx>
      <c:valAx>
        <c:axId val="-6579388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697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0307195128517"/>
          <c:y val="0.10229802193809499"/>
          <c:w val="0.64709016393442598"/>
          <c:h val="4.494481599841859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DB5 - Vote for right-wing parties (Uribists) by age group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55506268872704E-2"/>
          <c:y val="0.130824061639534"/>
          <c:w val="0.90740214762986005"/>
          <c:h val="0.70883242068590002"/>
        </c:manualLayout>
      </c:layout>
      <c:barChart>
        <c:barDir val="col"/>
        <c:grouping val="clustered"/>
        <c:varyColors val="0"/>
        <c:ser>
          <c:idx val="0"/>
          <c:order val="0"/>
          <c:tx>
            <c:v>18-40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r_agerec_right!$B$1:$F$1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r_agerec_right!$B$2:$F$2</c:f>
              <c:numCache>
                <c:formatCode>General</c:formatCode>
                <c:ptCount val="5"/>
                <c:pt idx="0">
                  <c:v>0.56629606789136411</c:v>
                </c:pt>
                <c:pt idx="1">
                  <c:v>0.62764705176370916</c:v>
                </c:pt>
                <c:pt idx="2">
                  <c:v>0.59544432295172012</c:v>
                </c:pt>
                <c:pt idx="3">
                  <c:v>0.54663481372354306</c:v>
                </c:pt>
                <c:pt idx="4">
                  <c:v>0.4153304171308676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D5-4AD7-9E4E-759BF2884D50}"/>
            </c:ext>
          </c:extLst>
        </c:ser>
        <c:ser>
          <c:idx val="1"/>
          <c:order val="1"/>
          <c:tx>
            <c:v>41-60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r_agerec_right!$B$1:$F$1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r_agerec_right!$B$3:$F$3</c:f>
              <c:numCache>
                <c:formatCode>General</c:formatCode>
                <c:ptCount val="5"/>
                <c:pt idx="0">
                  <c:v>0.63890643562373672</c:v>
                </c:pt>
                <c:pt idx="1">
                  <c:v>0.62331086860131646</c:v>
                </c:pt>
                <c:pt idx="2">
                  <c:v>0.66376927965496602</c:v>
                </c:pt>
                <c:pt idx="3">
                  <c:v>0.41144487744060071</c:v>
                </c:pt>
                <c:pt idx="4">
                  <c:v>0.49681963608838792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D5-4AD7-9E4E-759BF2884D50}"/>
            </c:ext>
          </c:extLst>
        </c:ser>
        <c:ser>
          <c:idx val="2"/>
          <c:order val="2"/>
          <c:tx>
            <c:v>61-90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r_agerec_right!$B$1:$F$1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r_agerec_right!$B$4:$F$4</c:f>
              <c:numCache>
                <c:formatCode>General</c:formatCode>
                <c:ptCount val="5"/>
                <c:pt idx="0">
                  <c:v>0.71437686644076426</c:v>
                </c:pt>
                <c:pt idx="1">
                  <c:v>0.71255253774381722</c:v>
                </c:pt>
                <c:pt idx="2">
                  <c:v>0.80783450538648249</c:v>
                </c:pt>
                <c:pt idx="3">
                  <c:v>0.24050401561626528</c:v>
                </c:pt>
                <c:pt idx="4">
                  <c:v>0.61434182266570025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D5-4AD7-9E4E-759BF2884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38272"/>
        <c:axId val="-657945888"/>
      </c:barChart>
      <c:catAx>
        <c:axId val="-65793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5888"/>
        <c:crosses val="autoZero"/>
        <c:auto val="1"/>
        <c:lblAlgn val="ctr"/>
        <c:lblOffset val="100"/>
        <c:noMultiLvlLbl val="0"/>
      </c:catAx>
      <c:valAx>
        <c:axId val="-657945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827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57120940578615398"/>
          <c:y val="0.14826619476785399"/>
          <c:w val="0.39663257311626199"/>
          <c:h val="9.06177693664761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DB6 - Vote for right-wing parties (Uribists) by gender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613441762402606E-2"/>
          <c:y val="8.8953974895397497E-2"/>
          <c:w val="0.92135923583322599"/>
          <c:h val="0.75605828459362201"/>
        </c:manualLayout>
      </c:layout>
      <c:barChart>
        <c:barDir val="col"/>
        <c:grouping val="clustered"/>
        <c:varyColors val="0"/>
        <c:ser>
          <c:idx val="0"/>
          <c:order val="0"/>
          <c:tx>
            <c:v>Woman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r_sex_right!$B$1:$F$1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r_sex_right!$B$2:$F$2</c:f>
              <c:numCache>
                <c:formatCode>General</c:formatCode>
                <c:ptCount val="5"/>
                <c:pt idx="0">
                  <c:v>0.63350247232347934</c:v>
                </c:pt>
                <c:pt idx="1">
                  <c:v>0.69411136911876892</c:v>
                </c:pt>
                <c:pt idx="2">
                  <c:v>0.69160140418494631</c:v>
                </c:pt>
                <c:pt idx="3">
                  <c:v>0.46271863871780006</c:v>
                </c:pt>
                <c:pt idx="4">
                  <c:v>0.46847205113547613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68-47D6-A153-92FC76461CF9}"/>
            </c:ext>
          </c:extLst>
        </c:ser>
        <c:ser>
          <c:idx val="1"/>
          <c:order val="1"/>
          <c:tx>
            <c:v>Man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r_sex_right!$B$1:$F$1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r_sex_right!$B$3:$F$3</c:f>
              <c:numCache>
                <c:formatCode>General</c:formatCode>
                <c:ptCount val="5"/>
                <c:pt idx="0">
                  <c:v>0.56828724361971206</c:v>
                </c:pt>
                <c:pt idx="1">
                  <c:v>0.58380808391790329</c:v>
                </c:pt>
                <c:pt idx="2">
                  <c:v>0.5886439742742533</c:v>
                </c:pt>
                <c:pt idx="3">
                  <c:v>0.45435859798426492</c:v>
                </c:pt>
                <c:pt idx="4">
                  <c:v>0.47689845582533669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68-47D6-A153-92FC76461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62208"/>
        <c:axId val="-657933920"/>
      </c:barChart>
      <c:catAx>
        <c:axId val="-65796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3920"/>
        <c:crosses val="autoZero"/>
        <c:auto val="1"/>
        <c:lblAlgn val="ctr"/>
        <c:lblOffset val="100"/>
        <c:noMultiLvlLbl val="0"/>
      </c:catAx>
      <c:valAx>
        <c:axId val="-657933920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622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72893532357601698"/>
          <c:y val="0.110671752023771"/>
          <c:w val="0.22043833597786999"/>
          <c:h val="7.6375979515880404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DB7 - Vote for right-wing parties (Uribists) by religious affiliation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248741448302596E-2"/>
          <c:y val="8.4637702988192301E-2"/>
          <c:w val="0.91072393614732605"/>
          <c:h val="0.74784410718225802"/>
        </c:manualLayout>
      </c:layout>
      <c:barChart>
        <c:barDir val="col"/>
        <c:grouping val="clustered"/>
        <c:varyColors val="0"/>
        <c:ser>
          <c:idx val="0"/>
          <c:order val="0"/>
          <c:tx>
            <c:v>None, Agnostic or Atheist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r_religion2_right!$B$1:$F$1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r_religion2_right!$B$2:$F$2</c:f>
              <c:numCache>
                <c:formatCode>General</c:formatCode>
                <c:ptCount val="5"/>
                <c:pt idx="0">
                  <c:v>0.27249115705490112</c:v>
                </c:pt>
                <c:pt idx="1">
                  <c:v>0.40629628300666809</c:v>
                </c:pt>
                <c:pt idx="2">
                  <c:v>0.38405060768127441</c:v>
                </c:pt>
                <c:pt idx="3">
                  <c:v>0.31588518619537354</c:v>
                </c:pt>
                <c:pt idx="4">
                  <c:v>0.30909058451652527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31-4228-985B-57381FCDD3B3}"/>
            </c:ext>
          </c:extLst>
        </c:ser>
        <c:ser>
          <c:idx val="1"/>
          <c:order val="1"/>
          <c:tx>
            <c:v>Catholic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r_religion2_right!$B$1:$F$1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r_religion2_right!$B$3:$F$3</c:f>
              <c:numCache>
                <c:formatCode>General</c:formatCode>
                <c:ptCount val="5"/>
                <c:pt idx="0">
                  <c:v>0.61425262689590454</c:v>
                </c:pt>
                <c:pt idx="1">
                  <c:v>0.63616490364074707</c:v>
                </c:pt>
                <c:pt idx="2">
                  <c:v>0.65074580907821655</c:v>
                </c:pt>
                <c:pt idx="3">
                  <c:v>0.46382260322570801</c:v>
                </c:pt>
                <c:pt idx="4">
                  <c:v>0.47761520743370056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31-4228-985B-57381FCDD3B3}"/>
            </c:ext>
          </c:extLst>
        </c:ser>
        <c:ser>
          <c:idx val="2"/>
          <c:order val="2"/>
          <c:tx>
            <c:v>Evangelical and Protestant</c:v>
          </c:tx>
          <c:spPr>
            <a:solidFill>
              <a:schemeClr val="accent6"/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r_religion2_right!$B$1:$F$1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r_religion2_right!$B$4:$F$4</c:f>
              <c:numCache>
                <c:formatCode>General</c:formatCode>
                <c:ptCount val="5"/>
                <c:pt idx="0">
                  <c:v>0.52925676107406616</c:v>
                </c:pt>
                <c:pt idx="1">
                  <c:v>0.67986881732940674</c:v>
                </c:pt>
                <c:pt idx="2">
                  <c:v>0.68178564310073853</c:v>
                </c:pt>
                <c:pt idx="3">
                  <c:v>0.39086875319480896</c:v>
                </c:pt>
                <c:pt idx="4">
                  <c:v>0.53991973400115967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C31-4228-985B-57381FCDD3B3}"/>
            </c:ext>
          </c:extLst>
        </c:ser>
        <c:ser>
          <c:idx val="3"/>
          <c:order val="3"/>
          <c:tx>
            <c:v>Other</c:v>
          </c:tx>
          <c:invertIfNegative val="0"/>
          <c:cat>
            <c:strRef>
              <c:f>r_religion2_right!$B$1:$F$1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r_religion2_right!$B$5:$F$5</c:f>
              <c:numCache>
                <c:formatCode>General</c:formatCode>
                <c:ptCount val="5"/>
                <c:pt idx="0">
                  <c:v>0.68502789735794067</c:v>
                </c:pt>
                <c:pt idx="1">
                  <c:v>0.73317444324493408</c:v>
                </c:pt>
                <c:pt idx="2">
                  <c:v>0.56133711338043213</c:v>
                </c:pt>
                <c:pt idx="3">
                  <c:v>0.44524157047271729</c:v>
                </c:pt>
                <c:pt idx="4">
                  <c:v>0.48898902535438538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BE-41F8-9C5D-F49756FF6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35552"/>
        <c:axId val="-657945344"/>
      </c:barChart>
      <c:catAx>
        <c:axId val="-65793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5344"/>
        <c:crosses val="autoZero"/>
        <c:auto val="1"/>
        <c:lblAlgn val="ctr"/>
        <c:lblOffset val="100"/>
        <c:noMultiLvlLbl val="0"/>
      </c:catAx>
      <c:valAx>
        <c:axId val="-6579453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555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0666218549673701"/>
          <c:y val="0.10635666335041701"/>
          <c:w val="0.63218207833403794"/>
          <c:h val="0.11390817423505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DB8 - Vote for right-wing parties (Uribists) by location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55506268872704E-2"/>
          <c:y val="7.6328911226233004E-2"/>
          <c:w val="0.90740214762986005"/>
          <c:h val="0.78422607840883396"/>
        </c:manualLayout>
      </c:layout>
      <c:barChart>
        <c:barDir val="col"/>
        <c:grouping val="clustered"/>
        <c:varyColors val="0"/>
        <c:ser>
          <c:idx val="2"/>
          <c:order val="0"/>
          <c:tx>
            <c:v>Urban area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r_rural_right!$B$1:$F$1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r_rural_right!$B$2:$F$2</c:f>
              <c:numCache>
                <c:formatCode>General</c:formatCode>
                <c:ptCount val="5"/>
                <c:pt idx="0">
                  <c:v>0.59236992868264504</c:v>
                </c:pt>
                <c:pt idx="1">
                  <c:v>0.6156626991639863</c:v>
                </c:pt>
                <c:pt idx="2">
                  <c:v>0.59762597189077393</c:v>
                </c:pt>
                <c:pt idx="3">
                  <c:v>0.49230093243027406</c:v>
                </c:pt>
                <c:pt idx="4">
                  <c:v>0.43914833473951159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43-4763-97EA-AC750DB1757E}"/>
            </c:ext>
          </c:extLst>
        </c:ser>
        <c:ser>
          <c:idx val="0"/>
          <c:order val="1"/>
          <c:tx>
            <c:v>Rural area</c:v>
          </c:tx>
          <c:spPr>
            <a:solidFill>
              <a:schemeClr val="accent5"/>
            </a:solidFill>
          </c:spPr>
          <c:invertIfNegative val="0"/>
          <c:cat>
            <c:strRef>
              <c:f>r_rural_right!$B$1:$F$1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r_rural_right!$B$3:$F$3</c:f>
              <c:numCache>
                <c:formatCode>General</c:formatCode>
                <c:ptCount val="5"/>
                <c:pt idx="0">
                  <c:v>0.61924815753142237</c:v>
                </c:pt>
                <c:pt idx="1">
                  <c:v>0.69495674636883442</c:v>
                </c:pt>
                <c:pt idx="2">
                  <c:v>0.78000117060543273</c:v>
                </c:pt>
                <c:pt idx="3">
                  <c:v>0.34952202387478903</c:v>
                </c:pt>
                <c:pt idx="4">
                  <c:v>0.59931423467033429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5B-42C4-82CB-454E522CD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39904"/>
        <c:axId val="-657944800"/>
      </c:barChart>
      <c:catAx>
        <c:axId val="-65793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4800"/>
        <c:crosses val="autoZero"/>
        <c:auto val="1"/>
        <c:lblAlgn val="ctr"/>
        <c:lblOffset val="100"/>
        <c:noMultiLvlLbl val="0"/>
      </c:catAx>
      <c:valAx>
        <c:axId val="-6579448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990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9.0449398866134803E-2"/>
          <c:y val="9.5891978770714995E-2"/>
          <c:w val="0.25534852200851899"/>
          <c:h val="7.83823094551941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DB9 - Vote for right-wing parties (Uribists) by ethnicity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248741448302596E-2"/>
          <c:y val="7.8504738103892899E-2"/>
          <c:w val="0.91072393614732605"/>
          <c:h val="0.75823133552390798"/>
        </c:manualLayout>
      </c:layout>
      <c:barChart>
        <c:barDir val="col"/>
        <c:grouping val="clustered"/>
        <c:varyColors val="0"/>
        <c:ser>
          <c:idx val="0"/>
          <c:order val="0"/>
          <c:tx>
            <c:v>White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r_race_right!$B$1:$F$1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r_race_right!$B$2:$F$2</c:f>
              <c:numCache>
                <c:formatCode>General</c:formatCode>
                <c:ptCount val="5"/>
                <c:pt idx="0">
                  <c:v>0.70444059401444969</c:v>
                </c:pt>
                <c:pt idx="1">
                  <c:v>0.69112578708225469</c:v>
                </c:pt>
                <c:pt idx="2">
                  <c:v>0.67134679792314167</c:v>
                </c:pt>
                <c:pt idx="3">
                  <c:v>0.42098951438584409</c:v>
                </c:pt>
                <c:pt idx="4">
                  <c:v>0.56963663238000095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553-4B72-9345-96F59AA1196D}"/>
            </c:ext>
          </c:extLst>
        </c:ser>
        <c:ser>
          <c:idx val="1"/>
          <c:order val="1"/>
          <c:tx>
            <c:v>Mestizo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r_race_right!$B$1:$F$1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r_race_right!$B$3:$F$3</c:f>
              <c:numCache>
                <c:formatCode>General</c:formatCode>
                <c:ptCount val="5"/>
                <c:pt idx="0">
                  <c:v>0.56932514537760126</c:v>
                </c:pt>
                <c:pt idx="1">
                  <c:v>0.61776276388791806</c:v>
                </c:pt>
                <c:pt idx="2">
                  <c:v>0.60778880721790551</c:v>
                </c:pt>
                <c:pt idx="3">
                  <c:v>0.4954006543502924</c:v>
                </c:pt>
                <c:pt idx="4">
                  <c:v>0.43201386940664799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53-4B72-9345-96F59AA1196D}"/>
            </c:ext>
          </c:extLst>
        </c:ser>
        <c:ser>
          <c:idx val="2"/>
          <c:order val="2"/>
          <c:tx>
            <c:v>Indigenous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r_race_right!$B$1:$F$1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r_race_right!$B$4:$F$4</c:f>
              <c:numCache>
                <c:formatCode>General</c:formatCode>
                <c:ptCount val="5"/>
                <c:pt idx="0">
                  <c:v>0.44517247520046599</c:v>
                </c:pt>
                <c:pt idx="1">
                  <c:v>0.53077689036985165</c:v>
                </c:pt>
                <c:pt idx="2">
                  <c:v>0.67366995098529592</c:v>
                </c:pt>
                <c:pt idx="3">
                  <c:v>0.40199366464297281</c:v>
                </c:pt>
                <c:pt idx="4">
                  <c:v>0.38715394628970085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553-4B72-9345-96F59AA1196D}"/>
            </c:ext>
          </c:extLst>
        </c:ser>
        <c:ser>
          <c:idx val="3"/>
          <c:order val="3"/>
          <c:tx>
            <c:v>Afro-Colombian</c:v>
          </c:tx>
          <c:invertIfNegative val="0"/>
          <c:cat>
            <c:strRef>
              <c:f>r_race_right!$B$1:$F$1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r_race_right!$B$5:$F$5</c:f>
              <c:numCache>
                <c:formatCode>General</c:formatCode>
                <c:ptCount val="5"/>
                <c:pt idx="0">
                  <c:v>0.56234697493151486</c:v>
                </c:pt>
                <c:pt idx="1">
                  <c:v>0.55690690766811446</c:v>
                </c:pt>
                <c:pt idx="2">
                  <c:v>0.61187833768726962</c:v>
                </c:pt>
                <c:pt idx="3">
                  <c:v>0.40296475743867444</c:v>
                </c:pt>
                <c:pt idx="4">
                  <c:v>0.40704828731952614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3A-4B19-9890-8A5DC88E9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32832"/>
        <c:axId val="-657944256"/>
      </c:barChart>
      <c:catAx>
        <c:axId val="-65793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4256"/>
        <c:crosses val="autoZero"/>
        <c:auto val="1"/>
        <c:lblAlgn val="ctr"/>
        <c:lblOffset val="100"/>
        <c:noMultiLvlLbl val="0"/>
      </c:catAx>
      <c:valAx>
        <c:axId val="-65794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283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467312440780487"/>
          <c:y val="8.7673228721563495E-2"/>
          <c:w val="0.50622907792263705"/>
          <c:h val="9.73577018255230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DB10 - Vote for right-wing parties (Uribists) by perceived main problem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248741448302596E-2"/>
          <c:y val="0.118211771613305"/>
          <c:w val="0.91072393614732605"/>
          <c:h val="0.71218028474204997"/>
        </c:manualLayout>
      </c:layout>
      <c:barChart>
        <c:barDir val="col"/>
        <c:grouping val="clustered"/>
        <c:varyColors val="0"/>
        <c:ser>
          <c:idx val="0"/>
          <c:order val="0"/>
          <c:tx>
            <c:v>Economic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r_problem_right!$B$1:$F$1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r_problem_right!$B$2:$F$2</c:f>
              <c:numCache>
                <c:formatCode>General</c:formatCode>
                <c:ptCount val="5"/>
                <c:pt idx="0">
                  <c:v>0.61993998289108276</c:v>
                </c:pt>
                <c:pt idx="1">
                  <c:v>0.6404874324798584</c:v>
                </c:pt>
                <c:pt idx="2">
                  <c:v>0.69671303033828735</c:v>
                </c:pt>
                <c:pt idx="3">
                  <c:v>0.39087772369384766</c:v>
                </c:pt>
                <c:pt idx="4">
                  <c:v>0.48145192861557007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553-4B72-9345-96F59AA1196D}"/>
            </c:ext>
          </c:extLst>
        </c:ser>
        <c:ser>
          <c:idx val="1"/>
          <c:order val="1"/>
          <c:tx>
            <c:v>Corruption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r_problem_right!$B$1:$F$1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r_problem_right!$B$3:$F$3</c:f>
              <c:numCache>
                <c:formatCode>General</c:formatCode>
                <c:ptCount val="5"/>
                <c:pt idx="0">
                  <c:v>0.37323883175849915</c:v>
                </c:pt>
                <c:pt idx="1">
                  <c:v>0.37145677208900452</c:v>
                </c:pt>
                <c:pt idx="2">
                  <c:v>0.46238154172897339</c:v>
                </c:pt>
                <c:pt idx="3">
                  <c:v>0.51148217916488647</c:v>
                </c:pt>
                <c:pt idx="4">
                  <c:v>0.35430654883384705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53-4B72-9345-96F59AA1196D}"/>
            </c:ext>
          </c:extLst>
        </c:ser>
        <c:ser>
          <c:idx val="2"/>
          <c:order val="2"/>
          <c:tx>
            <c:v>Violence conflict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r_problem_right!$B$1:$F$1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r_problem_right!$B$4:$F$4</c:f>
              <c:numCache>
                <c:formatCode>General</c:formatCode>
                <c:ptCount val="5"/>
                <c:pt idx="0">
                  <c:v>0.60886365175247192</c:v>
                </c:pt>
                <c:pt idx="1">
                  <c:v>0.66768038272857666</c:v>
                </c:pt>
                <c:pt idx="2">
                  <c:v>0.65811628103256226</c:v>
                </c:pt>
                <c:pt idx="3">
                  <c:v>0.44872143864631653</c:v>
                </c:pt>
                <c:pt idx="4">
                  <c:v>0.55945676565170288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553-4B72-9345-96F59AA1196D}"/>
            </c:ext>
          </c:extLst>
        </c:ser>
        <c:ser>
          <c:idx val="3"/>
          <c:order val="3"/>
          <c:tx>
            <c:v>Social</c:v>
          </c:tx>
          <c:spPr>
            <a:solidFill>
              <a:schemeClr val="accent4"/>
            </a:solidFill>
          </c:spPr>
          <c:invertIfNegative val="0"/>
          <c:cat>
            <c:strRef>
              <c:f>r_problem_right!$B$1:$F$1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r_problem_right!$B$5:$F$5</c:f>
              <c:numCache>
                <c:formatCode>General</c:formatCode>
                <c:ptCount val="5"/>
                <c:pt idx="0">
                  <c:v>0.4631505012512207</c:v>
                </c:pt>
                <c:pt idx="1">
                  <c:v>0.57588839530944824</c:v>
                </c:pt>
                <c:pt idx="2">
                  <c:v>0.62997066974639893</c:v>
                </c:pt>
                <c:pt idx="3">
                  <c:v>0.57363772392272949</c:v>
                </c:pt>
                <c:pt idx="4">
                  <c:v>0.35014033317565918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8A-4EDB-87C5-EC560DFC9137}"/>
            </c:ext>
          </c:extLst>
        </c:ser>
        <c:ser>
          <c:idx val="4"/>
          <c:order val="4"/>
          <c:tx>
            <c:v>Unemployment</c:v>
          </c:tx>
          <c:spPr>
            <a:solidFill>
              <a:srgbClr val="FF6600"/>
            </a:solidFill>
          </c:spPr>
          <c:invertIfNegative val="0"/>
          <c:cat>
            <c:strRef>
              <c:f>r_problem_right!$B$1:$F$1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r_problem_right!$B$6:$F$6</c:f>
              <c:numCache>
                <c:formatCode>General</c:formatCode>
                <c:ptCount val="5"/>
                <c:pt idx="0">
                  <c:v>0.60306549072265625</c:v>
                </c:pt>
                <c:pt idx="1">
                  <c:v>0.58688163757324219</c:v>
                </c:pt>
                <c:pt idx="2">
                  <c:v>0.64142060279846191</c:v>
                </c:pt>
                <c:pt idx="3">
                  <c:v>0.4303378164768219</c:v>
                </c:pt>
                <c:pt idx="4">
                  <c:v>0.48819521069526672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8A-4EDB-87C5-EC560DFC9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33376"/>
        <c:axId val="-657943712"/>
        <c:extLst xmlns:c16r2="http://schemas.microsoft.com/office/drawing/2015/06/chart"/>
      </c:barChart>
      <c:catAx>
        <c:axId val="-65793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3712"/>
        <c:crosses val="autoZero"/>
        <c:auto val="1"/>
        <c:lblAlgn val="ctr"/>
        <c:lblOffset val="100"/>
        <c:noMultiLvlLbl val="0"/>
      </c:catAx>
      <c:valAx>
        <c:axId val="-657943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337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132273864879401"/>
          <c:y val="0.135748359102315"/>
          <c:w val="0.72180532249042595"/>
          <c:h val="0.130324802875887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DBA11 - Vote for right-wing parties (Uribists) by plebiscite preferences , 2016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55506268872704E-2"/>
          <c:y val="0.12246468616386801"/>
          <c:w val="0.90740214762986005"/>
          <c:h val="0.72455100856358801"/>
        </c:manualLayout>
      </c:layout>
      <c:barChart>
        <c:barDir val="col"/>
        <c:grouping val="clustered"/>
        <c:varyColors val="0"/>
        <c:ser>
          <c:idx val="0"/>
          <c:order val="0"/>
          <c:tx>
            <c:v>Would vote in favor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r_vote_peace_right!$B$1</c:f>
              <c:strCache>
                <c:ptCount val="1"/>
                <c:pt idx="0">
                  <c:v>2014</c:v>
                </c:pt>
              </c:strCache>
            </c:strRef>
          </c:cat>
          <c:val>
            <c:numRef>
              <c:f>r_vote_peace_right!$B$2</c:f>
              <c:numCache>
                <c:formatCode>General</c:formatCode>
                <c:ptCount val="1"/>
                <c:pt idx="0">
                  <c:v>0.2126610279083252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553-4B72-9345-96F59AA1196D}"/>
            </c:ext>
          </c:extLst>
        </c:ser>
        <c:ser>
          <c:idx val="1"/>
          <c:order val="1"/>
          <c:tx>
            <c:v>Would vote against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r_vote_peace_right!$B$1</c:f>
              <c:strCache>
                <c:ptCount val="1"/>
                <c:pt idx="0">
                  <c:v>2014</c:v>
                </c:pt>
              </c:strCache>
            </c:strRef>
          </c:cat>
          <c:val>
            <c:numRef>
              <c:f>r_vote_peace_right!$B$3</c:f>
              <c:numCache>
                <c:formatCode>General</c:formatCode>
                <c:ptCount val="1"/>
                <c:pt idx="0">
                  <c:v>0.74104934930801392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53-4B72-9345-96F59AA1196D}"/>
            </c:ext>
          </c:extLst>
        </c:ser>
        <c:ser>
          <c:idx val="2"/>
          <c:order val="2"/>
          <c:tx>
            <c:v>Would not vote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r_vote_peace_right!$B$1</c:f>
              <c:strCache>
                <c:ptCount val="1"/>
                <c:pt idx="0">
                  <c:v>2014</c:v>
                </c:pt>
              </c:strCache>
            </c:strRef>
          </c:cat>
          <c:val>
            <c:numRef>
              <c:f>r_vote_peace_right!$B$4</c:f>
              <c:numCache>
                <c:formatCode>General</c:formatCode>
                <c:ptCount val="1"/>
                <c:pt idx="0">
                  <c:v>0.46925616264343262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553-4B72-9345-96F59AA1196D}"/>
            </c:ext>
          </c:extLst>
        </c:ser>
        <c:ser>
          <c:idx val="3"/>
          <c:order val="3"/>
          <c:tx>
            <c:v>Don't Know</c:v>
          </c:tx>
          <c:spPr>
            <a:solidFill>
              <a:schemeClr val="accent4"/>
            </a:solidFill>
          </c:spPr>
          <c:invertIfNegative val="0"/>
          <c:cat>
            <c:strRef>
              <c:f>r_vote_peace_right!$B$1</c:f>
              <c:strCache>
                <c:ptCount val="1"/>
                <c:pt idx="0">
                  <c:v>2014</c:v>
                </c:pt>
              </c:strCache>
            </c:strRef>
          </c:cat>
          <c:val>
            <c:numRef>
              <c:f>r_vote_peace_right!$B$5</c:f>
              <c:numCache>
                <c:formatCode>General</c:formatCode>
                <c:ptCount val="1"/>
                <c:pt idx="0">
                  <c:v>0.4197421669960022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90-4205-9818-0812B6BF8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50569056"/>
        <c:axId val="-850566336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v>No Response</c:v>
                </c:tx>
                <c:spPr>
                  <a:solidFill>
                    <a:schemeClr val="accent2"/>
                  </a:solidFill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r_vote_peace_right!$B$1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r_vote_peace_right!$B$6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0.66365396976470947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3590-4205-9818-0812B6BF850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Not Applicable</c:v>
                </c:tx>
                <c:spPr>
                  <a:solidFill>
                    <a:srgbClr val="660066"/>
                  </a:solidFill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r_vote_peace_right!$B$1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r_vote_peace_right!$B$7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0.45325320959091187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3590-4205-9818-0812B6BF850A}"/>
                  </c:ext>
                </c:extLst>
              </c15:ser>
            </c15:filteredBarSeries>
          </c:ext>
        </c:extLst>
      </c:barChart>
      <c:catAx>
        <c:axId val="-85056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50566336"/>
        <c:crosses val="autoZero"/>
        <c:auto val="1"/>
        <c:lblAlgn val="ctr"/>
        <c:lblOffset val="100"/>
        <c:noMultiLvlLbl val="0"/>
      </c:catAx>
      <c:valAx>
        <c:axId val="-8505663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5056905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3374955308309001"/>
          <c:y val="0.13783820297123101"/>
          <c:w val="0.62801127318101602"/>
          <c:h val="9.9290621422479394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80"/>
              <a:t>Figure D4 - Vote for left-wing parties (Anti-Uribists) among non-religious voters, Afro-Colombians, and women in Colombia, after controls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3032261885851702E-2"/>
          <c:y val="0.122477850534696"/>
          <c:w val="0.91750053784260599"/>
          <c:h val="0.63331731119700496"/>
        </c:manualLayout>
      </c:layout>
      <c:scatterChart>
        <c:scatterStyle val="lineMarker"/>
        <c:varyColors val="0"/>
        <c:ser>
          <c:idx val="3"/>
          <c:order val="0"/>
          <c:tx>
            <c:v>Difference between (% of non religious) and (% of other voters) voting left</c:v>
          </c:tx>
          <c:spPr>
            <a:ln w="38100">
              <a:solidFill>
                <a:schemeClr val="accent4"/>
              </a:solidFill>
            </a:ln>
          </c:spPr>
          <c:marker>
            <c:symbol val="circle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xVal>
            <c:numRef>
              <c:f>r_diff_wyu!$A$2:$A$6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r_diff_wyu!$E$2:$E$6</c:f>
              <c:numCache>
                <c:formatCode>General</c:formatCode>
                <c:ptCount val="5"/>
                <c:pt idx="0">
                  <c:v>34.822048194075172</c:v>
                </c:pt>
                <c:pt idx="1">
                  <c:v>23.454043566902364</c:v>
                </c:pt>
                <c:pt idx="2">
                  <c:v>27.038734870436887</c:v>
                </c:pt>
                <c:pt idx="3">
                  <c:v>13.858756547308015</c:v>
                </c:pt>
                <c:pt idx="4">
                  <c:v>19.19566382062418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BC-4A18-BAA3-87F4862B931A}"/>
            </c:ext>
          </c:extLst>
        </c:ser>
        <c:ser>
          <c:idx val="4"/>
          <c:order val="1"/>
          <c:tx>
            <c:v>Difference between (% of Afro-Colombians) and (% of other voters) voting left</c:v>
          </c:tx>
          <c:spPr>
            <a:ln w="38100">
              <a:solidFill>
                <a:schemeClr val="accent2"/>
              </a:solidFill>
            </a:ln>
          </c:spPr>
          <c:marker>
            <c:symbol val="circle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r_diff_wyu!$A$2:$A$6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r_diff_wyu!$F$2:$F$6</c:f>
              <c:numCache>
                <c:formatCode>General</c:formatCode>
                <c:ptCount val="5"/>
                <c:pt idx="0">
                  <c:v>4.0555295900013784</c:v>
                </c:pt>
                <c:pt idx="1">
                  <c:v>8.1075785166294878</c:v>
                </c:pt>
                <c:pt idx="2">
                  <c:v>2.4740502798816593</c:v>
                </c:pt>
                <c:pt idx="3">
                  <c:v>5.0608033398366477</c:v>
                </c:pt>
                <c:pt idx="4">
                  <c:v>7.8289665461427402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BC-4A18-BAA3-87F4862B931A}"/>
            </c:ext>
          </c:extLst>
        </c:ser>
        <c:ser>
          <c:idx val="0"/>
          <c:order val="2"/>
          <c:tx>
            <c:v>Difference between (% of women) and (% of men) voting left</c:v>
          </c:tx>
          <c:spPr>
            <a:ln w="38100">
              <a:solidFill>
                <a:srgbClr val="660066"/>
              </a:solidFill>
            </a:ln>
          </c:spPr>
          <c:marker>
            <c:symbol val="circle"/>
            <c:size val="9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xVal>
            <c:numRef>
              <c:f>r_diff_wyu!$A$2:$A$6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r_diff_wyu!$B$2:$B$6</c:f>
              <c:numCache>
                <c:formatCode>General</c:formatCode>
                <c:ptCount val="5"/>
                <c:pt idx="0">
                  <c:v>-7.7908095390170686</c:v>
                </c:pt>
                <c:pt idx="1">
                  <c:v>-11.312862437015713</c:v>
                </c:pt>
                <c:pt idx="2">
                  <c:v>-10.599157788282989</c:v>
                </c:pt>
                <c:pt idx="3">
                  <c:v>5.0152775872954622E-2</c:v>
                </c:pt>
                <c:pt idx="4">
                  <c:v>0.76375767130222416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BC-4A18-BAA3-87F4862B931A}"/>
            </c:ext>
          </c:extLst>
        </c:ser>
        <c:ser>
          <c:idx val="1"/>
          <c:order val="3"/>
          <c:tx>
            <c:v>zero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r_diff_wyu!$A$2:$A$6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r_diff_wyu!$H$2:$H$6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6BC-4A18-BAA3-87F4862B9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12725856"/>
        <c:axId val="-712708448"/>
        <c:extLst xmlns:c16r2="http://schemas.microsoft.com/office/drawing/2015/06/chart"/>
      </c:scatterChart>
      <c:valAx>
        <c:axId val="-712725856"/>
        <c:scaling>
          <c:orientation val="minMax"/>
          <c:max val="2018"/>
          <c:min val="2002"/>
        </c:scaling>
        <c:delete val="0"/>
        <c:axPos val="b"/>
        <c:majorGridlines>
          <c:spPr>
            <a:ln>
              <a:solidFill>
                <a:schemeClr val="bg2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400"/>
            </a:pPr>
            <a:endParaRPr lang="fr-FR"/>
          </a:p>
        </c:txPr>
        <c:crossAx val="-712708448"/>
        <c:crosses val="autoZero"/>
        <c:crossBetween val="midCat"/>
        <c:majorUnit val="4"/>
      </c:valAx>
      <c:valAx>
        <c:axId val="-712708448"/>
        <c:scaling>
          <c:orientation val="minMax"/>
          <c:max val="60"/>
          <c:min val="-20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-712725856"/>
        <c:crosses val="autoZero"/>
        <c:crossBetween val="midCat"/>
        <c:majorUnit val="10"/>
      </c:valAx>
      <c:spPr>
        <a:ln>
          <a:solidFill>
            <a:schemeClr val="tx1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3455423669841199"/>
          <c:y val="0.140548885621083"/>
          <c:w val="0.72238892041282499"/>
          <c:h val="0.192006726828046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DA1 - General elections in Colombia, 2002-2018 (including the Party of the U as right-wing)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1726210189740403E-2"/>
          <c:y val="0.117485756562151"/>
          <c:w val="0.88927198848107303"/>
          <c:h val="0.60925827162671597"/>
        </c:manualLayout>
      </c:layout>
      <c:scatterChart>
        <c:scatterStyle val="lineMarker"/>
        <c:varyColors val="0"/>
        <c:ser>
          <c:idx val="0"/>
          <c:order val="0"/>
          <c:tx>
            <c:v>Right-wing parties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r_elec2!$A$2:$A$8</c:f>
              <c:numCache>
                <c:formatCode>General</c:formatCode>
                <c:ptCount val="7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r_elec2!$B$2:$B$8</c:f>
              <c:numCache>
                <c:formatCode>General</c:formatCode>
                <c:ptCount val="7"/>
                <c:pt idx="0">
                  <c:v>58.857999999999997</c:v>
                </c:pt>
                <c:pt idx="1">
                  <c:v>62.35</c:v>
                </c:pt>
                <c:pt idx="2">
                  <c:v>62.8</c:v>
                </c:pt>
                <c:pt idx="3">
                  <c:v>70.52</c:v>
                </c:pt>
                <c:pt idx="4">
                  <c:v>46.44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41-49DC-B6DE-3C6545B1E689}"/>
            </c:ext>
          </c:extLst>
        </c:ser>
        <c:ser>
          <c:idx val="1"/>
          <c:order val="1"/>
          <c:tx>
            <c:v>Left-wing parties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r_elec2!$A$2:$A$8</c:f>
              <c:numCache>
                <c:formatCode>General</c:formatCode>
                <c:ptCount val="7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r_elec2!$C$2:$C$8</c:f>
              <c:numCache>
                <c:formatCode>General</c:formatCode>
                <c:ptCount val="7"/>
                <c:pt idx="0">
                  <c:v>37.954999999999998</c:v>
                </c:pt>
                <c:pt idx="1">
                  <c:v>35.08</c:v>
                </c:pt>
                <c:pt idx="2">
                  <c:v>35.019999999999996</c:v>
                </c:pt>
                <c:pt idx="3">
                  <c:v>23.48</c:v>
                </c:pt>
                <c:pt idx="4">
                  <c:v>50.86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41-49DC-B6DE-3C6545B1E689}"/>
            </c:ext>
          </c:extLst>
        </c:ser>
        <c:ser>
          <c:idx val="2"/>
          <c:order val="2"/>
          <c:tx>
            <c:v>Other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r_elec2!$A$2:$A$8</c:f>
              <c:numCache>
                <c:formatCode>General</c:formatCode>
                <c:ptCount val="7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r_elec2!$D$2:$D$8</c:f>
              <c:numCache>
                <c:formatCode>General</c:formatCode>
                <c:ptCount val="7"/>
                <c:pt idx="0">
                  <c:v>1.39</c:v>
                </c:pt>
                <c:pt idx="1">
                  <c:v>0.62</c:v>
                </c:pt>
                <c:pt idx="2">
                  <c:v>0.65</c:v>
                </c:pt>
                <c:pt idx="3">
                  <c:v>0</c:v>
                </c:pt>
                <c:pt idx="4">
                  <c:v>0.91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41-49DC-B6DE-3C6545B1E689}"/>
            </c:ext>
          </c:extLst>
        </c:ser>
        <c:ser>
          <c:idx val="3"/>
          <c:order val="3"/>
          <c:tx>
            <c:v>Blank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r_elec2!$A$2:$A$8</c:f>
              <c:numCache>
                <c:formatCode>General</c:formatCode>
                <c:ptCount val="7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numCache>
            </c:numRef>
          </c:xVal>
          <c:yVal>
            <c:numRef>
              <c:f>r_elec2!$E$2:$E$8</c:f>
              <c:numCache>
                <c:formatCode>General</c:formatCode>
                <c:ptCount val="7"/>
                <c:pt idx="0">
                  <c:v>1.1599999999999999</c:v>
                </c:pt>
                <c:pt idx="1">
                  <c:v>1.91</c:v>
                </c:pt>
                <c:pt idx="2">
                  <c:v>1.54</c:v>
                </c:pt>
                <c:pt idx="3">
                  <c:v>5.98</c:v>
                </c:pt>
                <c:pt idx="4">
                  <c:v>1.72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741-49DC-B6DE-3C6545B1E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12734016"/>
        <c:axId val="-712707360"/>
      </c:scatterChart>
      <c:valAx>
        <c:axId val="-712734016"/>
        <c:scaling>
          <c:orientation val="minMax"/>
          <c:max val="2018"/>
          <c:min val="2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07360"/>
        <c:crosses val="autoZero"/>
        <c:crossBetween val="midCat"/>
        <c:majorUnit val="4"/>
        <c:minorUnit val="1"/>
      </c:valAx>
      <c:valAx>
        <c:axId val="-712707360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Share of popular vote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3401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9397697320733804E-2"/>
          <c:y val="0.13112750038711499"/>
          <c:w val="0.57971645828149299"/>
          <c:h val="5.8265011620025599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DA2 - Vote for left-wing parties (Anti-Uribists) by education level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190929919502505E-2"/>
          <c:y val="8.2587503161505899E-2"/>
          <c:w val="0.91215850477511795"/>
          <c:h val="0.75007738181727202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r_educ!$B$1:$F$1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r_educ!$B$2:$F$2</c:f>
              <c:numCache>
                <c:formatCode>General</c:formatCode>
                <c:ptCount val="5"/>
                <c:pt idx="0">
                  <c:v>0.34116228229572831</c:v>
                </c:pt>
                <c:pt idx="1">
                  <c:v>0.24143230655475106</c:v>
                </c:pt>
                <c:pt idx="2">
                  <c:v>0.12859030125064544</c:v>
                </c:pt>
                <c:pt idx="3">
                  <c:v>0.65811099330222411</c:v>
                </c:pt>
                <c:pt idx="4">
                  <c:v>0.32198477711556567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553-4B72-9345-96F59AA1196D}"/>
            </c:ext>
          </c:extLst>
        </c:ser>
        <c:ser>
          <c:idx val="1"/>
          <c:order val="1"/>
          <c:tx>
            <c:v>Secondary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r_educ!$B$1:$F$1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r_educ!$B$3:$F$3</c:f>
              <c:numCache>
                <c:formatCode>General</c:formatCode>
                <c:ptCount val="5"/>
                <c:pt idx="0">
                  <c:v>0.37677630817381064</c:v>
                </c:pt>
                <c:pt idx="1">
                  <c:v>0.33986180937270016</c:v>
                </c:pt>
                <c:pt idx="2">
                  <c:v>0.32295021188809198</c:v>
                </c:pt>
                <c:pt idx="3">
                  <c:v>0.45255299649274433</c:v>
                </c:pt>
                <c:pt idx="4">
                  <c:v>0.52630555898393527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53-4B72-9345-96F59AA1196D}"/>
            </c:ext>
          </c:extLst>
        </c:ser>
        <c:ser>
          <c:idx val="2"/>
          <c:order val="2"/>
          <c:tx>
            <c:v>Tertiary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r_educ!$B$1:$F$1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r_educ!$B$4:$F$4</c:f>
              <c:numCache>
                <c:formatCode>General</c:formatCode>
                <c:ptCount val="5"/>
                <c:pt idx="0">
                  <c:v>0.52691672428332603</c:v>
                </c:pt>
                <c:pt idx="1">
                  <c:v>0.54075820123307272</c:v>
                </c:pt>
                <c:pt idx="2">
                  <c:v>0.58874265209152032</c:v>
                </c:pt>
                <c:pt idx="3">
                  <c:v>0.43159408345243111</c:v>
                </c:pt>
                <c:pt idx="4">
                  <c:v>0.68177459629388748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553-4B72-9345-96F59AA11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33472"/>
        <c:axId val="-712725312"/>
      </c:barChart>
      <c:catAx>
        <c:axId val="-71273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25312"/>
        <c:crosses val="autoZero"/>
        <c:auto val="1"/>
        <c:lblAlgn val="ctr"/>
        <c:lblOffset val="100"/>
        <c:noMultiLvlLbl val="0"/>
      </c:catAx>
      <c:valAx>
        <c:axId val="-7127253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3347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54248217248848796"/>
          <c:y val="9.8126891041300096E-2"/>
          <c:w val="0.42808950463999501"/>
          <c:h val="0.117785757411013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DA3 - Vote for left-wing parties (Anti-Uribists) by income group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190929919502505E-2"/>
          <c:y val="8.2587503161505899E-2"/>
          <c:w val="0.91215850477511795"/>
          <c:h val="0.75007738181727202"/>
        </c:manualLayout>
      </c:layout>
      <c:barChart>
        <c:barDir val="col"/>
        <c:grouping val="clustered"/>
        <c:varyColors val="0"/>
        <c:ser>
          <c:idx val="0"/>
          <c:order val="0"/>
          <c:tx>
            <c:v>Bottom 50%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r_ginc!$B$1:$F$1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r_ginc!$B$2:$F$2</c:f>
              <c:numCache>
                <c:formatCode>General</c:formatCode>
                <c:ptCount val="5"/>
                <c:pt idx="0">
                  <c:v>0.37373925899389926</c:v>
                </c:pt>
                <c:pt idx="1">
                  <c:v>0.28399448478087591</c:v>
                </c:pt>
                <c:pt idx="2">
                  <c:v>0.30000600115873055</c:v>
                </c:pt>
                <c:pt idx="3">
                  <c:v>0.59648087878929024</c:v>
                </c:pt>
                <c:pt idx="4">
                  <c:v>0.45257516928224223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553-4B72-9345-96F59AA1196D}"/>
            </c:ext>
          </c:extLst>
        </c:ser>
        <c:ser>
          <c:idx val="1"/>
          <c:order val="1"/>
          <c:tx>
            <c:v>Middle 40%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r_ginc!$B$1:$F$1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r_ginc!$B$3:$F$3</c:f>
              <c:numCache>
                <c:formatCode>General</c:formatCode>
                <c:ptCount val="5"/>
                <c:pt idx="0">
                  <c:v>0.39962223240301581</c:v>
                </c:pt>
                <c:pt idx="1">
                  <c:v>0.39135525206376653</c:v>
                </c:pt>
                <c:pt idx="2">
                  <c:v>0.3703153881071925</c:v>
                </c:pt>
                <c:pt idx="3">
                  <c:v>0.42634819015151515</c:v>
                </c:pt>
                <c:pt idx="4">
                  <c:v>0.57628051414110903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53-4B72-9345-96F59AA1196D}"/>
            </c:ext>
          </c:extLst>
        </c:ser>
        <c:ser>
          <c:idx val="2"/>
          <c:order val="2"/>
          <c:tx>
            <c:v>Top 10%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r_ginc!$B$1:$F$1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r_ginc!$B$4:$F$4</c:f>
              <c:numCache>
                <c:formatCode>General</c:formatCode>
                <c:ptCount val="5"/>
                <c:pt idx="0">
                  <c:v>0.47153315510689403</c:v>
                </c:pt>
                <c:pt idx="1">
                  <c:v>0.52326291165297045</c:v>
                </c:pt>
                <c:pt idx="2">
                  <c:v>0.5870131809356629</c:v>
                </c:pt>
                <c:pt idx="3">
                  <c:v>0.45896882808239597</c:v>
                </c:pt>
                <c:pt idx="4">
                  <c:v>0.67427862601685729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553-4B72-9345-96F59AA11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18240"/>
        <c:axId val="-712731840"/>
      </c:barChart>
      <c:catAx>
        <c:axId val="-71271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31840"/>
        <c:crosses val="autoZero"/>
        <c:auto val="1"/>
        <c:lblAlgn val="ctr"/>
        <c:lblOffset val="100"/>
        <c:noMultiLvlLbl val="0"/>
      </c:catAx>
      <c:valAx>
        <c:axId val="-7127318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1824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54248217248848796"/>
          <c:y val="9.8126891041300096E-2"/>
          <c:w val="0.42808950463999501"/>
          <c:h val="0.117785757411013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DA4 - Vote for left-wing parties (Anti-Uribists) by education decile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3530594488513406E-2"/>
          <c:y val="8.8667302548821297E-2"/>
          <c:w val="0.92146165401320901"/>
          <c:h val="0.75030029980561996"/>
        </c:manualLayout>
      </c:layout>
      <c:barChart>
        <c:barDir val="col"/>
        <c:grouping val="clustered"/>
        <c:varyColors val="0"/>
        <c:ser>
          <c:idx val="0"/>
          <c:order val="0"/>
          <c:tx>
            <c:v>D1</c:v>
          </c:tx>
          <c:spPr>
            <a:solidFill>
              <a:schemeClr val="accent5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r_deduc_org!$B$1:$F$1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r_deduc_org!$B$2:$F$2</c:f>
              <c:numCache>
                <c:formatCode>General</c:formatCode>
                <c:ptCount val="5"/>
                <c:pt idx="0">
                  <c:v>0.23680704832077026</c:v>
                </c:pt>
                <c:pt idx="1">
                  <c:v>0.24953211843967438</c:v>
                </c:pt>
                <c:pt idx="2">
                  <c:v>0.12281645089387894</c:v>
                </c:pt>
                <c:pt idx="3">
                  <c:v>0.75457537174224854</c:v>
                </c:pt>
                <c:pt idx="4">
                  <c:v>0.42843487858772278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0C9-4DF0-9DD3-E5563A647755}"/>
            </c:ext>
          </c:extLst>
        </c:ser>
        <c:ser>
          <c:idx val="1"/>
          <c:order val="1"/>
          <c:tx>
            <c:v>D2</c:v>
          </c:tx>
          <c:spPr>
            <a:solidFill>
              <a:schemeClr val="accent5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r_deduc_org!$B$1:$F$1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r_deduc_org!$B$3:$F$3</c:f>
              <c:numCache>
                <c:formatCode>General</c:formatCode>
                <c:ptCount val="5"/>
                <c:pt idx="0">
                  <c:v>0.27420386672019958</c:v>
                </c:pt>
                <c:pt idx="1">
                  <c:v>0.20813891291618347</c:v>
                </c:pt>
                <c:pt idx="2">
                  <c:v>8.437618613243103E-2</c:v>
                </c:pt>
                <c:pt idx="3">
                  <c:v>0.62965172529220581</c:v>
                </c:pt>
                <c:pt idx="4">
                  <c:v>0.29281648993492126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0C9-4DF0-9DD3-E5563A647755}"/>
            </c:ext>
          </c:extLst>
        </c:ser>
        <c:ser>
          <c:idx val="2"/>
          <c:order val="2"/>
          <c:tx>
            <c:v>D3</c:v>
          </c:tx>
          <c:spPr>
            <a:solidFill>
              <a:schemeClr val="accent5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r_deduc_org!$B$1:$F$1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r_deduc_org!$B$4:$F$4</c:f>
              <c:numCache>
                <c:formatCode>General</c:formatCode>
                <c:ptCount val="5"/>
                <c:pt idx="0">
                  <c:v>0.37011411786079407</c:v>
                </c:pt>
                <c:pt idx="1">
                  <c:v>0.2363448441028595</c:v>
                </c:pt>
                <c:pt idx="2">
                  <c:v>0.10567798465490341</c:v>
                </c:pt>
                <c:pt idx="3">
                  <c:v>0.5976366400718689</c:v>
                </c:pt>
                <c:pt idx="4">
                  <c:v>0.29369699954986572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0C9-4DF0-9DD3-E5563A647755}"/>
            </c:ext>
          </c:extLst>
        </c:ser>
        <c:ser>
          <c:idx val="3"/>
          <c:order val="3"/>
          <c:tx>
            <c:v>D4</c:v>
          </c:tx>
          <c:spPr>
            <a:solidFill>
              <a:schemeClr val="accent5">
                <a:tint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r_deduc_org!$B$1:$F$1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r_deduc_org!$B$5:$F$5</c:f>
              <c:numCache>
                <c:formatCode>General</c:formatCode>
                <c:ptCount val="5"/>
                <c:pt idx="0">
                  <c:v>0.38908118009567261</c:v>
                </c:pt>
                <c:pt idx="1">
                  <c:v>0.2648131251335144</c:v>
                </c:pt>
                <c:pt idx="2">
                  <c:v>0.22333969175815582</c:v>
                </c:pt>
                <c:pt idx="3">
                  <c:v>0.4442141056060791</c:v>
                </c:pt>
                <c:pt idx="4">
                  <c:v>0.40357685089111328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0C9-4DF0-9DD3-E5563A647755}"/>
            </c:ext>
          </c:extLst>
        </c:ser>
        <c:ser>
          <c:idx val="4"/>
          <c:order val="4"/>
          <c:tx>
            <c:v>D5</c:v>
          </c:tx>
          <c:spPr>
            <a:solidFill>
              <a:schemeClr val="accent5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r_deduc_org!$B$1:$F$1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r_deduc_org!$B$6:$F$6</c:f>
              <c:numCache>
                <c:formatCode>General</c:formatCode>
                <c:ptCount val="5"/>
                <c:pt idx="0">
                  <c:v>0.33268880844116211</c:v>
                </c:pt>
                <c:pt idx="1">
                  <c:v>0.28709980845451355</c:v>
                </c:pt>
                <c:pt idx="2">
                  <c:v>0.36623913049697876</c:v>
                </c:pt>
                <c:pt idx="3">
                  <c:v>0.4134635329246521</c:v>
                </c:pt>
                <c:pt idx="4">
                  <c:v>0.54107457399368286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0C9-4DF0-9DD3-E5563A647755}"/>
            </c:ext>
          </c:extLst>
        </c:ser>
        <c:ser>
          <c:idx val="5"/>
          <c:order val="5"/>
          <c:tx>
            <c:v>D6</c:v>
          </c:tx>
          <c:spPr>
            <a:solidFill>
              <a:schemeClr val="accent5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r_deduc_org!$B$1:$F$1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r_deduc_org!$B$7:$F$7</c:f>
              <c:numCache>
                <c:formatCode>General</c:formatCode>
                <c:ptCount val="5"/>
                <c:pt idx="0">
                  <c:v>0.35040739178657532</c:v>
                </c:pt>
                <c:pt idx="1">
                  <c:v>0.37415111064910889</c:v>
                </c:pt>
                <c:pt idx="2">
                  <c:v>0.36623913049697876</c:v>
                </c:pt>
                <c:pt idx="3">
                  <c:v>0.4134635329246521</c:v>
                </c:pt>
                <c:pt idx="4">
                  <c:v>0.54107457399368286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D3-401E-BBE6-04C456842954}"/>
            </c:ext>
          </c:extLst>
        </c:ser>
        <c:ser>
          <c:idx val="6"/>
          <c:order val="6"/>
          <c:tx>
            <c:v>D7</c:v>
          </c:tx>
          <c:spPr>
            <a:solidFill>
              <a:schemeClr val="accent5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r_deduc_org!$B$1:$F$1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r_deduc_org!$B$8:$F$8</c:f>
              <c:numCache>
                <c:formatCode>General</c:formatCode>
                <c:ptCount val="5"/>
                <c:pt idx="0">
                  <c:v>0.39551052451133728</c:v>
                </c:pt>
                <c:pt idx="1">
                  <c:v>0.37705844640731812</c:v>
                </c:pt>
                <c:pt idx="2">
                  <c:v>0.36623913049697876</c:v>
                </c:pt>
                <c:pt idx="3">
                  <c:v>0.4134635329246521</c:v>
                </c:pt>
                <c:pt idx="4">
                  <c:v>0.54107457399368286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D3-401E-BBE6-04C456842954}"/>
            </c:ext>
          </c:extLst>
        </c:ser>
        <c:ser>
          <c:idx val="7"/>
          <c:order val="7"/>
          <c:tx>
            <c:v>D8</c:v>
          </c:tx>
          <c:spPr>
            <a:solidFill>
              <a:schemeClr val="accent5">
                <a:shade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r_deduc_org!$B$1:$F$1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r_deduc_org!$B$9:$F$9</c:f>
              <c:numCache>
                <c:formatCode>General</c:formatCode>
                <c:ptCount val="5"/>
                <c:pt idx="0">
                  <c:v>0.39551052451133728</c:v>
                </c:pt>
                <c:pt idx="1">
                  <c:v>0.40870875120162964</c:v>
                </c:pt>
                <c:pt idx="2">
                  <c:v>0.42102620005607605</c:v>
                </c:pt>
                <c:pt idx="3">
                  <c:v>0.41722425818443298</c:v>
                </c:pt>
                <c:pt idx="4">
                  <c:v>0.64975398778915405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D3-401E-BBE6-04C456842954}"/>
            </c:ext>
          </c:extLst>
        </c:ser>
        <c:ser>
          <c:idx val="8"/>
          <c:order val="8"/>
          <c:tx>
            <c:v>D9</c:v>
          </c:tx>
          <c:spPr>
            <a:solidFill>
              <a:schemeClr val="accent5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r_deduc_org!$B$1:$F$1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r_deduc_org!$B$10:$F$10</c:f>
              <c:numCache>
                <c:formatCode>General</c:formatCode>
                <c:ptCount val="5"/>
                <c:pt idx="0">
                  <c:v>0.41281372308731079</c:v>
                </c:pt>
                <c:pt idx="1">
                  <c:v>0.48226448893547058</c:v>
                </c:pt>
                <c:pt idx="2">
                  <c:v>0.46857520937919617</c:v>
                </c:pt>
                <c:pt idx="3">
                  <c:v>0.44614759087562561</c:v>
                </c:pt>
                <c:pt idx="4">
                  <c:v>0.67553085088729858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6D3-401E-BBE6-04C456842954}"/>
            </c:ext>
          </c:extLst>
        </c:ser>
        <c:ser>
          <c:idx val="9"/>
          <c:order val="9"/>
          <c:tx>
            <c:v>D10</c:v>
          </c:tx>
          <c:spPr>
            <a:solidFill>
              <a:schemeClr val="accent5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r_deduc_org!$B$1:$F$1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r_deduc_org!$B$11:$F$11</c:f>
              <c:numCache>
                <c:formatCode>General</c:formatCode>
                <c:ptCount val="5"/>
                <c:pt idx="0">
                  <c:v>0.5985906720161438</c:v>
                </c:pt>
                <c:pt idx="1">
                  <c:v>0.59466278553009033</c:v>
                </c:pt>
                <c:pt idx="2">
                  <c:v>0.64050108194351196</c:v>
                </c:pt>
                <c:pt idx="3">
                  <c:v>0.37814652919769287</c:v>
                </c:pt>
                <c:pt idx="4">
                  <c:v>0.66267800331115723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6D3-401E-BBE6-04C456842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23136"/>
        <c:axId val="-712724224"/>
      </c:barChart>
      <c:catAx>
        <c:axId val="-71272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24224"/>
        <c:crosses val="autoZero"/>
        <c:auto val="1"/>
        <c:lblAlgn val="ctr"/>
        <c:lblOffset val="100"/>
        <c:noMultiLvlLbl val="0"/>
      </c:catAx>
      <c:valAx>
        <c:axId val="-7127242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23136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9794113850523E-2"/>
          <c:y val="0.10855615589892301"/>
          <c:w val="0.85568725528161405"/>
          <c:h val="4.494481599841859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DA5 - Vote for left-wing parties (Anti-Uribists) by income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3530594488513406E-2"/>
          <c:y val="8.8667302548821297E-2"/>
          <c:w val="0.92146165401320901"/>
          <c:h val="0.74820376273920297"/>
        </c:manualLayout>
      </c:layout>
      <c:barChart>
        <c:barDir val="col"/>
        <c:grouping val="clustered"/>
        <c:varyColors val="0"/>
        <c:ser>
          <c:idx val="0"/>
          <c:order val="0"/>
          <c:tx>
            <c:v>D1</c:v>
          </c:tx>
          <c:spPr>
            <a:solidFill>
              <a:schemeClr val="accent5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r_dinc!$B$1:$F$1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r_dinc!$B$2:$F$2</c:f>
              <c:numCache>
                <c:formatCode>General</c:formatCode>
                <c:ptCount val="5"/>
                <c:pt idx="0">
                  <c:v>0.41804847757473379</c:v>
                </c:pt>
                <c:pt idx="1">
                  <c:v>0.248249435158471</c:v>
                </c:pt>
                <c:pt idx="2">
                  <c:v>0.17110308736292446</c:v>
                </c:pt>
                <c:pt idx="3">
                  <c:v>0.70365354702946037</c:v>
                </c:pt>
                <c:pt idx="4">
                  <c:v>0.45362412754182341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0C9-4DF0-9DD3-E5563A647755}"/>
            </c:ext>
          </c:extLst>
        </c:ser>
        <c:ser>
          <c:idx val="1"/>
          <c:order val="1"/>
          <c:tx>
            <c:v>D2</c:v>
          </c:tx>
          <c:spPr>
            <a:solidFill>
              <a:schemeClr val="accent5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r_dinc!$B$1:$F$1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r_dinc!$B$3:$F$3</c:f>
              <c:numCache>
                <c:formatCode>General</c:formatCode>
                <c:ptCount val="5"/>
                <c:pt idx="0">
                  <c:v>0.41336920487375789</c:v>
                </c:pt>
                <c:pt idx="1">
                  <c:v>0.2545647562942967</c:v>
                </c:pt>
                <c:pt idx="2">
                  <c:v>0.22839267054709145</c:v>
                </c:pt>
                <c:pt idx="3">
                  <c:v>0.56259547119618336</c:v>
                </c:pt>
                <c:pt idx="4">
                  <c:v>0.41875397671977554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C4-4C8B-B160-825F7C7E3F67}"/>
            </c:ext>
          </c:extLst>
        </c:ser>
        <c:ser>
          <c:idx val="2"/>
          <c:order val="2"/>
          <c:tx>
            <c:v>D3</c:v>
          </c:tx>
          <c:spPr>
            <a:solidFill>
              <a:schemeClr val="accent5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r_dinc!$B$1:$F$1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r_dinc!$B$4:$F$4</c:f>
              <c:numCache>
                <c:formatCode>General</c:formatCode>
                <c:ptCount val="5"/>
                <c:pt idx="0">
                  <c:v>0.37615147736365884</c:v>
                </c:pt>
                <c:pt idx="1">
                  <c:v>0.2858286582643233</c:v>
                </c:pt>
                <c:pt idx="2">
                  <c:v>0.32173480707790464</c:v>
                </c:pt>
                <c:pt idx="3">
                  <c:v>0.61070393981485593</c:v>
                </c:pt>
                <c:pt idx="4">
                  <c:v>0.45412070509191416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C4-4C8B-B160-825F7C7E3F67}"/>
            </c:ext>
          </c:extLst>
        </c:ser>
        <c:ser>
          <c:idx val="3"/>
          <c:order val="3"/>
          <c:tx>
            <c:v>D4</c:v>
          </c:tx>
          <c:spPr>
            <a:solidFill>
              <a:schemeClr val="accent5">
                <a:tint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r_dinc!$B$1:$F$1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r_dinc!$B$5:$F$5</c:f>
              <c:numCache>
                <c:formatCode>General</c:formatCode>
                <c:ptCount val="5"/>
                <c:pt idx="0">
                  <c:v>0.32766770764637887</c:v>
                </c:pt>
                <c:pt idx="1">
                  <c:v>0.28614822349876345</c:v>
                </c:pt>
                <c:pt idx="2">
                  <c:v>0.37746144360194245</c:v>
                </c:pt>
                <c:pt idx="3">
                  <c:v>0.55563515688175924</c:v>
                </c:pt>
                <c:pt idx="4">
                  <c:v>0.46322927604656083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C4-4C8B-B160-825F7C7E3F67}"/>
            </c:ext>
          </c:extLst>
        </c:ser>
        <c:ser>
          <c:idx val="4"/>
          <c:order val="4"/>
          <c:tx>
            <c:v>D5</c:v>
          </c:tx>
          <c:spPr>
            <a:solidFill>
              <a:schemeClr val="accent5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r_dinc!$B$1:$F$1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r_dinc!$B$6:$F$6</c:f>
              <c:numCache>
                <c:formatCode>General</c:formatCode>
                <c:ptCount val="5"/>
                <c:pt idx="0">
                  <c:v>0.32766770764637876</c:v>
                </c:pt>
                <c:pt idx="1">
                  <c:v>0.34210949627149412</c:v>
                </c:pt>
                <c:pt idx="2">
                  <c:v>0.37699116185951687</c:v>
                </c:pt>
                <c:pt idx="3">
                  <c:v>0.53574740179888014</c:v>
                </c:pt>
                <c:pt idx="4">
                  <c:v>0.47083662201430981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C4-4C8B-B160-825F7C7E3F67}"/>
            </c:ext>
          </c:extLst>
        </c:ser>
        <c:ser>
          <c:idx val="5"/>
          <c:order val="5"/>
          <c:tx>
            <c:v>D6</c:v>
          </c:tx>
          <c:spPr>
            <a:solidFill>
              <a:schemeClr val="accent5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r_dinc!$B$1:$F$1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r_dinc!$B$7:$F$7</c:f>
              <c:numCache>
                <c:formatCode>General</c:formatCode>
                <c:ptCount val="5"/>
                <c:pt idx="0">
                  <c:v>0.34109038183159457</c:v>
                </c:pt>
                <c:pt idx="1">
                  <c:v>0.34388924004661431</c:v>
                </c:pt>
                <c:pt idx="2">
                  <c:v>0.42336338133548912</c:v>
                </c:pt>
                <c:pt idx="3">
                  <c:v>0.44708093468878307</c:v>
                </c:pt>
                <c:pt idx="4">
                  <c:v>0.58513731729298413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C4-4C8B-B160-825F7C7E3F67}"/>
            </c:ext>
          </c:extLst>
        </c:ser>
        <c:ser>
          <c:idx val="6"/>
          <c:order val="6"/>
          <c:tx>
            <c:v>D7</c:v>
          </c:tx>
          <c:spPr>
            <a:solidFill>
              <a:schemeClr val="accent5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r_dinc!$B$1:$F$1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r_dinc!$B$8:$F$8</c:f>
              <c:numCache>
                <c:formatCode>General</c:formatCode>
                <c:ptCount val="5"/>
                <c:pt idx="0">
                  <c:v>0.34815319248993676</c:v>
                </c:pt>
                <c:pt idx="1">
                  <c:v>0.35565734529248288</c:v>
                </c:pt>
                <c:pt idx="2">
                  <c:v>0.35981233867871687</c:v>
                </c:pt>
                <c:pt idx="3">
                  <c:v>0.4467564087462349</c:v>
                </c:pt>
                <c:pt idx="4">
                  <c:v>0.5710464898636769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1C4-4C8B-B160-825F7C7E3F67}"/>
            </c:ext>
          </c:extLst>
        </c:ser>
        <c:ser>
          <c:idx val="7"/>
          <c:order val="7"/>
          <c:tx>
            <c:v>D8</c:v>
          </c:tx>
          <c:spPr>
            <a:solidFill>
              <a:schemeClr val="accent5">
                <a:shade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r_dinc!$B$1:$F$1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r_dinc!$B$9:$F$9</c:f>
              <c:numCache>
                <c:formatCode>General</c:formatCode>
                <c:ptCount val="5"/>
                <c:pt idx="0">
                  <c:v>0.41610313481821648</c:v>
                </c:pt>
                <c:pt idx="1">
                  <c:v>0.39112030195384562</c:v>
                </c:pt>
                <c:pt idx="2">
                  <c:v>0.29612713994490786</c:v>
                </c:pt>
                <c:pt idx="3">
                  <c:v>0.41230467626610084</c:v>
                </c:pt>
                <c:pt idx="4">
                  <c:v>0.54225521685872102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1C4-4C8B-B160-825F7C7E3F67}"/>
            </c:ext>
          </c:extLst>
        </c:ser>
        <c:ser>
          <c:idx val="8"/>
          <c:order val="8"/>
          <c:tx>
            <c:v>D9</c:v>
          </c:tx>
          <c:spPr>
            <a:solidFill>
              <a:schemeClr val="accent5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r_dinc!$B$1:$F$1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r_dinc!$B$10:$F$10</c:f>
              <c:numCache>
                <c:formatCode>General</c:formatCode>
                <c:ptCount val="5"/>
                <c:pt idx="0">
                  <c:v>0.49151140868256593</c:v>
                </c:pt>
                <c:pt idx="1">
                  <c:v>0.46834334026471253</c:v>
                </c:pt>
                <c:pt idx="2">
                  <c:v>0.39304695414141327</c:v>
                </c:pt>
                <c:pt idx="3">
                  <c:v>0.39552983064669212</c:v>
                </c:pt>
                <c:pt idx="4">
                  <c:v>0.60190185104890337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1C4-4C8B-B160-825F7C7E3F67}"/>
            </c:ext>
          </c:extLst>
        </c:ser>
        <c:ser>
          <c:idx val="9"/>
          <c:order val="9"/>
          <c:tx>
            <c:v>D10</c:v>
          </c:tx>
          <c:spPr>
            <a:solidFill>
              <a:schemeClr val="accent5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r_dinc!$B$1:$F$1</c:f>
              <c:strCache>
                <c:ptCount val="5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</c:strCache>
            </c:strRef>
          </c:cat>
          <c:val>
            <c:numRef>
              <c:f>r_dinc!$B$11:$F$11</c:f>
              <c:numCache>
                <c:formatCode>General</c:formatCode>
                <c:ptCount val="5"/>
                <c:pt idx="0">
                  <c:v>0.4715331551068937</c:v>
                </c:pt>
                <c:pt idx="1">
                  <c:v>0.5232629116529709</c:v>
                </c:pt>
                <c:pt idx="2">
                  <c:v>0.58701318093566257</c:v>
                </c:pt>
                <c:pt idx="3">
                  <c:v>0.45896882808239614</c:v>
                </c:pt>
                <c:pt idx="4">
                  <c:v>0.6742786260168574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1C4-4C8B-B160-825F7C7E3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22592"/>
        <c:axId val="-712724768"/>
      </c:barChart>
      <c:catAx>
        <c:axId val="-71272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24768"/>
        <c:crosses val="autoZero"/>
        <c:auto val="1"/>
        <c:lblAlgn val="ctr"/>
        <c:lblOffset val="100"/>
        <c:noMultiLvlLbl val="0"/>
      </c:catAx>
      <c:valAx>
        <c:axId val="-7127247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22592"/>
        <c:crosses val="autoZero"/>
        <c:crossBetween val="between"/>
        <c:majorUnit val="0.1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8752267092482994E-2"/>
          <c:y val="0.106470798381243"/>
          <c:w val="0.51415720063680603"/>
          <c:h val="0.111819811357857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7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8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9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1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2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3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4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5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6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27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28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29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31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2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3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34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5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36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37.bin"/></Relationships>
</file>

<file path=xl/chart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38.bin"/></Relationships>
</file>

<file path=xl/chart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39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ique2">
    <tabColor theme="4" tint="0.79998168889431442"/>
  </sheetPr>
  <sheetViews>
    <sheetView zoomScale="107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phique11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aphique12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aphique13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Graphique14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Graphique15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Graphique16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Graphique17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Graphique18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Graphique19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Graphique20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ique3">
    <tabColor theme="4" tint="0.79998168889431442"/>
  </sheetPr>
  <sheetViews>
    <sheetView zoomScale="107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Graphique21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Graphique22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Graphique23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Graphique24">
    <tabColor theme="7" tint="0.79998168889431442"/>
  </sheetPr>
  <sheetViews>
    <sheetView zoomScale="107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Graphique25">
    <tabColor theme="7" tint="0.79998168889431442"/>
  </sheetPr>
  <sheetViews>
    <sheetView zoomScale="107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Graphique26">
    <tabColor theme="7" tint="0.79998168889431442"/>
  </sheetPr>
  <sheetViews>
    <sheetView zoomScale="107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Graphique27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Graphique28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Graphique29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Graphique30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ique4">
    <tabColor theme="4" tint="0.79998168889431442"/>
  </sheetPr>
  <sheetViews>
    <sheetView zoomScale="107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Graphique31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Graphique32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Graphique33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>
  <sheetPr codeName="Graphique34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>
  <sheetPr codeName="Graphique35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>
  <sheetPr codeName="Graphique36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>
  <sheetPr codeName="Graphique37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7.xml><?xml version="1.0" encoding="utf-8"?>
<chartsheet xmlns="http://schemas.openxmlformats.org/spreadsheetml/2006/main" xmlns:r="http://schemas.openxmlformats.org/officeDocument/2006/relationships">
  <sheetPr codeName="Graphique38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8.xml><?xml version="1.0" encoding="utf-8"?>
<chartsheet xmlns="http://schemas.openxmlformats.org/spreadsheetml/2006/main" xmlns:r="http://schemas.openxmlformats.org/officeDocument/2006/relationships">
  <sheetPr codeName="Graphique39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ique5">
    <tabColor theme="4" tint="0.79998168889431442"/>
  </sheetPr>
  <sheetViews>
    <sheetView zoomScale="107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phique6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phique7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phique8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phique9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phique10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421" cy="607700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0.02296</cdr:x>
      <cdr:y>0.78033</cdr:y>
    </cdr:from>
    <cdr:to>
      <cdr:x>0.98469</cdr:x>
      <cdr:y>0.99323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144" y="4724923"/>
          <a:ext cx="8928019" cy="12891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400" b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authors' computations using official election results.
Note: the figure shows the share of votes received by selected groups of Colombian political parties in general elections between 2002 and 2018. Right-wing parties include: Partido de la U, Partido conservador, Cambio Radical, Primero Colombia, Movimiento Si Colombia, and Centro Democrático. Left-wing parties include  Polo Democratico, Partido Liberal, Alianza Social Independiente, Partido Verde, Colombia Humana, and Compromiso Ciudadano.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0.05859</cdr:x>
      <cdr:y>0.89773</cdr:y>
    </cdr:from>
    <cdr:to>
      <cdr:x>0.97241</cdr:x>
      <cdr:y>0.98284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236" y="5455536"/>
          <a:ext cx="8503480" cy="517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left-wing parties by education level.</a:t>
          </a:r>
          <a:endParaRPr lang="fr-FR" sz="1800" b="0">
            <a:effectLst/>
            <a:latin typeface="Arial"/>
            <a:cs typeface="Arial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0.05859</cdr:x>
      <cdr:y>0.89773</cdr:y>
    </cdr:from>
    <cdr:to>
      <cdr:x>0.97241</cdr:x>
      <cdr:y>0.98284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236" y="5455536"/>
          <a:ext cx="8503480" cy="517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left-wing parties by income group.</a:t>
          </a:r>
          <a:endParaRPr lang="fr-FR" sz="1800" b="0">
            <a:effectLst/>
            <a:latin typeface="Arial"/>
            <a:cs typeface="Arial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0.06428</cdr:x>
      <cdr:y>0.90234</cdr:y>
    </cdr:from>
    <cdr:to>
      <cdr:x>0.9781</cdr:x>
      <cdr:y>0.98438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152" y="5483550"/>
          <a:ext cx="8503480" cy="498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left-wing parties by education group.</a:t>
          </a:r>
          <a:endParaRPr lang="fr-FR" sz="1800" b="0">
            <a:effectLst/>
            <a:latin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0.03689</cdr:x>
      <cdr:y>0.90039</cdr:y>
    </cdr:from>
    <cdr:to>
      <cdr:x>0.99727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277" y="5471682"/>
          <a:ext cx="8936740" cy="605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left-wing parties by income decile.</a:t>
          </a:r>
          <a:endParaRPr lang="fr-FR" sz="1400" b="0">
            <a:effectLst/>
            <a:latin typeface="Arial"/>
            <a:cs typeface="Arial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0.02041</cdr:x>
      <cdr:y>0.76861</cdr:y>
    </cdr:from>
    <cdr:to>
      <cdr:x>0.99863</cdr:x>
      <cdr:y>0.98633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472" y="4653935"/>
          <a:ext cx="9081100" cy="1318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400" b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authors' computations using official election results.
Note: the figure shows the share of votes received by selected groups of Colombian political parties in general elections between 2002 and 2018. Right-wing parties include all Uribist parties: Partido de la U (2010), Partido conservador, Cambio Radical, Primero Colombia, Movimiento Si Colombia, and Centro Democrático. Left-wing parties include all Anti-Uribist parties: Polo Democratico, Partido de la U (2014), Partido Liberal, Alianza Social Independiente, Partido Verde, Colombia Humana, and Compromiso Ciudadano.</a:t>
          </a:r>
          <a:endParaRPr lang="fr-FR" sz="1400" b="0" baseline="0" smtClean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0.03689</cdr:x>
      <cdr:y>0.89397</cdr:y>
    </cdr:from>
    <cdr:to>
      <cdr:x>0.99727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901" y="5426950"/>
          <a:ext cx="8928099" cy="643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left-wing parties by income decile excluding the U Party in 2014.</a:t>
          </a:r>
          <a:endParaRPr lang="fr-FR" sz="1800" b="0">
            <a:effectLst/>
            <a:latin typeface="Arial"/>
            <a:cs typeface="Arial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0.8931</cdr:y>
    </cdr:from>
    <cdr:to>
      <cdr:x>0.98569</cdr:x>
      <cdr:y>0.99439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190" y="5407742"/>
          <a:ext cx="8483256" cy="613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400" b="0">
              <a:effectLst/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left-wing parties by employment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0.88506</cdr:y>
    </cdr:from>
    <cdr:to>
      <cdr:x>0.98569</cdr:x>
      <cdr:y>0.98066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504" y="5380740"/>
          <a:ext cx="8499964" cy="581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400" b="0">
              <a:effectLst/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left-wing parties by employment sector.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0.02869</cdr:x>
      <cdr:y>0.91071</cdr:y>
    </cdr:from>
    <cdr:to>
      <cdr:x>0.94251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700" y="5528556"/>
          <a:ext cx="8495237" cy="5420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left-wing parties by occupation.</a:t>
          </a:r>
          <a:endParaRPr lang="fr-FR" sz="1800" b="0">
            <a:effectLst/>
            <a:latin typeface="Arial"/>
            <a:cs typeface="Arial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0.03962</cdr:x>
      <cdr:y>0.91211</cdr:y>
    </cdr:from>
    <cdr:to>
      <cdr:x>1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8681" y="5542897"/>
          <a:ext cx="8936740" cy="5341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left-wing parties by age group.</a:t>
          </a:r>
          <a:endParaRPr lang="fr-FR" sz="1800" b="0">
            <a:effectLst/>
            <a:latin typeface="Arial"/>
            <a:cs typeface="Arial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421" cy="60770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0.01717</cdr:x>
      <cdr:y>0.9082</cdr:y>
    </cdr:from>
    <cdr:to>
      <cdr:x>0.93099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774" y="5519159"/>
          <a:ext cx="8503480" cy="557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400" b="0">
              <a:effectLst/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</a:t>
          </a:r>
          <a:r>
            <a:rPr lang="fr-FR" sz="1400" b="0" baseline="0">
              <a:effectLst/>
              <a:latin typeface="Arial"/>
              <a:ea typeface="+mn-ea"/>
              <a:cs typeface="Arial"/>
            </a:rPr>
            <a:t> by left-wing parties by ethnicity.</a:t>
          </a:r>
          <a:endParaRPr lang="fr-FR" sz="1400" b="0" baseline="0" smtClean="0">
            <a:latin typeface="Arial"/>
            <a:ea typeface="+mn-ea"/>
            <a:cs typeface="Arial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0.02732</cdr:x>
      <cdr:y>0.90234</cdr:y>
    </cdr:from>
    <cdr:to>
      <cdr:x>0.94114</cdr:x>
      <cdr:y>0.98954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000" y="5477750"/>
          <a:ext cx="8495237" cy="52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left-wing parties by gender.</a:t>
          </a:r>
          <a:endParaRPr lang="fr-FR" sz="1400" b="0">
            <a:effectLst/>
            <a:latin typeface="Arial"/>
            <a:cs typeface="Arial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0.02732</cdr:x>
      <cdr:y>0.90234</cdr:y>
    </cdr:from>
    <cdr:to>
      <cdr:x>0.94114</cdr:x>
      <cdr:y>0.98954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000" y="5477750"/>
          <a:ext cx="8495237" cy="52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left-wing parties by marital status.</a:t>
          </a:r>
          <a:endParaRPr lang="fr-FR" sz="1400" b="0">
            <a:effectLst/>
            <a:latin typeface="Arial"/>
            <a:cs typeface="Arial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0.02732</cdr:x>
      <cdr:y>0.90234</cdr:y>
    </cdr:from>
    <cdr:to>
      <cdr:x>0.94114</cdr:x>
      <cdr:y>0.98954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000" y="5477750"/>
          <a:ext cx="8495237" cy="52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left-wing parties by social class.</a:t>
          </a:r>
          <a:endParaRPr lang="fr-FR" sz="1400" b="0">
            <a:effectLst/>
            <a:latin typeface="Arial"/>
            <a:cs typeface="Arial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0.03962</cdr:x>
      <cdr:y>0.89258</cdr:y>
    </cdr:from>
    <cdr:to>
      <cdr:x>1</cdr:x>
      <cdr:y>0.98158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8681" y="5424206"/>
          <a:ext cx="8936740" cy="5408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left-wing parties by location.</a:t>
          </a:r>
          <a:endParaRPr lang="fr-FR" sz="1800" b="0">
            <a:effectLst/>
            <a:latin typeface="Arial"/>
            <a:cs typeface="Arial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</cdr:x>
      <cdr:y>0.84961</cdr:y>
    </cdr:from>
    <cdr:to>
      <cdr:x>0.95882</cdr:x>
      <cdr:y>0.99594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748" y="5144416"/>
          <a:ext cx="8483256" cy="886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400" b="0">
              <a:latin typeface="Arial"/>
              <a:ea typeface="+mn-ea"/>
              <a:cs typeface="Arial"/>
            </a:rPr>
            <a:t>Source: authors' computations using Colombian post-electoral and political attitudes surveys. 
Note: the figure shows the relative support of tertiary-educated and top-income voters for left-wing (Anti-Uribist) parties, after controlling for age, gender, region, rural-urban location, employment and marital status, sector of employment, ethnicity and religious affiliation.
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0.04781</cdr:x>
      <cdr:y>0.91071</cdr:y>
    </cdr:from>
    <cdr:to>
      <cdr:x>0.96163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4500" y="5528556"/>
          <a:ext cx="8495237" cy="5420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left-wing parties by religious affiliation.</a:t>
          </a:r>
          <a:endParaRPr lang="fr-FR" sz="1400" b="0">
            <a:effectLst/>
            <a:latin typeface="Arial"/>
            <a:cs typeface="Arial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0.90039</cdr:y>
    </cdr:from>
    <cdr:to>
      <cdr:x>0.98569</cdr:x>
      <cdr:y>0.98064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781" y="5471681"/>
          <a:ext cx="8503479" cy="4876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400" b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left-wing parties by region.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0.02459</cdr:x>
      <cdr:y>0.88769</cdr:y>
    </cdr:from>
    <cdr:to>
      <cdr:x>0.93841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276" y="5374968"/>
          <a:ext cx="8483256" cy="680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left-wing parties by main peceived problem in the country. </a:t>
          </a:r>
          <a:endParaRPr lang="fr-FR" sz="1400" b="0">
            <a:effectLst/>
            <a:latin typeface="Arial"/>
            <a:cs typeface="Arial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9305421" cy="607700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0.03214</cdr:x>
      <cdr:y>0.90625</cdr:y>
    </cdr:from>
    <cdr:to>
      <cdr:x>0.99252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9076" y="5507290"/>
          <a:ext cx="8936740" cy="569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left-wing parties by plebiscite preferences in 2016.</a:t>
          </a:r>
          <a:endParaRPr lang="fr-FR" sz="1800" b="0">
            <a:effectLst/>
            <a:latin typeface="Arial"/>
            <a:cs typeface="Arial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9305421" cy="607700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0.045</cdr:x>
      <cdr:y>0.88633</cdr:y>
    </cdr:from>
    <cdr:to>
      <cdr:x>0.95882</cdr:x>
      <cdr:y>0.98701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748" y="5366774"/>
          <a:ext cx="8483256" cy="609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400" b="0">
              <a:latin typeface="Arial"/>
              <a:ea typeface="+mn-ea"/>
              <a:cs typeface="Arial"/>
            </a:rPr>
            <a:t>Source: authors' computations using Colombian post-electoral and political attitudes surveys. 
Note: the figure shows the relative support for tertiary-educated and top-income voters for left-wing parties.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9305421" cy="60770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421" cy="607700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0.04627</cdr:x>
      <cdr:y>0.88281</cdr:y>
    </cdr:from>
    <cdr:to>
      <cdr:x>0.96009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538" y="5345443"/>
          <a:ext cx="8483256" cy="709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400" b="0">
              <a:latin typeface="Arial"/>
              <a:ea typeface="+mn-ea"/>
              <a:cs typeface="Arial"/>
            </a:rPr>
            <a:t>Source: authors' computations using Colombian post-electoral and political attitudes surveys. 
Note: the figure shows the difference between the share of tertiary-educated voters and the share of other voters voting for left-wing parties, before and after controls.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0.045</cdr:x>
      <cdr:y>0.84961</cdr:y>
    </cdr:from>
    <cdr:to>
      <cdr:x>0.95882</cdr:x>
      <cdr:y>0.99323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748" y="5144416"/>
          <a:ext cx="8483256" cy="8696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400" b="0">
              <a:latin typeface="Arial"/>
              <a:ea typeface="+mn-ea"/>
              <a:cs typeface="Arial"/>
            </a:rPr>
            <a:t>Source: authors' computations using Colombian post-electoral and political attitudes surveys. 
Note: the figure shows the difference between the relative support of tertiary-educated and top-income voters for left-wing parties, after controlling for age, gender, region, rural-urban location, employment and marital status, sector of employment, ethnicity and religious affiliation.
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0.04755</cdr:x>
      <cdr:y>0.86914</cdr:y>
    </cdr:from>
    <cdr:to>
      <cdr:x>0.96137</cdr:x>
      <cdr:y>0.98437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473" y="5281776"/>
          <a:ext cx="8503480" cy="700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400" b="0">
              <a:latin typeface="Arial"/>
              <a:ea typeface="+mn-ea"/>
              <a:cs typeface="Arial"/>
            </a:rPr>
            <a:t>Source: authors' computations using Colombian post-electoral and political attitudes surveys. 
Note: the figure shows the difference between the share of top 10% earners and the share of bottom 90% earners voting for left-wing parties, before and after controls.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0.06242</cdr:x>
      <cdr:y>0.88016</cdr:y>
    </cdr:from>
    <cdr:to>
      <cdr:x>0.97624</cdr:x>
      <cdr:y>0.96527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0844" y="5348714"/>
          <a:ext cx="8503480" cy="517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Uribist parties by education level, including the U party in 2014.</a:t>
          </a:r>
          <a:endParaRPr lang="fr-FR" sz="1800" b="0">
            <a:effectLst/>
            <a:latin typeface="Arial"/>
            <a:cs typeface="Arial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0.06428</cdr:x>
      <cdr:y>0.89008</cdr:y>
    </cdr:from>
    <cdr:to>
      <cdr:x>0.9781</cdr:x>
      <cdr:y>0.97519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057" y="5409217"/>
          <a:ext cx="8501856" cy="517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Uribist parties by education decile, including the U party in 2014.</a:t>
          </a:r>
          <a:endParaRPr lang="fr-FR" sz="1400" b="0">
            <a:effectLst/>
            <a:latin typeface="Arial"/>
            <a:cs typeface="Arial"/>
          </a:endParaRP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0.0501</cdr:x>
      <cdr:y>0.8482</cdr:y>
    </cdr:from>
    <cdr:to>
      <cdr:x>0.96392</cdr:x>
      <cdr:y>0.97724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221" y="5154538"/>
          <a:ext cx="8503480" cy="7841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400" b="0">
              <a:latin typeface="Arial"/>
              <a:ea typeface="+mn-ea"/>
              <a:cs typeface="Arial"/>
            </a:rPr>
            <a:t>Source: authors' computations using Colombian post-electoral and political attitudes surveys. 
Note: the figure shows the relative support of public workers, young voters, and urban areas for left-wing parties, after controlling for income, education, gender, region, employment and marital status, ethnicity and religious affiliation.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0.03689</cdr:x>
      <cdr:y>0.90234</cdr:y>
    </cdr:from>
    <cdr:to>
      <cdr:x>0.99727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277" y="5483551"/>
          <a:ext cx="8936740" cy="5934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Uribist parties by income decile.</a:t>
          </a:r>
          <a:endParaRPr lang="fr-FR" sz="1400" b="0">
            <a:effectLst/>
            <a:latin typeface="Arial"/>
            <a:cs typeface="Arial"/>
          </a:endParaRP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0.02869</cdr:x>
      <cdr:y>0.91071</cdr:y>
    </cdr:from>
    <cdr:to>
      <cdr:x>0.94251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700" y="5528556"/>
          <a:ext cx="8495237" cy="5420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Uribist parties by occupation.</a:t>
          </a:r>
          <a:endParaRPr lang="fr-FR" sz="1400" b="0">
            <a:effectLst/>
            <a:latin typeface="Arial"/>
            <a:cs typeface="Arial"/>
          </a:endParaRP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0.06796</cdr:x>
      <cdr:y>0.88922</cdr:y>
    </cdr:from>
    <cdr:to>
      <cdr:x>0.98178</cdr:x>
      <cdr:y>0.97433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9" y="5403792"/>
          <a:ext cx="8503480" cy="517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Uribist parties by age group, including U party in 2014.</a:t>
          </a:r>
          <a:endParaRPr lang="fr-FR" sz="1400" b="0">
            <a:effectLst/>
            <a:latin typeface="Arial"/>
            <a:cs typeface="Arial"/>
          </a:endParaRP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0.02732</cdr:x>
      <cdr:y>0.90234</cdr:y>
    </cdr:from>
    <cdr:to>
      <cdr:x>0.94114</cdr:x>
      <cdr:y>0.98954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000" y="5477750"/>
          <a:ext cx="8495237" cy="52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Uribist parties by gender.</a:t>
          </a:r>
          <a:endParaRPr lang="fr-FR" sz="1400" b="0">
            <a:effectLst/>
            <a:latin typeface="Arial"/>
            <a:cs typeface="Arial"/>
          </a:endParaRP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0.04781</cdr:x>
      <cdr:y>0.91071</cdr:y>
    </cdr:from>
    <cdr:to>
      <cdr:x>0.96163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4500" y="5528556"/>
          <a:ext cx="8495237" cy="5420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Uribist parties by religious affiliation. </a:t>
          </a:r>
          <a:endParaRPr lang="fr-FR" sz="1400" b="0">
            <a:effectLst/>
            <a:latin typeface="Arial"/>
            <a:cs typeface="Arial"/>
          </a:endParaRP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421" cy="60770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0.06668</cdr:x>
      <cdr:y>0.90889</cdr:y>
    </cdr:from>
    <cdr:to>
      <cdr:x>0.9805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0520" y="5523355"/>
          <a:ext cx="8503480" cy="5536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right-wing parties by location.</a:t>
          </a:r>
          <a:endParaRPr lang="fr-FR" sz="1400" b="0">
            <a:effectLst/>
            <a:latin typeface="Arial"/>
            <a:cs typeface="Arial"/>
          </a:endParaRPr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0.01717</cdr:x>
      <cdr:y>0.90528</cdr:y>
    </cdr:from>
    <cdr:to>
      <cdr:x>0.93099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394" y="5481484"/>
          <a:ext cx="8483256" cy="5735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political attitudes surveys.
Note: the figure shows the share</a:t>
          </a:r>
          <a:r>
            <a:rPr lang="fr-FR" sz="1400" b="0" baseline="0" smtClean="0">
              <a:latin typeface="Arial"/>
              <a:ea typeface="+mn-ea"/>
              <a:cs typeface="Arial"/>
            </a:rPr>
            <a:t> of votes received by Uribist </a:t>
          </a:r>
          <a:r>
            <a:rPr lang="fr-FR" sz="1400" b="0" smtClean="0">
              <a:latin typeface="Arial"/>
              <a:ea typeface="+mn-ea"/>
              <a:cs typeface="Arial"/>
            </a:rPr>
            <a:t>parties by ethnicity.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0.02714</cdr:x>
      <cdr:y>0.88727</cdr:y>
    </cdr:from>
    <cdr:to>
      <cdr:x>0.94096</cdr:x>
      <cdr:y>0.97656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559" y="5391963"/>
          <a:ext cx="8503480" cy="5426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Uribist parties by main peceived problem in the country. </a:t>
          </a:r>
          <a:endParaRPr lang="fr-FR" sz="1800" b="0">
            <a:effectLst/>
            <a:latin typeface="Arial"/>
            <a:cs typeface="Arial"/>
          </a:endParaRPr>
        </a:p>
      </cdr:txBody>
    </cdr: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0.03214</cdr:x>
      <cdr:y>0.9043</cdr:y>
    </cdr:from>
    <cdr:to>
      <cdr:x>0.99252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9076" y="5495422"/>
          <a:ext cx="8936740" cy="581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 smtClean="0">
              <a:latin typeface="Arial"/>
              <a:ea typeface="+mn-ea"/>
              <a:cs typeface="Arial"/>
            </a:rPr>
            <a:t>Source: authors' computations using Colombian post-electoral and political attitudes surveys.
Note: the figure shows the share of votes received by Uribist parties by plebiscite preferences in 2016.</a:t>
          </a:r>
          <a:endParaRPr lang="fr-FR" sz="1800" b="0">
            <a:effectLst/>
            <a:latin typeface="Arial"/>
            <a:cs typeface="Arial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0.03643</cdr:x>
      <cdr:y>0.82281</cdr:y>
    </cdr:from>
    <cdr:to>
      <cdr:x>0.95026</cdr:x>
      <cdr:y>0.97852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9043" y="5000239"/>
          <a:ext cx="8503480" cy="9462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400" b="0">
              <a:latin typeface="Arial"/>
              <a:ea typeface="+mn-ea"/>
              <a:cs typeface="Arial"/>
            </a:rPr>
            <a:t>Source: authors' computations using Colombian post-electoral and political attitudes surveys. 
Note: the figure shows the relative support of non-religious voters, Afro-Colombians and women for left-wing parties, after controlling for income, education, age, region, rural-urban location, employment and marital status, and sector of employment.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1"/>
  </sheetPr>
  <dimension ref="A1:B46"/>
  <sheetViews>
    <sheetView tabSelected="1" workbookViewId="0">
      <selection sqref="A1:B1"/>
    </sheetView>
  </sheetViews>
  <sheetFormatPr baseColWidth="10" defaultColWidth="10.77734375" defaultRowHeight="13.8"/>
  <cols>
    <col min="1" max="1" width="14.44140625" style="8" customWidth="1"/>
    <col min="2" max="2" width="116.77734375" style="5" customWidth="1"/>
    <col min="3" max="16384" width="10.77734375" style="5"/>
  </cols>
  <sheetData>
    <row r="1" spans="1:2" ht="114.45" customHeight="1" thickBot="1">
      <c r="A1" s="69" t="s">
        <v>385</v>
      </c>
      <c r="B1" s="70"/>
    </row>
    <row r="2" spans="1:2" ht="14.4" thickBot="1">
      <c r="A2" s="73" t="s">
        <v>355</v>
      </c>
      <c r="B2" s="74"/>
    </row>
    <row r="3" spans="1:2">
      <c r="A3" s="32" t="s">
        <v>258</v>
      </c>
      <c r="B3" s="37" t="s">
        <v>354</v>
      </c>
    </row>
    <row r="4" spans="1:2">
      <c r="A4" s="34" t="s">
        <v>259</v>
      </c>
      <c r="B4" s="33" t="s">
        <v>386</v>
      </c>
    </row>
    <row r="5" spans="1:2">
      <c r="A5" s="34" t="s">
        <v>260</v>
      </c>
      <c r="B5" s="33" t="s">
        <v>359</v>
      </c>
    </row>
    <row r="6" spans="1:2" ht="14.4" thickBot="1">
      <c r="A6" s="35" t="s">
        <v>261</v>
      </c>
      <c r="B6" s="36" t="s">
        <v>360</v>
      </c>
    </row>
    <row r="7" spans="1:2" ht="14.4" thickBot="1">
      <c r="A7" s="75" t="s">
        <v>330</v>
      </c>
      <c r="B7" s="76"/>
    </row>
    <row r="8" spans="1:2">
      <c r="A8" s="6" t="s">
        <v>262</v>
      </c>
      <c r="B8" s="38" t="s">
        <v>356</v>
      </c>
    </row>
    <row r="9" spans="1:2">
      <c r="A9" s="6" t="s">
        <v>263</v>
      </c>
      <c r="B9" s="43" t="s">
        <v>338</v>
      </c>
    </row>
    <row r="10" spans="1:2">
      <c r="A10" s="6" t="s">
        <v>264</v>
      </c>
      <c r="B10" s="7" t="s">
        <v>332</v>
      </c>
    </row>
    <row r="11" spans="1:2">
      <c r="A11" s="6" t="s">
        <v>265</v>
      </c>
      <c r="B11" s="7" t="s">
        <v>365</v>
      </c>
    </row>
    <row r="12" spans="1:2">
      <c r="A12" s="6" t="s">
        <v>266</v>
      </c>
      <c r="B12" s="7" t="s">
        <v>366</v>
      </c>
    </row>
    <row r="13" spans="1:2">
      <c r="A13" s="6" t="s">
        <v>267</v>
      </c>
      <c r="B13" s="7" t="s">
        <v>357</v>
      </c>
    </row>
    <row r="14" spans="1:2">
      <c r="A14" s="6" t="s">
        <v>268</v>
      </c>
      <c r="B14" s="7" t="s">
        <v>333</v>
      </c>
    </row>
    <row r="15" spans="1:2">
      <c r="A15" s="6" t="s">
        <v>269</v>
      </c>
      <c r="B15" s="7" t="s">
        <v>334</v>
      </c>
    </row>
    <row r="16" spans="1:2">
      <c r="A16" s="6" t="s">
        <v>270</v>
      </c>
      <c r="B16" s="7" t="s">
        <v>339</v>
      </c>
    </row>
    <row r="17" spans="1:2">
      <c r="A17" s="6" t="s">
        <v>271</v>
      </c>
      <c r="B17" s="7" t="s">
        <v>340</v>
      </c>
    </row>
    <row r="18" spans="1:2">
      <c r="A18" s="6" t="s">
        <v>272</v>
      </c>
      <c r="B18" s="7" t="s">
        <v>341</v>
      </c>
    </row>
    <row r="19" spans="1:2">
      <c r="A19" s="6" t="s">
        <v>273</v>
      </c>
      <c r="B19" s="7" t="s">
        <v>335</v>
      </c>
    </row>
    <row r="20" spans="1:2">
      <c r="A20" s="6" t="s">
        <v>274</v>
      </c>
      <c r="B20" s="7" t="s">
        <v>336</v>
      </c>
    </row>
    <row r="21" spans="1:2">
      <c r="A21" s="6" t="s">
        <v>275</v>
      </c>
      <c r="B21" s="7" t="s">
        <v>383</v>
      </c>
    </row>
    <row r="22" spans="1:2">
      <c r="A22" s="6" t="s">
        <v>276</v>
      </c>
      <c r="B22" s="7" t="s">
        <v>384</v>
      </c>
    </row>
    <row r="23" spans="1:2">
      <c r="A23" s="6" t="s">
        <v>277</v>
      </c>
      <c r="B23" s="7" t="s">
        <v>342</v>
      </c>
    </row>
    <row r="24" spans="1:2">
      <c r="A24" s="6" t="s">
        <v>278</v>
      </c>
      <c r="B24" s="7" t="s">
        <v>337</v>
      </c>
    </row>
    <row r="25" spans="1:2">
      <c r="A25" s="6" t="s">
        <v>279</v>
      </c>
      <c r="B25" s="7" t="s">
        <v>343</v>
      </c>
    </row>
    <row r="26" spans="1:2">
      <c r="A26" s="6" t="s">
        <v>280</v>
      </c>
      <c r="B26" s="7" t="s">
        <v>344</v>
      </c>
    </row>
    <row r="27" spans="1:2">
      <c r="A27" s="6" t="s">
        <v>281</v>
      </c>
      <c r="B27" s="7" t="s">
        <v>362</v>
      </c>
    </row>
    <row r="28" spans="1:2">
      <c r="A28" s="6" t="s">
        <v>282</v>
      </c>
      <c r="B28" s="7" t="s">
        <v>361</v>
      </c>
    </row>
    <row r="29" spans="1:2">
      <c r="A29" s="6" t="s">
        <v>283</v>
      </c>
      <c r="B29" s="7" t="s">
        <v>363</v>
      </c>
    </row>
    <row r="30" spans="1:2" ht="14.4" thickBot="1">
      <c r="A30" s="6" t="s">
        <v>284</v>
      </c>
      <c r="B30" s="7" t="s">
        <v>364</v>
      </c>
    </row>
    <row r="31" spans="1:2" ht="14.4" thickBot="1">
      <c r="A31" s="77" t="s">
        <v>331</v>
      </c>
      <c r="B31" s="78"/>
    </row>
    <row r="32" spans="1:2">
      <c r="A32" s="39" t="s">
        <v>367</v>
      </c>
      <c r="B32" s="40" t="s">
        <v>345</v>
      </c>
    </row>
    <row r="33" spans="1:2">
      <c r="A33" s="39" t="s">
        <v>368</v>
      </c>
      <c r="B33" s="40" t="s">
        <v>378</v>
      </c>
    </row>
    <row r="34" spans="1:2">
      <c r="A34" s="39" t="s">
        <v>369</v>
      </c>
      <c r="B34" s="40" t="s">
        <v>379</v>
      </c>
    </row>
    <row r="35" spans="1:2">
      <c r="A35" s="39" t="s">
        <v>370</v>
      </c>
      <c r="B35" s="40" t="s">
        <v>346</v>
      </c>
    </row>
    <row r="36" spans="1:2">
      <c r="A36" s="39" t="s">
        <v>371</v>
      </c>
      <c r="B36" s="40" t="s">
        <v>347</v>
      </c>
    </row>
    <row r="37" spans="1:2">
      <c r="A37" s="39" t="s">
        <v>372</v>
      </c>
      <c r="B37" s="40" t="s">
        <v>348</v>
      </c>
    </row>
    <row r="38" spans="1:2">
      <c r="A38" s="39" t="s">
        <v>373</v>
      </c>
      <c r="B38" s="40" t="s">
        <v>349</v>
      </c>
    </row>
    <row r="39" spans="1:2">
      <c r="A39" s="39" t="s">
        <v>374</v>
      </c>
      <c r="B39" s="40" t="s">
        <v>350</v>
      </c>
    </row>
    <row r="40" spans="1:2">
      <c r="A40" s="39" t="s">
        <v>375</v>
      </c>
      <c r="B40" s="40" t="s">
        <v>351</v>
      </c>
    </row>
    <row r="41" spans="1:2">
      <c r="A41" s="39" t="s">
        <v>376</v>
      </c>
      <c r="B41" s="40" t="s">
        <v>352</v>
      </c>
    </row>
    <row r="42" spans="1:2" ht="14.4" thickBot="1">
      <c r="A42" s="39" t="s">
        <v>377</v>
      </c>
      <c r="B42" s="40" t="s">
        <v>353</v>
      </c>
    </row>
    <row r="43" spans="1:2" ht="16.95" customHeight="1" thickBot="1">
      <c r="A43" s="71" t="s">
        <v>149</v>
      </c>
      <c r="B43" s="72"/>
    </row>
    <row r="44" spans="1:2">
      <c r="A44" s="9" t="s">
        <v>289</v>
      </c>
      <c r="B44" s="10" t="s">
        <v>11</v>
      </c>
    </row>
    <row r="45" spans="1:2">
      <c r="A45" s="11" t="s">
        <v>290</v>
      </c>
      <c r="B45" s="12" t="s">
        <v>358</v>
      </c>
    </row>
    <row r="46" spans="1:2" ht="14.4" thickBot="1">
      <c r="A46" s="41" t="s">
        <v>291</v>
      </c>
      <c r="B46" s="42" t="s">
        <v>288</v>
      </c>
    </row>
  </sheetData>
  <mergeCells count="5">
    <mergeCell ref="A1:B1"/>
    <mergeCell ref="A43:B43"/>
    <mergeCell ref="A2:B2"/>
    <mergeCell ref="A7:B7"/>
    <mergeCell ref="A31:B31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tabColor theme="1"/>
  </sheetPr>
  <dimension ref="A1:F32"/>
  <sheetViews>
    <sheetView workbookViewId="0">
      <selection activeCell="B3" sqref="B3"/>
    </sheetView>
  </sheetViews>
  <sheetFormatPr baseColWidth="10" defaultColWidth="8.6640625" defaultRowHeight="14.4"/>
  <cols>
    <col min="1" max="1" width="15.33203125" bestFit="1" customWidth="1"/>
  </cols>
  <sheetData>
    <row r="1" spans="1:6">
      <c r="A1" t="s">
        <v>42</v>
      </c>
      <c r="B1">
        <v>0.31111111111111112</v>
      </c>
      <c r="C1">
        <v>0.30164352507792574</v>
      </c>
      <c r="D1">
        <v>0.23794896030245746</v>
      </c>
      <c r="E1">
        <v>0.22004062288422477</v>
      </c>
      <c r="F1">
        <v>0.22243346007604561</v>
      </c>
    </row>
    <row r="2" spans="1:6">
      <c r="A2" t="s">
        <v>43</v>
      </c>
      <c r="B2">
        <v>0.52616487455197136</v>
      </c>
      <c r="C2">
        <v>0.49390762255596488</v>
      </c>
      <c r="D2">
        <v>0.54135160680529304</v>
      </c>
      <c r="E2">
        <v>0.55044008124576849</v>
      </c>
      <c r="F2">
        <v>0.55259822560202787</v>
      </c>
    </row>
    <row r="3" spans="1:6">
      <c r="A3" t="s">
        <v>192</v>
      </c>
      <c r="B3">
        <v>0.16272401433691755</v>
      </c>
      <c r="C3">
        <v>0.20444885236610938</v>
      </c>
      <c r="D3">
        <v>0.22069943289224953</v>
      </c>
      <c r="E3">
        <v>0.22951929587000677</v>
      </c>
      <c r="F3">
        <v>0.22496831432192649</v>
      </c>
    </row>
    <row r="4" spans="1:6">
      <c r="A4" t="s">
        <v>163</v>
      </c>
      <c r="B4">
        <v>0.66125760649087217</v>
      </c>
      <c r="C4">
        <v>0.66702326825354374</v>
      </c>
      <c r="D4">
        <v>0.65968939905469282</v>
      </c>
      <c r="E4">
        <v>0.57170294494238161</v>
      </c>
      <c r="F4">
        <v>0.56163559831629584</v>
      </c>
    </row>
    <row r="5" spans="1:6">
      <c r="A5" t="s">
        <v>164</v>
      </c>
      <c r="B5">
        <v>0.26572008113590262</v>
      </c>
      <c r="C5">
        <v>0.2393688151912276</v>
      </c>
      <c r="D5">
        <v>0.24015304974116589</v>
      </c>
      <c r="E5">
        <v>0.32202304737516008</v>
      </c>
      <c r="F5">
        <v>0.30066145520144316</v>
      </c>
    </row>
    <row r="6" spans="1:6">
      <c r="A6" t="s">
        <v>165</v>
      </c>
      <c r="B6">
        <v>7.3022312373225151E-2</v>
      </c>
      <c r="C6">
        <v>9.3607916555228668E-2</v>
      </c>
      <c r="D6">
        <v>0.10015755120414134</v>
      </c>
      <c r="E6">
        <v>0.10627400768245839</v>
      </c>
      <c r="F6">
        <v>0.13770294648226097</v>
      </c>
    </row>
    <row r="7" spans="1:6">
      <c r="A7" t="s">
        <v>208</v>
      </c>
      <c r="B7">
        <v>7.9326923076923073E-2</v>
      </c>
      <c r="C7">
        <v>9.3442997486863147E-2</v>
      </c>
      <c r="D7">
        <v>8.4720680725120234E-2</v>
      </c>
      <c r="E7">
        <v>9.9462365591397844E-2</v>
      </c>
      <c r="F7">
        <v>0.10728476821192053</v>
      </c>
    </row>
    <row r="8" spans="1:6">
      <c r="A8" t="s">
        <v>77</v>
      </c>
      <c r="B8">
        <v>0.5010141987829615</v>
      </c>
      <c r="C8">
        <v>0.498663816141101</v>
      </c>
      <c r="D8">
        <v>0.49878075814675238</v>
      </c>
      <c r="E8">
        <v>0.50287907869481763</v>
      </c>
      <c r="F8">
        <v>0.49909801563439565</v>
      </c>
    </row>
    <row r="9" spans="1:6">
      <c r="A9" t="s">
        <v>80</v>
      </c>
      <c r="B9">
        <v>0.25693035835023664</v>
      </c>
      <c r="C9">
        <v>0.26135756280064137</v>
      </c>
      <c r="D9">
        <v>0.2314342717800931</v>
      </c>
      <c r="E9">
        <v>0.21177223288547664</v>
      </c>
      <c r="F9">
        <v>0.20444978953698137</v>
      </c>
    </row>
    <row r="10" spans="1:6">
      <c r="A10" t="s">
        <v>195</v>
      </c>
      <c r="B10">
        <v>0.6073619631901841</v>
      </c>
      <c r="C10">
        <v>0.58833756854353347</v>
      </c>
      <c r="D10">
        <v>0.6028400266252496</v>
      </c>
      <c r="E10">
        <v>0.48910256410256409</v>
      </c>
      <c r="F10">
        <v>0.47044632086851629</v>
      </c>
    </row>
    <row r="11" spans="1:6">
      <c r="A11" t="s">
        <v>81</v>
      </c>
      <c r="B11">
        <v>3.5446489434219498E-2</v>
      </c>
      <c r="C11">
        <v>8.4392135883375685E-2</v>
      </c>
      <c r="D11">
        <v>6.8116263589971152E-2</v>
      </c>
      <c r="E11">
        <v>0.125</v>
      </c>
      <c r="F11">
        <v>0.1338962605548854</v>
      </c>
    </row>
    <row r="12" spans="1:6">
      <c r="A12" t="s">
        <v>196</v>
      </c>
      <c r="B12">
        <v>0.35719154737559644</v>
      </c>
      <c r="C12">
        <v>0.32727029557309079</v>
      </c>
      <c r="D12">
        <v>0.32904370978477926</v>
      </c>
      <c r="E12">
        <v>0.38589743589743591</v>
      </c>
      <c r="F12">
        <v>0.39565741857659831</v>
      </c>
    </row>
    <row r="13" spans="1:6">
      <c r="A13" t="s">
        <v>83</v>
      </c>
      <c r="B13">
        <v>0.56373551465576011</v>
      </c>
      <c r="C13">
        <v>0.55769745649263724</v>
      </c>
      <c r="D13">
        <v>0.54989997777283839</v>
      </c>
      <c r="E13">
        <v>0.53880692751763948</v>
      </c>
      <c r="F13">
        <v>0.54512635379061369</v>
      </c>
    </row>
    <row r="14" spans="1:6">
      <c r="A14" t="s">
        <v>166</v>
      </c>
      <c r="B14">
        <v>4.849726775956284E-2</v>
      </c>
      <c r="C14">
        <v>7.5342465753424653E-2</v>
      </c>
      <c r="D14">
        <v>8.6547085201793716E-2</v>
      </c>
      <c r="E14">
        <v>7.3829927488464078E-2</v>
      </c>
      <c r="F14">
        <v>0.11097486204782342</v>
      </c>
    </row>
    <row r="15" spans="1:6">
      <c r="A15" t="s">
        <v>28</v>
      </c>
      <c r="B15">
        <v>0.84221311475409832</v>
      </c>
      <c r="C15">
        <v>0.80190706419554125</v>
      </c>
      <c r="D15">
        <v>0.74551569506726456</v>
      </c>
      <c r="E15">
        <v>0.73698088332234679</v>
      </c>
      <c r="F15">
        <v>0.67811158798283266</v>
      </c>
    </row>
    <row r="16" spans="1:6">
      <c r="A16" t="s">
        <v>167</v>
      </c>
      <c r="B16">
        <v>9.699453551912568E-2</v>
      </c>
      <c r="C16">
        <v>0.11200644641418211</v>
      </c>
      <c r="D16">
        <v>0.14103139013452914</v>
      </c>
      <c r="E16">
        <v>9.8220171390903097E-2</v>
      </c>
      <c r="F16">
        <v>0.17535254445125689</v>
      </c>
    </row>
    <row r="17" spans="1:6">
      <c r="A17" t="s">
        <v>168</v>
      </c>
      <c r="B17">
        <v>1.2295081967213115E-2</v>
      </c>
      <c r="C17">
        <v>1.0744023636852002E-2</v>
      </c>
      <c r="D17">
        <v>2.6905829596412557E-2</v>
      </c>
      <c r="E17">
        <v>9.0969017798286089E-2</v>
      </c>
      <c r="F17">
        <v>3.5561005518087066E-2</v>
      </c>
    </row>
    <row r="18" spans="1:6">
      <c r="A18" t="s">
        <v>35</v>
      </c>
      <c r="B18">
        <v>0.15618661257606492</v>
      </c>
      <c r="C18">
        <v>0.15406199893105291</v>
      </c>
      <c r="D18">
        <v>0.16670361338949236</v>
      </c>
      <c r="E18">
        <v>0.1746641074856046</v>
      </c>
      <c r="F18">
        <v>0.18580877931449188</v>
      </c>
    </row>
    <row r="19" spans="1:6">
      <c r="A19" t="s">
        <v>169</v>
      </c>
      <c r="B19">
        <v>0.12778904665314403</v>
      </c>
      <c r="C19">
        <v>0.12698147839145671</v>
      </c>
      <c r="D19">
        <v>0.34050099756151631</v>
      </c>
      <c r="E19">
        <v>0.45105566218809978</v>
      </c>
      <c r="F19">
        <v>0.44197233914612144</v>
      </c>
    </row>
    <row r="20" spans="1:6">
      <c r="A20" t="s">
        <v>170</v>
      </c>
      <c r="B20">
        <v>0.20081135902636918</v>
      </c>
      <c r="C20">
        <v>0.15901885533121976</v>
      </c>
      <c r="D20">
        <v>0.12347594768344047</v>
      </c>
      <c r="E20">
        <v>0.1036468330134357</v>
      </c>
      <c r="F20">
        <v>0.10883944678292243</v>
      </c>
    </row>
    <row r="21" spans="1:6">
      <c r="A21" t="s">
        <v>171</v>
      </c>
      <c r="B21">
        <v>0.51453684922244758</v>
      </c>
      <c r="C21">
        <v>0.5581511763724345</v>
      </c>
      <c r="D21">
        <v>0.22567058301928619</v>
      </c>
      <c r="E21">
        <v>5.886116442738324E-2</v>
      </c>
      <c r="F21">
        <v>5.8929645219482865E-2</v>
      </c>
    </row>
    <row r="22" spans="1:6">
      <c r="A22" t="s">
        <v>97</v>
      </c>
      <c r="B22">
        <v>0.33468559837728196</v>
      </c>
      <c r="C22">
        <v>0.35617377004248324</v>
      </c>
      <c r="D22">
        <v>0.34339536995006809</v>
      </c>
      <c r="E22">
        <v>0.31052984574111336</v>
      </c>
      <c r="F22">
        <v>0.31084489281210592</v>
      </c>
    </row>
    <row r="23" spans="1:6">
      <c r="A23" t="s">
        <v>65</v>
      </c>
      <c r="B23">
        <v>0.51318458417849899</v>
      </c>
      <c r="C23">
        <v>0.50678360970261749</v>
      </c>
      <c r="D23">
        <v>0.48751702224239674</v>
      </c>
      <c r="E23">
        <v>0.45204560697518442</v>
      </c>
      <c r="F23">
        <v>0.47477931904161413</v>
      </c>
    </row>
    <row r="24" spans="1:6">
      <c r="A24" t="s">
        <v>206</v>
      </c>
      <c r="B24">
        <v>5.8823529411764705E-2</v>
      </c>
      <c r="C24">
        <v>3.7686720570097303E-2</v>
      </c>
      <c r="D24">
        <v>4.7889241942805263E-2</v>
      </c>
      <c r="E24">
        <v>4.896042924211938E-2</v>
      </c>
      <c r="F24">
        <v>5.8007566204287514E-2</v>
      </c>
    </row>
    <row r="25" spans="1:6">
      <c r="A25" t="s">
        <v>207</v>
      </c>
      <c r="B25">
        <v>9.1277890466531439E-2</v>
      </c>
      <c r="C25">
        <v>8.880361792517473E-2</v>
      </c>
      <c r="D25">
        <v>9.600544711756695E-2</v>
      </c>
      <c r="E25">
        <v>0.13346747149564051</v>
      </c>
      <c r="F25">
        <v>0.12105926860025221</v>
      </c>
    </row>
    <row r="26" spans="1:6">
      <c r="A26" t="s">
        <v>221</v>
      </c>
      <c r="C26">
        <v>0.7323300642543118</v>
      </c>
      <c r="D26">
        <v>0.76794387479762549</v>
      </c>
      <c r="E26">
        <v>0.70592062459336369</v>
      </c>
    </row>
    <row r="27" spans="1:6">
      <c r="A27" t="s">
        <v>197</v>
      </c>
      <c r="B27">
        <v>0.21027721433400948</v>
      </c>
      <c r="C27">
        <v>0.21632816675574559</v>
      </c>
      <c r="D27">
        <v>0.19929062292174685</v>
      </c>
      <c r="E27">
        <v>0.19257837492002558</v>
      </c>
      <c r="F27">
        <v>0.18039687312086591</v>
      </c>
    </row>
    <row r="28" spans="1:6">
      <c r="A28" t="s">
        <v>35</v>
      </c>
      <c r="B28">
        <v>0.15618661257606492</v>
      </c>
      <c r="C28">
        <v>0.15406199893105291</v>
      </c>
      <c r="D28">
        <v>0.16670361338949236</v>
      </c>
      <c r="E28">
        <v>0.1746641074856046</v>
      </c>
      <c r="F28">
        <v>0.18580877931449188</v>
      </c>
    </row>
    <row r="29" spans="1:6">
      <c r="A29" t="s">
        <v>198</v>
      </c>
      <c r="B29">
        <v>0.24205544286680189</v>
      </c>
      <c r="C29">
        <v>0.24037947621592731</v>
      </c>
      <c r="D29">
        <v>0.2387497228995788</v>
      </c>
      <c r="E29">
        <v>0.23864363403710812</v>
      </c>
      <c r="F29">
        <v>0.22850270595309682</v>
      </c>
    </row>
    <row r="30" spans="1:6">
      <c r="A30" t="s">
        <v>174</v>
      </c>
      <c r="B30">
        <v>0.18526031102096011</v>
      </c>
      <c r="C30">
        <v>0.18238909673971138</v>
      </c>
      <c r="D30">
        <v>0.18709820438927066</v>
      </c>
      <c r="E30">
        <v>0.18937939859245043</v>
      </c>
      <c r="F30">
        <v>0.2026458208057727</v>
      </c>
    </row>
    <row r="31" spans="1:6">
      <c r="A31" t="s">
        <v>175</v>
      </c>
      <c r="B31">
        <v>0.16970926301555106</v>
      </c>
      <c r="C31">
        <v>0.1731694281133084</v>
      </c>
      <c r="D31">
        <v>0.1749057858567945</v>
      </c>
      <c r="E31">
        <v>0.17210492642354447</v>
      </c>
      <c r="F31">
        <v>0.17137702946482261</v>
      </c>
    </row>
    <row r="32" spans="1:6">
      <c r="A32" t="s">
        <v>222</v>
      </c>
      <c r="B32">
        <v>3.6511156186612576E-2</v>
      </c>
      <c r="C32">
        <v>3.3671833244254407E-2</v>
      </c>
      <c r="D32">
        <v>3.3252050543116828E-2</v>
      </c>
      <c r="E32">
        <v>3.2629558541266791E-2</v>
      </c>
      <c r="F32">
        <v>3.1268791340950092E-2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8">
    <tabColor theme="1"/>
  </sheetPr>
  <dimension ref="A1:F7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173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197</v>
      </c>
      <c r="B2">
        <v>0.41949165496461738</v>
      </c>
      <c r="C2">
        <v>0.34928161110871164</v>
      </c>
      <c r="D2">
        <v>0.35072181628945409</v>
      </c>
      <c r="E2">
        <v>2.2331642180280529E-2</v>
      </c>
      <c r="F2">
        <v>0.62020390000648984</v>
      </c>
    </row>
    <row r="3" spans="1:6">
      <c r="A3" t="s">
        <v>35</v>
      </c>
      <c r="B3">
        <v>0.46223089747887863</v>
      </c>
      <c r="C3">
        <v>0.45256167533948782</v>
      </c>
      <c r="D3">
        <v>0.5363651494913374</v>
      </c>
      <c r="E3">
        <v>4.207170852633671E-2</v>
      </c>
      <c r="F3">
        <v>0.61235962361315321</v>
      </c>
    </row>
    <row r="4" spans="1:6">
      <c r="A4" t="s">
        <v>198</v>
      </c>
      <c r="B4">
        <v>0.30914007927187931</v>
      </c>
      <c r="C4">
        <v>0.28792921046950493</v>
      </c>
      <c r="D4">
        <v>0.29390971692667822</v>
      </c>
      <c r="E4">
        <v>2.8647957384283516E-2</v>
      </c>
      <c r="F4">
        <v>0.43300157207146955</v>
      </c>
    </row>
    <row r="5" spans="1:6">
      <c r="A5" t="s">
        <v>174</v>
      </c>
      <c r="B5">
        <v>0.33416859506075364</v>
      </c>
      <c r="C5">
        <v>0.30526739763642313</v>
      </c>
      <c r="D5">
        <v>0.23739346764305622</v>
      </c>
      <c r="E5">
        <v>1.7918954927642654E-2</v>
      </c>
      <c r="F5">
        <v>0.35467321884789782</v>
      </c>
    </row>
    <row r="6" spans="1:6">
      <c r="A6" t="s">
        <v>175</v>
      </c>
      <c r="B6">
        <v>0.39137830356810333</v>
      </c>
      <c r="C6">
        <v>0.45501128331933594</v>
      </c>
      <c r="D6">
        <v>0.36462790939408057</v>
      </c>
      <c r="E6">
        <v>4.0279204970616322E-2</v>
      </c>
      <c r="F6">
        <v>0.61864757341655585</v>
      </c>
    </row>
    <row r="7" spans="1:6">
      <c r="A7" t="s">
        <v>249</v>
      </c>
      <c r="B7">
        <v>0.54829977699809096</v>
      </c>
      <c r="C7">
        <v>0.24282116871702653</v>
      </c>
      <c r="D7">
        <v>0.39703192750068245</v>
      </c>
      <c r="E7">
        <v>0</v>
      </c>
      <c r="F7">
        <v>0.45757360125219959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9">
    <tabColor theme="1"/>
  </sheetPr>
  <dimension ref="A1:F7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173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197</v>
      </c>
      <c r="B2">
        <v>0.41949165496461915</v>
      </c>
      <c r="C2">
        <v>0.34928161110871403</v>
      </c>
      <c r="D2">
        <v>0.35072181628945259</v>
      </c>
      <c r="E2">
        <v>0.51560220981743765</v>
      </c>
      <c r="F2">
        <v>0.62020390000648973</v>
      </c>
    </row>
    <row r="3" spans="1:6">
      <c r="A3" t="s">
        <v>35</v>
      </c>
      <c r="B3">
        <v>0.46223089747887924</v>
      </c>
      <c r="C3">
        <v>0.45256167533948666</v>
      </c>
      <c r="D3">
        <v>0.53636514949133729</v>
      </c>
      <c r="E3">
        <v>0.4793947685602552</v>
      </c>
      <c r="F3">
        <v>0.6123596236131531</v>
      </c>
    </row>
    <row r="4" spans="1:6">
      <c r="A4" t="s">
        <v>198</v>
      </c>
      <c r="B4">
        <v>0.30914007927188103</v>
      </c>
      <c r="C4">
        <v>0.28792921046950631</v>
      </c>
      <c r="D4">
        <v>0.29390971692667706</v>
      </c>
      <c r="E4">
        <v>0.51479586831475399</v>
      </c>
      <c r="F4">
        <v>0.43300157207146939</v>
      </c>
    </row>
    <row r="5" spans="1:6">
      <c r="A5" t="s">
        <v>174</v>
      </c>
      <c r="B5">
        <v>0.33416859506075508</v>
      </c>
      <c r="C5">
        <v>0.30526739763642463</v>
      </c>
      <c r="D5">
        <v>0.23739346764305605</v>
      </c>
      <c r="E5">
        <v>0.44120167059077642</v>
      </c>
      <c r="F5">
        <v>0.35467321884789804</v>
      </c>
    </row>
    <row r="6" spans="1:6">
      <c r="A6" t="s">
        <v>175</v>
      </c>
      <c r="B6">
        <v>0.39137830356810444</v>
      </c>
      <c r="C6">
        <v>0.45501128331933655</v>
      </c>
      <c r="D6">
        <v>0.36462790939408002</v>
      </c>
      <c r="E6">
        <v>0.55817861634079258</v>
      </c>
      <c r="F6">
        <v>0.61864757341655596</v>
      </c>
    </row>
    <row r="7" spans="1:6">
      <c r="A7" t="s">
        <v>249</v>
      </c>
      <c r="B7">
        <v>0.54829977699809085</v>
      </c>
      <c r="C7">
        <v>0.24282116871702697</v>
      </c>
      <c r="D7">
        <v>0.39703192750068256</v>
      </c>
      <c r="E7">
        <v>0.62335351339331579</v>
      </c>
      <c r="F7">
        <v>0.45757360125219948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0">
    <tabColor theme="1"/>
  </sheetPr>
  <dimension ref="A1:D6"/>
  <sheetViews>
    <sheetView workbookViewId="0">
      <selection activeCell="B3" sqref="B3"/>
    </sheetView>
  </sheetViews>
  <sheetFormatPr baseColWidth="10" defaultColWidth="8.77734375" defaultRowHeight="14.4"/>
  <sheetData>
    <row r="1" spans="1:4">
      <c r="A1" t="s">
        <v>146</v>
      </c>
      <c r="B1" t="s">
        <v>203</v>
      </c>
      <c r="C1" t="s">
        <v>189</v>
      </c>
      <c r="D1" t="s">
        <v>6</v>
      </c>
    </row>
    <row r="2" spans="1:4">
      <c r="A2">
        <v>2002</v>
      </c>
      <c r="B2">
        <v>17.640705385441741</v>
      </c>
      <c r="C2">
        <v>0.4088905089917455</v>
      </c>
      <c r="D2">
        <v>0</v>
      </c>
    </row>
    <row r="3" spans="1:4">
      <c r="A3">
        <v>2006</v>
      </c>
      <c r="B3">
        <v>24.706725509528464</v>
      </c>
      <c r="C3">
        <v>15.914276911217534</v>
      </c>
      <c r="D3">
        <v>0</v>
      </c>
    </row>
    <row r="4" spans="1:4">
      <c r="A4">
        <v>2010</v>
      </c>
      <c r="B4">
        <v>33.322082314648249</v>
      </c>
      <c r="C4">
        <v>17.392202664181326</v>
      </c>
      <c r="D4">
        <v>0</v>
      </c>
    </row>
    <row r="5" spans="1:4">
      <c r="A5">
        <v>2014</v>
      </c>
      <c r="B5">
        <v>1.6409034770856701</v>
      </c>
      <c r="C5">
        <v>1.6518129120468072</v>
      </c>
      <c r="D5">
        <v>0</v>
      </c>
    </row>
    <row r="6" spans="1:4">
      <c r="A6">
        <v>2018</v>
      </c>
      <c r="B6">
        <v>22.247822684952656</v>
      </c>
      <c r="C6">
        <v>9.3431420767283271</v>
      </c>
      <c r="D6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1">
    <tabColor theme="1"/>
  </sheetPr>
  <dimension ref="A1:C4"/>
  <sheetViews>
    <sheetView workbookViewId="0">
      <selection activeCell="B3" sqref="B3"/>
    </sheetView>
  </sheetViews>
  <sheetFormatPr baseColWidth="10" defaultColWidth="8.77734375" defaultRowHeight="14.4"/>
  <sheetData>
    <row r="1" spans="1:3">
      <c r="A1" t="s">
        <v>54</v>
      </c>
      <c r="B1" t="s">
        <v>204</v>
      </c>
      <c r="C1" t="s">
        <v>205</v>
      </c>
    </row>
    <row r="2" spans="1:3">
      <c r="A2" t="s">
        <v>42</v>
      </c>
      <c r="B2">
        <v>0.26801699060702489</v>
      </c>
      <c r="C2">
        <v>0.31863521625411678</v>
      </c>
    </row>
    <row r="3" spans="1:3">
      <c r="A3" t="s">
        <v>43</v>
      </c>
      <c r="B3">
        <v>0.32408604445913725</v>
      </c>
      <c r="C3">
        <v>0.38307290444082398</v>
      </c>
    </row>
    <row r="4" spans="1:3">
      <c r="A4" t="s">
        <v>192</v>
      </c>
      <c r="B4">
        <v>0.4870146112978419</v>
      </c>
      <c r="C4">
        <v>0.47732571868599072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2">
    <tabColor theme="1"/>
  </sheetPr>
  <dimension ref="A1:C3"/>
  <sheetViews>
    <sheetView workbookViewId="0">
      <selection activeCell="B3" sqref="B3"/>
    </sheetView>
  </sheetViews>
  <sheetFormatPr baseColWidth="10" defaultColWidth="8.77734375" defaultRowHeight="14.4"/>
  <sheetData>
    <row r="1" spans="1:3">
      <c r="A1" t="s">
        <v>55</v>
      </c>
      <c r="B1" t="s">
        <v>204</v>
      </c>
      <c r="C1" t="s">
        <v>205</v>
      </c>
    </row>
    <row r="2" spans="1:3">
      <c r="A2" t="s">
        <v>56</v>
      </c>
      <c r="B2">
        <v>0.35619857258427312</v>
      </c>
      <c r="C2">
        <v>0.40420182561145007</v>
      </c>
    </row>
    <row r="3" spans="1:3">
      <c r="A3" t="s">
        <v>55</v>
      </c>
      <c r="B3">
        <v>0.32837810560695929</v>
      </c>
      <c r="C3">
        <v>0.35992571383571692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3">
    <tabColor theme="1"/>
  </sheetPr>
  <dimension ref="A1:C3"/>
  <sheetViews>
    <sheetView workbookViewId="0">
      <selection activeCell="B3" sqref="B3"/>
    </sheetView>
  </sheetViews>
  <sheetFormatPr baseColWidth="10" defaultColWidth="8.77734375" defaultRowHeight="14.4"/>
  <sheetData>
    <row r="1" spans="1:3">
      <c r="A1" t="s">
        <v>19</v>
      </c>
      <c r="B1" t="s">
        <v>204</v>
      </c>
      <c r="C1" t="s">
        <v>205</v>
      </c>
    </row>
    <row r="2" spans="1:3">
      <c r="A2" t="s">
        <v>20</v>
      </c>
      <c r="B2">
        <v>0.28708168123659944</v>
      </c>
      <c r="C2">
        <v>0.37637998741928075</v>
      </c>
    </row>
    <row r="3" spans="1:3">
      <c r="A3" t="s">
        <v>162</v>
      </c>
      <c r="B3">
        <v>0.38368902527948467</v>
      </c>
      <c r="C3">
        <v>0.40765672358990684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4">
    <tabColor theme="1"/>
  </sheetPr>
  <dimension ref="A1:C3"/>
  <sheetViews>
    <sheetView workbookViewId="0">
      <selection activeCell="B3" sqref="B3"/>
    </sheetView>
  </sheetViews>
  <sheetFormatPr baseColWidth="10" defaultColWidth="8.77734375" defaultRowHeight="14.4"/>
  <sheetData>
    <row r="1" spans="1:3">
      <c r="A1" t="s">
        <v>57</v>
      </c>
      <c r="B1" t="s">
        <v>204</v>
      </c>
      <c r="C1" t="s">
        <v>205</v>
      </c>
    </row>
    <row r="2" spans="1:3">
      <c r="A2" t="s">
        <v>82</v>
      </c>
      <c r="B2">
        <v>0.35245944030087178</v>
      </c>
      <c r="C2">
        <v>0.4325682896130722</v>
      </c>
    </row>
    <row r="3" spans="1:3">
      <c r="A3" t="s">
        <v>193</v>
      </c>
      <c r="B3">
        <v>0.32466623914734088</v>
      </c>
      <c r="C3">
        <v>0.36539186700360748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5">
    <tabColor theme="1"/>
  </sheetPr>
  <dimension ref="A1:C4"/>
  <sheetViews>
    <sheetView workbookViewId="0">
      <selection activeCell="B3" sqref="B3"/>
    </sheetView>
  </sheetViews>
  <sheetFormatPr baseColWidth="10" defaultColWidth="8.77734375" defaultRowHeight="14.4"/>
  <sheetData>
    <row r="1" spans="1:3">
      <c r="A1" t="s">
        <v>22</v>
      </c>
      <c r="B1" t="s">
        <v>204</v>
      </c>
      <c r="C1" t="s">
        <v>205</v>
      </c>
    </row>
    <row r="2" spans="1:3">
      <c r="A2" t="s">
        <v>23</v>
      </c>
      <c r="B2">
        <v>0.36354346945953592</v>
      </c>
      <c r="C2">
        <v>0.38762423864158774</v>
      </c>
    </row>
    <row r="3" spans="1:3">
      <c r="A3" t="s">
        <v>24</v>
      </c>
      <c r="B3">
        <v>0.31661878909574098</v>
      </c>
      <c r="C3">
        <v>0.41046433284614459</v>
      </c>
    </row>
    <row r="4" spans="1:3">
      <c r="A4" t="s">
        <v>25</v>
      </c>
      <c r="B4">
        <v>0.23478025398770724</v>
      </c>
      <c r="C4">
        <v>0.37294234040521923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6">
    <tabColor theme="1"/>
  </sheetPr>
  <dimension ref="A1:C3"/>
  <sheetViews>
    <sheetView workbookViewId="0">
      <selection activeCell="B3" sqref="B3"/>
    </sheetView>
  </sheetViews>
  <sheetFormatPr baseColWidth="10" defaultColWidth="8.77734375" defaultRowHeight="14.4"/>
  <sheetData>
    <row r="1" spans="1:3">
      <c r="A1" t="s">
        <v>34</v>
      </c>
      <c r="B1" t="s">
        <v>204</v>
      </c>
      <c r="C1" t="s">
        <v>205</v>
      </c>
    </row>
    <row r="2" spans="1:3">
      <c r="A2" t="s">
        <v>78</v>
      </c>
      <c r="B2">
        <v>0.35020488282848244</v>
      </c>
      <c r="C2">
        <v>0.40522510512757609</v>
      </c>
    </row>
    <row r="3" spans="1:3">
      <c r="A3" t="s">
        <v>79</v>
      </c>
      <c r="B3">
        <v>0.30213941081421375</v>
      </c>
      <c r="C3">
        <v>0.348654738644672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7">
    <tabColor theme="1"/>
  </sheetPr>
  <dimension ref="A1:C3"/>
  <sheetViews>
    <sheetView workbookViewId="0">
      <selection activeCell="B3" sqref="B3"/>
    </sheetView>
  </sheetViews>
  <sheetFormatPr baseColWidth="10" defaultColWidth="8.77734375" defaultRowHeight="14.4"/>
  <sheetData>
    <row r="1" spans="1:3">
      <c r="A1" t="s">
        <v>58</v>
      </c>
      <c r="B1" t="s">
        <v>204</v>
      </c>
      <c r="C1" t="s">
        <v>205</v>
      </c>
    </row>
    <row r="2" spans="1:3">
      <c r="A2" t="s">
        <v>75</v>
      </c>
      <c r="B2">
        <v>0.31897465060943075</v>
      </c>
      <c r="C2">
        <v>0.37141942999081667</v>
      </c>
    </row>
    <row r="3" spans="1:3">
      <c r="A3" t="s">
        <v>76</v>
      </c>
      <c r="B3">
        <v>0.535545031968791</v>
      </c>
      <c r="C3">
        <v>0.45409783789450181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>
    <tabColor theme="1"/>
  </sheetPr>
  <dimension ref="A1:F4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54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42</v>
      </c>
      <c r="B2">
        <v>0.34116228229572737</v>
      </c>
      <c r="C2">
        <v>0.24143230655475012</v>
      </c>
      <c r="D2">
        <v>0.12859030125064616</v>
      </c>
      <c r="E2">
        <v>6.8917757205009542E-3</v>
      </c>
      <c r="F2">
        <v>0.32198477711556533</v>
      </c>
    </row>
    <row r="3" spans="1:6">
      <c r="A3" t="s">
        <v>43</v>
      </c>
      <c r="B3">
        <v>0.37677630817381103</v>
      </c>
      <c r="C3">
        <v>0.33986180937270483</v>
      </c>
      <c r="D3">
        <v>0.32295021188809864</v>
      </c>
      <c r="E3">
        <v>2.9130728527169018E-2</v>
      </c>
      <c r="F3">
        <v>0.52630555898393516</v>
      </c>
    </row>
    <row r="4" spans="1:6">
      <c r="A4" t="s">
        <v>192</v>
      </c>
      <c r="B4">
        <v>0.52691672428332403</v>
      </c>
      <c r="C4">
        <v>0.54075820123306961</v>
      </c>
      <c r="D4">
        <v>0.58874265209152388</v>
      </c>
      <c r="E4">
        <v>5.9921249963959998E-2</v>
      </c>
      <c r="F4">
        <v>0.68177459629388804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8">
    <tabColor theme="1"/>
  </sheetPr>
  <dimension ref="A1:C5"/>
  <sheetViews>
    <sheetView workbookViewId="0">
      <selection activeCell="B3" sqref="B3"/>
    </sheetView>
  </sheetViews>
  <sheetFormatPr baseColWidth="10" defaultColWidth="8.77734375" defaultRowHeight="14.4"/>
  <sheetData>
    <row r="1" spans="1:3">
      <c r="A1" t="s">
        <v>26</v>
      </c>
      <c r="B1" t="s">
        <v>204</v>
      </c>
      <c r="C1" t="s">
        <v>205</v>
      </c>
    </row>
    <row r="2" spans="1:3">
      <c r="A2" t="s">
        <v>27</v>
      </c>
      <c r="B2">
        <v>0.5673419034042565</v>
      </c>
      <c r="C2">
        <v>0.56272853393057598</v>
      </c>
    </row>
    <row r="3" spans="1:3">
      <c r="A3" t="s">
        <v>28</v>
      </c>
      <c r="B3">
        <v>0.32092384151926512</v>
      </c>
      <c r="C3">
        <v>0.3685664513615502</v>
      </c>
    </row>
    <row r="4" spans="1:3">
      <c r="A4" t="s">
        <v>29</v>
      </c>
      <c r="B4">
        <v>0.34950233383942042</v>
      </c>
      <c r="C4">
        <v>0.3779074732972767</v>
      </c>
    </row>
    <row r="5" spans="1:3">
      <c r="A5" t="s">
        <v>5</v>
      </c>
      <c r="B5">
        <v>0.29196097677680349</v>
      </c>
      <c r="C5">
        <v>0.45360074637791903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9">
    <tabColor theme="1"/>
  </sheetPr>
  <dimension ref="A1:C5"/>
  <sheetViews>
    <sheetView workbookViewId="0">
      <selection activeCell="B3" sqref="B3"/>
    </sheetView>
  </sheetViews>
  <sheetFormatPr baseColWidth="10" defaultColWidth="8.77734375" defaultRowHeight="14.4"/>
  <sheetData>
    <row r="1" spans="1:3">
      <c r="A1" t="s">
        <v>172</v>
      </c>
      <c r="B1" t="s">
        <v>204</v>
      </c>
      <c r="C1" t="s">
        <v>205</v>
      </c>
    </row>
    <row r="2" spans="1:3">
      <c r="A2" t="s">
        <v>30</v>
      </c>
      <c r="B2">
        <v>0.38233151848137881</v>
      </c>
      <c r="C2">
        <v>0.41734458496259652</v>
      </c>
    </row>
    <row r="3" spans="1:3">
      <c r="A3" t="s">
        <v>31</v>
      </c>
      <c r="B3">
        <v>0.3232441619421057</v>
      </c>
      <c r="C3">
        <v>0.40914173921129254</v>
      </c>
    </row>
    <row r="4" spans="1:3">
      <c r="A4" t="s">
        <v>32</v>
      </c>
      <c r="B4">
        <v>0.36758633509541594</v>
      </c>
      <c r="C4">
        <v>0.38023794336919331</v>
      </c>
    </row>
    <row r="5" spans="1:3">
      <c r="A5" t="s">
        <v>33</v>
      </c>
      <c r="B5">
        <v>0.29192323637462053</v>
      </c>
      <c r="C5">
        <v>0.36892652154274275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0">
    <tabColor theme="1"/>
  </sheetPr>
  <dimension ref="A1:C6"/>
  <sheetViews>
    <sheetView workbookViewId="0">
      <selection activeCell="B3" sqref="B3"/>
    </sheetView>
  </sheetViews>
  <sheetFormatPr baseColWidth="10" defaultColWidth="8.77734375" defaultRowHeight="14.4"/>
  <sheetData>
    <row r="1" spans="1:3">
      <c r="A1" t="s">
        <v>194</v>
      </c>
      <c r="B1" t="s">
        <v>204</v>
      </c>
      <c r="C1" t="s">
        <v>205</v>
      </c>
    </row>
    <row r="2" spans="1:3">
      <c r="A2" t="s">
        <v>97</v>
      </c>
      <c r="B2">
        <v>0.25695768837990707</v>
      </c>
      <c r="C2">
        <v>0.36238755205503465</v>
      </c>
    </row>
    <row r="3" spans="1:3">
      <c r="A3" t="s">
        <v>65</v>
      </c>
      <c r="B3">
        <v>0.36779662330537521</v>
      </c>
      <c r="C3">
        <v>0.39378550954735825</v>
      </c>
    </row>
    <row r="4" spans="1:3">
      <c r="A4" t="s">
        <v>206</v>
      </c>
      <c r="B4">
        <v>0.4640757491732036</v>
      </c>
      <c r="C4">
        <v>0.43893184834741017</v>
      </c>
    </row>
    <row r="5" spans="1:3">
      <c r="A5" t="s">
        <v>161</v>
      </c>
      <c r="B5">
        <v>0.38301430478088705</v>
      </c>
      <c r="C5">
        <v>0.45774766474954914</v>
      </c>
    </row>
    <row r="6" spans="1:3">
      <c r="A6" t="s">
        <v>5</v>
      </c>
      <c r="B6">
        <v>0.2926114144040578</v>
      </c>
      <c r="C6">
        <v>0.42447309325309918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1">
    <tabColor theme="1"/>
  </sheetPr>
  <dimension ref="A1:C4"/>
  <sheetViews>
    <sheetView workbookViewId="0">
      <selection activeCell="B3" sqref="B3"/>
    </sheetView>
  </sheetViews>
  <sheetFormatPr baseColWidth="10" defaultColWidth="8.77734375" defaultRowHeight="14.4"/>
  <sheetData>
    <row r="1" spans="1:3">
      <c r="A1" t="s">
        <v>73</v>
      </c>
      <c r="B1" t="s">
        <v>204</v>
      </c>
      <c r="C1" t="s">
        <v>205</v>
      </c>
    </row>
    <row r="2" spans="1:3">
      <c r="A2" t="s">
        <v>195</v>
      </c>
      <c r="B2">
        <v>0.35666842592624431</v>
      </c>
      <c r="C2">
        <v>0.38338862222345016</v>
      </c>
    </row>
    <row r="3" spans="1:3">
      <c r="A3" t="s">
        <v>81</v>
      </c>
      <c r="B3">
        <v>0.37267839668791797</v>
      </c>
      <c r="C3">
        <v>0.44271037037083255</v>
      </c>
    </row>
    <row r="4" spans="1:3">
      <c r="A4" t="s">
        <v>196</v>
      </c>
      <c r="B4">
        <v>0.29441610799678913</v>
      </c>
      <c r="C4">
        <v>0.39221396295830946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2">
    <tabColor theme="1"/>
  </sheetPr>
  <dimension ref="A1:C13"/>
  <sheetViews>
    <sheetView workbookViewId="0">
      <selection activeCell="B3" sqref="B3"/>
    </sheetView>
  </sheetViews>
  <sheetFormatPr baseColWidth="10" defaultColWidth="8.77734375" defaultRowHeight="14.4"/>
  <sheetData>
    <row r="1" spans="1:3">
      <c r="A1" t="s">
        <v>84</v>
      </c>
      <c r="B1" t="s">
        <v>204</v>
      </c>
      <c r="C1" t="s">
        <v>205</v>
      </c>
    </row>
    <row r="2" spans="1:3">
      <c r="A2" t="s">
        <v>85</v>
      </c>
      <c r="B2">
        <v>0.55123059195810975</v>
      </c>
      <c r="C2">
        <v>0.51427692963893556</v>
      </c>
    </row>
    <row r="3" spans="1:3">
      <c r="A3" t="s">
        <v>86</v>
      </c>
      <c r="B3">
        <v>0.48219615064976168</v>
      </c>
      <c r="C3">
        <v>0.51058550259234281</v>
      </c>
    </row>
    <row r="4" spans="1:3">
      <c r="A4" t="s">
        <v>87</v>
      </c>
      <c r="B4">
        <v>0.46075729351669192</v>
      </c>
      <c r="C4">
        <v>0.48881854368125682</v>
      </c>
    </row>
    <row r="5" spans="1:3">
      <c r="A5" t="s">
        <v>88</v>
      </c>
      <c r="B5">
        <v>0.52050961650569061</v>
      </c>
      <c r="C5">
        <v>0.49383762242726714</v>
      </c>
    </row>
    <row r="6" spans="1:3">
      <c r="A6" t="s">
        <v>89</v>
      </c>
      <c r="B6">
        <v>0.3848854838616399</v>
      </c>
      <c r="C6">
        <v>0.45136328061286229</v>
      </c>
    </row>
    <row r="7" spans="1:3">
      <c r="A7" t="s">
        <v>66</v>
      </c>
      <c r="B7">
        <v>0.30825616729533584</v>
      </c>
      <c r="C7">
        <v>0.40627777864573267</v>
      </c>
    </row>
    <row r="8" spans="1:3">
      <c r="A8" t="s">
        <v>67</v>
      </c>
      <c r="B8">
        <v>0.33602294859293785</v>
      </c>
      <c r="C8">
        <v>0.32227699616288757</v>
      </c>
    </row>
    <row r="9" spans="1:3">
      <c r="A9" t="s">
        <v>68</v>
      </c>
      <c r="B9">
        <v>0.28874164346199976</v>
      </c>
      <c r="C9">
        <v>0.30467644097858693</v>
      </c>
    </row>
    <row r="10" spans="1:3">
      <c r="A10" t="s">
        <v>69</v>
      </c>
      <c r="B10">
        <v>0.21887133906370632</v>
      </c>
      <c r="C10">
        <v>0.30535102107542761</v>
      </c>
    </row>
    <row r="11" spans="1:3">
      <c r="A11" t="s">
        <v>70</v>
      </c>
      <c r="B11">
        <v>0.28266910624962827</v>
      </c>
      <c r="C11">
        <v>0.30809422033797329</v>
      </c>
    </row>
    <row r="12" spans="1:3">
      <c r="A12" t="s">
        <v>36</v>
      </c>
      <c r="C12">
        <v>0.21086999784379074</v>
      </c>
    </row>
    <row r="13" spans="1:3">
      <c r="A13" t="s">
        <v>90</v>
      </c>
      <c r="C13">
        <v>0.57502557774941498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3">
    <tabColor theme="1"/>
  </sheetPr>
  <dimension ref="A1:C8"/>
  <sheetViews>
    <sheetView workbookViewId="0">
      <selection activeCell="B3" sqref="B3"/>
    </sheetView>
  </sheetViews>
  <sheetFormatPr baseColWidth="10" defaultColWidth="8.77734375" defaultRowHeight="14.4"/>
  <sheetData>
    <row r="1" spans="1:3">
      <c r="A1" t="s">
        <v>129</v>
      </c>
      <c r="B1" t="s">
        <v>204</v>
      </c>
      <c r="C1" t="s">
        <v>205</v>
      </c>
    </row>
    <row r="2" spans="1:3">
      <c r="A2" t="s">
        <v>124</v>
      </c>
      <c r="B2" s="4">
        <v>0.34504726529121399</v>
      </c>
      <c r="C2" s="4">
        <v>0.45586466789245605</v>
      </c>
    </row>
    <row r="3" spans="1:3">
      <c r="A3" t="s">
        <v>125</v>
      </c>
      <c r="B3" s="4">
        <v>0.61828041076660156</v>
      </c>
      <c r="C3" s="4">
        <v>0.53452819585800171</v>
      </c>
    </row>
    <row r="4" spans="1:3">
      <c r="A4" t="s">
        <v>126</v>
      </c>
      <c r="B4" s="4">
        <v>0.34219008684158325</v>
      </c>
      <c r="C4" s="4">
        <v>0.41407144069671631</v>
      </c>
    </row>
    <row r="5" spans="1:3">
      <c r="A5" t="s">
        <v>127</v>
      </c>
      <c r="B5" s="4">
        <v>0.43803825974464417</v>
      </c>
      <c r="C5" s="4">
        <v>0.46747192740440369</v>
      </c>
    </row>
    <row r="6" spans="1:3">
      <c r="A6" t="s">
        <v>128</v>
      </c>
      <c r="B6" s="4">
        <v>0.36895936727523804</v>
      </c>
      <c r="C6" s="4">
        <v>0.42908662557601929</v>
      </c>
    </row>
    <row r="7" spans="1:3">
      <c r="A7" t="s">
        <v>5</v>
      </c>
      <c r="B7" s="4">
        <v>0.23450471460819244</v>
      </c>
      <c r="C7" s="4">
        <v>0.44036015868186951</v>
      </c>
    </row>
    <row r="8" spans="1:3">
      <c r="A8" t="s">
        <v>67</v>
      </c>
      <c r="B8" s="4"/>
      <c r="C8" s="4">
        <v>0.51667439937591553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4">
    <tabColor theme="1"/>
  </sheetPr>
  <dimension ref="A1:C7"/>
  <sheetViews>
    <sheetView workbookViewId="0">
      <selection activeCell="B3" sqref="B3"/>
    </sheetView>
  </sheetViews>
  <sheetFormatPr baseColWidth="10" defaultColWidth="8.77734375" defaultRowHeight="14.4"/>
  <sheetData>
    <row r="1" spans="1:3">
      <c r="A1" t="s">
        <v>173</v>
      </c>
      <c r="B1" t="s">
        <v>204</v>
      </c>
      <c r="C1" t="s">
        <v>205</v>
      </c>
    </row>
    <row r="2" spans="1:3">
      <c r="A2" t="s">
        <v>197</v>
      </c>
      <c r="B2">
        <v>0.34835425743352533</v>
      </c>
      <c r="C2">
        <v>0.41898039881020122</v>
      </c>
    </row>
    <row r="3" spans="1:3">
      <c r="A3" t="s">
        <v>35</v>
      </c>
      <c r="B3">
        <v>0.42398861907695445</v>
      </c>
      <c r="C3">
        <v>0.47261166732818921</v>
      </c>
    </row>
    <row r="4" spans="1:3">
      <c r="A4" t="s">
        <v>198</v>
      </c>
      <c r="B4">
        <v>0.27743177270188479</v>
      </c>
      <c r="C4">
        <v>0.35371784563171171</v>
      </c>
    </row>
    <row r="5" spans="1:3">
      <c r="A5" t="s">
        <v>174</v>
      </c>
      <c r="B5">
        <v>0.27846353092337045</v>
      </c>
      <c r="C5">
        <v>0.30108789686767273</v>
      </c>
    </row>
    <row r="6" spans="1:3">
      <c r="A6" t="s">
        <v>175</v>
      </c>
      <c r="B6">
        <v>0.37587374517171085</v>
      </c>
      <c r="C6">
        <v>0.43232133682768381</v>
      </c>
    </row>
    <row r="7" spans="1:3">
      <c r="A7" t="s">
        <v>199</v>
      </c>
      <c r="B7">
        <v>0.41458773074499694</v>
      </c>
      <c r="C7">
        <v>0.42411317527723125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5">
    <tabColor theme="1"/>
  </sheetPr>
  <dimension ref="A1:C5"/>
  <sheetViews>
    <sheetView workbookViewId="0">
      <selection activeCell="B3" sqref="B3"/>
    </sheetView>
  </sheetViews>
  <sheetFormatPr baseColWidth="10" defaultColWidth="8.77734375" defaultRowHeight="14.4"/>
  <sheetData>
    <row r="1" spans="1:3">
      <c r="A1" t="s">
        <v>130</v>
      </c>
      <c r="B1" t="s">
        <v>204</v>
      </c>
      <c r="C1" t="s">
        <v>205</v>
      </c>
    </row>
    <row r="2" spans="1:3">
      <c r="A2" t="s">
        <v>200</v>
      </c>
      <c r="B2" s="4">
        <v>0.57996034622192383</v>
      </c>
      <c r="C2" s="4">
        <v>0.53504824638366699</v>
      </c>
    </row>
    <row r="3" spans="1:3">
      <c r="A3" t="s">
        <v>93</v>
      </c>
      <c r="B3" s="4">
        <v>0.36186939477920532</v>
      </c>
      <c r="C3" s="4">
        <v>0.4452349841594696</v>
      </c>
    </row>
    <row r="4" spans="1:3">
      <c r="A4" t="s">
        <v>201</v>
      </c>
      <c r="B4" s="4">
        <v>0.35806170105934143</v>
      </c>
      <c r="C4" s="4">
        <v>0.61723864078521729</v>
      </c>
    </row>
    <row r="5" spans="1:3">
      <c r="A5" t="s">
        <v>55</v>
      </c>
      <c r="B5" s="4">
        <v>0.35046890377998352</v>
      </c>
      <c r="C5" s="4">
        <v>0.42380630970001221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6">
    <tabColor theme="1"/>
  </sheetPr>
  <dimension ref="A1:C11"/>
  <sheetViews>
    <sheetView workbookViewId="0">
      <selection activeCell="B3" sqref="B3"/>
    </sheetView>
  </sheetViews>
  <sheetFormatPr baseColWidth="10" defaultColWidth="8.77734375" defaultRowHeight="14.4"/>
  <sheetData>
    <row r="1" spans="1:3">
      <c r="A1" t="s">
        <v>38</v>
      </c>
      <c r="B1" t="s">
        <v>204</v>
      </c>
      <c r="C1" t="s">
        <v>205</v>
      </c>
    </row>
    <row r="2" spans="1:3">
      <c r="A2" t="s">
        <v>131</v>
      </c>
      <c r="B2">
        <v>0.32765117427328971</v>
      </c>
      <c r="C2">
        <v>0.47142394245774555</v>
      </c>
    </row>
    <row r="3" spans="1:3">
      <c r="A3" t="s">
        <v>132</v>
      </c>
      <c r="B3">
        <v>0.32745624871711093</v>
      </c>
      <c r="C3">
        <v>0.31733524164847515</v>
      </c>
    </row>
    <row r="4" spans="1:3">
      <c r="A4" t="s">
        <v>133</v>
      </c>
      <c r="B4">
        <v>0.29558442284396064</v>
      </c>
      <c r="C4">
        <v>0.32594101256958552</v>
      </c>
    </row>
    <row r="5" spans="1:3">
      <c r="A5" t="s">
        <v>134</v>
      </c>
      <c r="B5">
        <v>0.28310969230454325</v>
      </c>
      <c r="C5">
        <v>0.41784406831135584</v>
      </c>
    </row>
    <row r="6" spans="1:3">
      <c r="A6" t="s">
        <v>135</v>
      </c>
      <c r="B6">
        <v>0.29174111875865472</v>
      </c>
      <c r="C6">
        <v>0.40804346133782443</v>
      </c>
    </row>
    <row r="7" spans="1:3">
      <c r="A7" t="s">
        <v>136</v>
      </c>
      <c r="B7">
        <v>0.31048373065263257</v>
      </c>
      <c r="C7">
        <v>0.38553148215873834</v>
      </c>
    </row>
    <row r="8" spans="1:3">
      <c r="A8" t="s">
        <v>137</v>
      </c>
      <c r="B8">
        <v>0.31048373065263252</v>
      </c>
      <c r="C8">
        <v>0.41160452674846021</v>
      </c>
    </row>
    <row r="9" spans="1:3">
      <c r="A9" t="s">
        <v>138</v>
      </c>
      <c r="B9">
        <v>0.38891059744453987</v>
      </c>
      <c r="C9">
        <v>0.3648434186114809</v>
      </c>
    </row>
    <row r="10" spans="1:3">
      <c r="A10" t="s">
        <v>139</v>
      </c>
      <c r="B10">
        <v>0.42673988399741952</v>
      </c>
      <c r="C10">
        <v>0.39847863724293908</v>
      </c>
    </row>
    <row r="11" spans="1:3">
      <c r="A11" t="s">
        <v>140</v>
      </c>
      <c r="B11">
        <v>0.44415713979428256</v>
      </c>
      <c r="C11">
        <v>0.4755252798697433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7">
    <tabColor theme="1"/>
  </sheetPr>
  <dimension ref="A1:C6"/>
  <sheetViews>
    <sheetView workbookViewId="0">
      <selection activeCell="B3" sqref="B3"/>
    </sheetView>
  </sheetViews>
  <sheetFormatPr baseColWidth="10" defaultColWidth="8.77734375" defaultRowHeight="14.4"/>
  <sheetData>
    <row r="1" spans="1:3">
      <c r="A1" t="s">
        <v>40</v>
      </c>
      <c r="B1" t="s">
        <v>204</v>
      </c>
      <c r="C1" t="s">
        <v>205</v>
      </c>
    </row>
    <row r="2" spans="1:3">
      <c r="A2" t="s">
        <v>141</v>
      </c>
      <c r="B2">
        <v>0.32755304846656169</v>
      </c>
      <c r="C2">
        <v>0.39348656572955398</v>
      </c>
    </row>
    <row r="3" spans="1:3">
      <c r="A3" t="s">
        <v>142</v>
      </c>
      <c r="B3">
        <v>0.28937515034273137</v>
      </c>
      <c r="C3">
        <v>0.37156630503777072</v>
      </c>
    </row>
    <row r="4" spans="1:3">
      <c r="A4" t="s">
        <v>143</v>
      </c>
      <c r="B4">
        <v>0.30126431764361494</v>
      </c>
      <c r="C4">
        <v>0.39707015109721983</v>
      </c>
    </row>
    <row r="5" spans="1:3">
      <c r="A5" t="s">
        <v>144</v>
      </c>
      <c r="B5">
        <v>0.34897598532336677</v>
      </c>
      <c r="C5">
        <v>0.3893404864484869</v>
      </c>
    </row>
    <row r="6" spans="1:3">
      <c r="A6" t="s">
        <v>145</v>
      </c>
      <c r="B6">
        <v>0.43593280204477575</v>
      </c>
      <c r="C6">
        <v>0.43877836906794959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>
    <tabColor theme="1"/>
  </sheetPr>
  <dimension ref="A1:F3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55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56</v>
      </c>
      <c r="B2">
        <v>0.36926767640109853</v>
      </c>
      <c r="C2">
        <v>0.41653344043625501</v>
      </c>
      <c r="D2">
        <v>0.49174625689175772</v>
      </c>
      <c r="E2">
        <v>5.2714816114773223E-2</v>
      </c>
      <c r="F2">
        <v>0.55111884758946295</v>
      </c>
    </row>
    <row r="3" spans="1:6">
      <c r="A3" t="s">
        <v>55</v>
      </c>
      <c r="B3">
        <v>0.40096480567420495</v>
      </c>
      <c r="C3">
        <v>0.28591829065436786</v>
      </c>
      <c r="D3">
        <v>0.29116236067298057</v>
      </c>
      <c r="E3">
        <v>2.6442828048716456E-2</v>
      </c>
      <c r="F3">
        <v>0.49329697727282251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8">
    <tabColor theme="1"/>
  </sheetPr>
  <dimension ref="A1:C11"/>
  <sheetViews>
    <sheetView workbookViewId="0">
      <selection activeCell="B3" sqref="B3"/>
    </sheetView>
  </sheetViews>
  <sheetFormatPr baseColWidth="10" defaultColWidth="8.77734375" defaultRowHeight="14.4"/>
  <sheetData>
    <row r="1" spans="1:3">
      <c r="A1" t="s">
        <v>39</v>
      </c>
      <c r="B1" t="s">
        <v>204</v>
      </c>
      <c r="C1" t="s">
        <v>205</v>
      </c>
    </row>
    <row r="2" spans="1:3">
      <c r="A2" t="s">
        <v>131</v>
      </c>
      <c r="B2" s="4">
        <v>0.24162214994430542</v>
      </c>
      <c r="C2" s="4">
        <v>0.46119305491447449</v>
      </c>
    </row>
    <row r="3" spans="1:3">
      <c r="A3" t="s">
        <v>132</v>
      </c>
      <c r="B3" s="4">
        <v>0.24463410675525665</v>
      </c>
      <c r="C3" s="4">
        <v>0.34544187784194946</v>
      </c>
    </row>
    <row r="4" spans="1:3">
      <c r="A4" t="s">
        <v>133</v>
      </c>
      <c r="B4" s="4">
        <v>0.31259685754776001</v>
      </c>
      <c r="C4" s="4">
        <v>0.36043182015419006</v>
      </c>
    </row>
    <row r="5" spans="1:3">
      <c r="A5" t="s">
        <v>134</v>
      </c>
      <c r="B5" s="4">
        <v>0.34506520628929138</v>
      </c>
      <c r="C5" s="4">
        <v>0.39036574959754944</v>
      </c>
    </row>
    <row r="6" spans="1:3">
      <c r="A6" t="s">
        <v>135</v>
      </c>
      <c r="B6" s="4">
        <v>0.31337618827819824</v>
      </c>
      <c r="C6" s="4">
        <v>0.45523014664649963</v>
      </c>
    </row>
    <row r="7" spans="1:3">
      <c r="A7" t="s">
        <v>136</v>
      </c>
      <c r="B7" s="4">
        <v>0.35896983742713928</v>
      </c>
      <c r="C7" s="4">
        <v>0.45523014664649963</v>
      </c>
    </row>
    <row r="8" spans="1:3">
      <c r="A8" t="s">
        <v>137</v>
      </c>
      <c r="B8" s="4">
        <v>0.38713735342025757</v>
      </c>
      <c r="C8" s="4">
        <v>0.45523014664649963</v>
      </c>
    </row>
    <row r="9" spans="1:3">
      <c r="A9" t="s">
        <v>138</v>
      </c>
      <c r="B9" s="4">
        <v>0.39060482382774353</v>
      </c>
      <c r="C9" s="4">
        <v>0.51241385936737061</v>
      </c>
    </row>
    <row r="10" spans="1:3">
      <c r="A10" t="s">
        <v>139</v>
      </c>
      <c r="B10" s="4">
        <v>0.45525076985359192</v>
      </c>
      <c r="C10" s="4">
        <v>0.55190056562423706</v>
      </c>
    </row>
    <row r="11" spans="1:3">
      <c r="A11" t="s">
        <v>140</v>
      </c>
      <c r="B11" s="4">
        <v>0.59664231538772583</v>
      </c>
      <c r="C11" s="4">
        <v>0.55902421474456787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9">
    <tabColor theme="1"/>
  </sheetPr>
  <dimension ref="A1:C6"/>
  <sheetViews>
    <sheetView workbookViewId="0">
      <selection activeCell="B3" sqref="B3"/>
    </sheetView>
  </sheetViews>
  <sheetFormatPr baseColWidth="10" defaultColWidth="8.77734375" defaultRowHeight="14.4"/>
  <sheetData>
    <row r="1" spans="1:3">
      <c r="A1" t="s">
        <v>41</v>
      </c>
      <c r="B1" t="s">
        <v>204</v>
      </c>
      <c r="C1" t="s">
        <v>205</v>
      </c>
    </row>
    <row r="2" spans="1:3">
      <c r="A2" t="s">
        <v>141</v>
      </c>
      <c r="B2" s="4">
        <v>0.24314785003662109</v>
      </c>
      <c r="C2" s="4">
        <v>0.40468797087669373</v>
      </c>
    </row>
    <row r="3" spans="1:3">
      <c r="A3" t="s">
        <v>142</v>
      </c>
      <c r="B3" s="4">
        <v>0.3285563588142395</v>
      </c>
      <c r="C3" s="4">
        <v>0.3753654956817627</v>
      </c>
    </row>
    <row r="4" spans="1:3">
      <c r="A4" t="s">
        <v>143</v>
      </c>
      <c r="B4" s="4">
        <v>0.33589157462120056</v>
      </c>
      <c r="C4" s="4">
        <v>0.45523014664649963</v>
      </c>
    </row>
    <row r="5" spans="1:3">
      <c r="A5" t="s">
        <v>144</v>
      </c>
      <c r="B5" s="4">
        <v>0.38886335492134094</v>
      </c>
      <c r="C5" s="4">
        <v>0.48453328013420105</v>
      </c>
    </row>
    <row r="6" spans="1:3">
      <c r="A6" t="s">
        <v>145</v>
      </c>
      <c r="B6" s="4">
        <v>0.53344666957855225</v>
      </c>
      <c r="C6" s="4">
        <v>0.55574905872344971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0">
    <tabColor theme="1"/>
  </sheetPr>
  <dimension ref="A1:F4"/>
  <sheetViews>
    <sheetView workbookViewId="0">
      <selection activeCell="B3" sqref="B3"/>
    </sheetView>
  </sheetViews>
  <sheetFormatPr baseColWidth="10" defaultColWidth="8.77734375" defaultRowHeight="14.4"/>
  <sheetData>
    <row r="1" spans="1:6">
      <c r="A1" t="s">
        <v>209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210</v>
      </c>
      <c r="B2">
        <v>0.37373925899389926</v>
      </c>
      <c r="C2">
        <v>0.28399448478087591</v>
      </c>
      <c r="D2">
        <v>0.30000600115873055</v>
      </c>
      <c r="E2">
        <v>0.59648087878929024</v>
      </c>
      <c r="F2">
        <v>0.45257516928224223</v>
      </c>
    </row>
    <row r="3" spans="1:6">
      <c r="A3" t="s">
        <v>211</v>
      </c>
      <c r="B3">
        <v>0.39962223240301581</v>
      </c>
      <c r="C3">
        <v>0.39135525206376653</v>
      </c>
      <c r="D3">
        <v>0.3703153881071925</v>
      </c>
      <c r="E3">
        <v>0.42634819015151515</v>
      </c>
      <c r="F3">
        <v>0.57628051414110903</v>
      </c>
    </row>
    <row r="4" spans="1:6">
      <c r="A4" t="s">
        <v>212</v>
      </c>
      <c r="B4">
        <v>0.47153315510689403</v>
      </c>
      <c r="C4">
        <v>0.52326291165297045</v>
      </c>
      <c r="D4">
        <v>0.5870131809356629</v>
      </c>
      <c r="E4">
        <v>0.45896882808239597</v>
      </c>
      <c r="F4">
        <v>0.67427862601685729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1">
    <tabColor theme="1"/>
  </sheetPr>
  <dimension ref="A1:F4"/>
  <sheetViews>
    <sheetView workbookViewId="0">
      <selection activeCell="B3" sqref="B3"/>
    </sheetView>
  </sheetViews>
  <sheetFormatPr baseColWidth="10" defaultColWidth="8.77734375" defaultRowHeight="14.4"/>
  <sheetData>
    <row r="1" spans="1:6">
      <c r="A1" t="s">
        <v>209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210</v>
      </c>
      <c r="B2">
        <v>0.60859185215625156</v>
      </c>
      <c r="C2">
        <v>0.71156713134676053</v>
      </c>
      <c r="D2">
        <v>0.6930667220749297</v>
      </c>
      <c r="E2">
        <v>0.35485002192419784</v>
      </c>
      <c r="F2">
        <v>0.53653964437480528</v>
      </c>
    </row>
    <row r="3" spans="1:6">
      <c r="A3" t="s">
        <v>211</v>
      </c>
      <c r="B3">
        <v>0.58744092645515811</v>
      </c>
      <c r="C3">
        <v>0.60051795685320342</v>
      </c>
      <c r="D3">
        <v>0.62317926816371583</v>
      </c>
      <c r="E3">
        <v>0.54003178039941935</v>
      </c>
      <c r="F3">
        <v>0.41910811633302736</v>
      </c>
    </row>
    <row r="4" spans="1:6">
      <c r="A4" t="s">
        <v>212</v>
      </c>
      <c r="B4">
        <v>0.52846684489310547</v>
      </c>
      <c r="C4">
        <v>0.47184214372356859</v>
      </c>
      <c r="D4">
        <v>0.40752058479684583</v>
      </c>
      <c r="E4">
        <v>0.52642489336797083</v>
      </c>
      <c r="F4">
        <v>0.32572137398314349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2">
    <tabColor theme="1"/>
  </sheetPr>
  <dimension ref="A1:F4"/>
  <sheetViews>
    <sheetView workbookViewId="0">
      <selection activeCell="B3" sqref="B3"/>
    </sheetView>
  </sheetViews>
  <sheetFormatPr baseColWidth="10" defaultColWidth="8.77734375" defaultRowHeight="14.4"/>
  <sheetData>
    <row r="1" spans="1:6">
      <c r="A1" t="s">
        <v>209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210</v>
      </c>
      <c r="B2">
        <v>0.3724513593226858</v>
      </c>
      <c r="C2">
        <v>0.28655878788767264</v>
      </c>
      <c r="D2">
        <v>0.29875309935701871</v>
      </c>
      <c r="E2">
        <v>2.0780908870410654E-2</v>
      </c>
      <c r="F2">
        <v>0.45371023850770231</v>
      </c>
    </row>
    <row r="3" spans="1:6">
      <c r="A3" t="s">
        <v>211</v>
      </c>
      <c r="B3">
        <v>0.40488920545872398</v>
      </c>
      <c r="C3">
        <v>0.39927958029252714</v>
      </c>
      <c r="D3">
        <v>0.37177306381457964</v>
      </c>
      <c r="E3">
        <v>4.197037560300073E-2</v>
      </c>
      <c r="F3">
        <v>0.57643808369412741</v>
      </c>
    </row>
    <row r="4" spans="1:6">
      <c r="A4" t="s">
        <v>212</v>
      </c>
      <c r="B4">
        <v>0.47049194036886249</v>
      </c>
      <c r="C4">
        <v>0.5306218753139621</v>
      </c>
      <c r="D4">
        <v>0.59095076756086051</v>
      </c>
      <c r="E4">
        <v>4.000946744538527E-2</v>
      </c>
      <c r="F4">
        <v>0.69213152040380443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3">
    <tabColor theme="1"/>
  </sheetPr>
  <dimension ref="A1:D3"/>
  <sheetViews>
    <sheetView workbookViewId="0">
      <selection activeCell="B3" sqref="B3"/>
    </sheetView>
  </sheetViews>
  <sheetFormatPr baseColWidth="10" defaultColWidth="8.77734375" defaultRowHeight="14.4"/>
  <sheetData>
    <row r="1" spans="1:4">
      <c r="A1" t="s">
        <v>213</v>
      </c>
      <c r="B1" t="s">
        <v>51</v>
      </c>
      <c r="C1" t="s">
        <v>52</v>
      </c>
      <c r="D1" t="s">
        <v>4</v>
      </c>
    </row>
    <row r="2" spans="1:4">
      <c r="A2" t="s">
        <v>214</v>
      </c>
      <c r="B2">
        <v>0.29244260392545057</v>
      </c>
      <c r="C2">
        <v>0.25593751359660705</v>
      </c>
      <c r="D2">
        <v>0.66154480450650488</v>
      </c>
    </row>
    <row r="3" spans="1:4">
      <c r="A3" t="s">
        <v>215</v>
      </c>
      <c r="B3">
        <v>0.34364075741243177</v>
      </c>
      <c r="C3">
        <v>0.37804507494953332</v>
      </c>
      <c r="D3">
        <v>0.44283388834485349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4">
    <tabColor theme="1"/>
  </sheetPr>
  <dimension ref="A1:F8"/>
  <sheetViews>
    <sheetView workbookViewId="0"/>
  </sheetViews>
  <sheetFormatPr baseColWidth="10" defaultColWidth="8.77734375" defaultRowHeight="14.4"/>
  <sheetData>
    <row r="1" spans="1:6">
      <c r="A1" t="s">
        <v>223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124</v>
      </c>
      <c r="B2">
        <v>0.38006003741618583</v>
      </c>
      <c r="C2">
        <v>0.32686754819728431</v>
      </c>
      <c r="D2">
        <v>0.27178627694482083</v>
      </c>
      <c r="E2">
        <v>0.53213105401960936</v>
      </c>
      <c r="F2">
        <v>0.50535943726895849</v>
      </c>
    </row>
    <row r="3" spans="1:6">
      <c r="A3" t="s">
        <v>125</v>
      </c>
      <c r="B3">
        <v>0.62676118304554684</v>
      </c>
      <c r="C3">
        <v>0.62126068408246859</v>
      </c>
      <c r="D3">
        <v>0.51373636559076352</v>
      </c>
      <c r="E3">
        <v>0.44664134401961753</v>
      </c>
      <c r="F3">
        <v>0.6220761512398687</v>
      </c>
    </row>
    <row r="4" spans="1:6">
      <c r="A4" t="s">
        <v>126</v>
      </c>
      <c r="B4">
        <v>0.37109436678921232</v>
      </c>
      <c r="C4">
        <v>0.31478679087601052</v>
      </c>
      <c r="D4">
        <v>0.32492465925036185</v>
      </c>
      <c r="E4">
        <v>0.5054188351575315</v>
      </c>
      <c r="F4">
        <v>0.4274699128363153</v>
      </c>
    </row>
    <row r="5" spans="1:6">
      <c r="A5" t="s">
        <v>127</v>
      </c>
      <c r="B5">
        <v>0.52917741257661632</v>
      </c>
      <c r="C5">
        <v>0.40501542590590028</v>
      </c>
      <c r="D5">
        <v>0.34191854755162993</v>
      </c>
      <c r="E5">
        <v>0.38439487431897529</v>
      </c>
      <c r="F5">
        <v>0.63533814102220665</v>
      </c>
    </row>
    <row r="6" spans="1:6">
      <c r="A6" t="s">
        <v>128</v>
      </c>
      <c r="B6">
        <v>0.35882190998216573</v>
      </c>
      <c r="C6">
        <v>0.39183331579060937</v>
      </c>
      <c r="D6">
        <v>0.34529704953184254</v>
      </c>
      <c r="E6">
        <v>0.52966726965807187</v>
      </c>
      <c r="F6">
        <v>0.49957599879054282</v>
      </c>
    </row>
    <row r="7" spans="1:6">
      <c r="A7" t="s">
        <v>5</v>
      </c>
      <c r="B7">
        <v>0</v>
      </c>
      <c r="C7">
        <v>0.30180355701651823</v>
      </c>
      <c r="D7">
        <v>0.3492023481981073</v>
      </c>
      <c r="E7">
        <v>0.59769259366971794</v>
      </c>
      <c r="F7">
        <v>0.46546971254664882</v>
      </c>
    </row>
    <row r="8" spans="1:6">
      <c r="A8" t="s">
        <v>224</v>
      </c>
      <c r="E8">
        <v>0.54482924071659389</v>
      </c>
      <c r="F8">
        <v>0.41894192418479415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5">
    <tabColor theme="1"/>
  </sheetPr>
  <dimension ref="A1:F8"/>
  <sheetViews>
    <sheetView workbookViewId="0"/>
  </sheetViews>
  <sheetFormatPr baseColWidth="10" defaultColWidth="8.77734375" defaultRowHeight="14.4"/>
  <sheetData>
    <row r="1" spans="1:6">
      <c r="A1" t="s">
        <v>223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124</v>
      </c>
      <c r="B2">
        <v>0.61993996258381412</v>
      </c>
      <c r="C2">
        <v>0.66120304791082696</v>
      </c>
      <c r="D2">
        <v>0.71797335939836937</v>
      </c>
      <c r="E2">
        <v>0.39096521150588248</v>
      </c>
      <c r="F2">
        <v>0.4946405627310429</v>
      </c>
    </row>
    <row r="3" spans="1:6">
      <c r="A3" t="s">
        <v>125</v>
      </c>
      <c r="B3">
        <v>0.37323881695445327</v>
      </c>
      <c r="C3">
        <v>0.37873931591753274</v>
      </c>
      <c r="D3">
        <v>0.47572103133585136</v>
      </c>
      <c r="E3">
        <v>0.55335865598038414</v>
      </c>
      <c r="F3">
        <v>0.36377903654878219</v>
      </c>
    </row>
    <row r="4" spans="1:6">
      <c r="A4" t="s">
        <v>126</v>
      </c>
      <c r="B4">
        <v>0.61742180002643188</v>
      </c>
      <c r="C4">
        <v>0.68100197374554594</v>
      </c>
      <c r="D4">
        <v>0.66824213629123819</v>
      </c>
      <c r="E4">
        <v>0.45224112814100753</v>
      </c>
      <c r="F4">
        <v>0.56667727932831491</v>
      </c>
    </row>
    <row r="5" spans="1:6">
      <c r="A5" t="s">
        <v>127</v>
      </c>
      <c r="B5">
        <v>0.47082258742338357</v>
      </c>
      <c r="C5">
        <v>0.58775788987322364</v>
      </c>
      <c r="D5">
        <v>0.64726258099648848</v>
      </c>
      <c r="E5">
        <v>0.6028988866825773</v>
      </c>
      <c r="F5">
        <v>0.35276485309385158</v>
      </c>
    </row>
    <row r="6" spans="1:6">
      <c r="A6" t="s">
        <v>128</v>
      </c>
      <c r="B6">
        <v>0.60945222861282256</v>
      </c>
      <c r="C6">
        <v>0.5975485601183359</v>
      </c>
      <c r="D6">
        <v>0.64969557223299101</v>
      </c>
      <c r="E6">
        <v>0.45767292377020002</v>
      </c>
      <c r="F6">
        <v>0.50042400120945896</v>
      </c>
    </row>
    <row r="7" spans="1:6">
      <c r="A7" t="s">
        <v>5</v>
      </c>
      <c r="B7">
        <v>1</v>
      </c>
      <c r="C7">
        <v>0.69149322087673404</v>
      </c>
      <c r="D7">
        <v>0.64780977402306006</v>
      </c>
      <c r="E7">
        <v>0.3178918515413599</v>
      </c>
      <c r="F7">
        <v>0.51806646827249903</v>
      </c>
    </row>
    <row r="8" spans="1:6">
      <c r="A8" t="s">
        <v>224</v>
      </c>
      <c r="E8">
        <v>0.40982560065213813</v>
      </c>
      <c r="F8">
        <v>0.58105807581520597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6">
    <tabColor theme="1"/>
  </sheetPr>
  <dimension ref="A1:F8"/>
  <sheetViews>
    <sheetView workbookViewId="0"/>
  </sheetViews>
  <sheetFormatPr baseColWidth="10" defaultColWidth="8.77734375" defaultRowHeight="14.4"/>
  <sheetData>
    <row r="1" spans="1:6">
      <c r="A1" t="s">
        <v>223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124</v>
      </c>
      <c r="B2">
        <v>0.38006003741618583</v>
      </c>
      <c r="C2">
        <v>0.3268675481972847</v>
      </c>
      <c r="D2">
        <v>0.27178627694482138</v>
      </c>
      <c r="E2">
        <v>2.2925777211186556E-2</v>
      </c>
      <c r="F2">
        <v>0.50535943726895816</v>
      </c>
    </row>
    <row r="3" spans="1:6">
      <c r="A3" t="s">
        <v>125</v>
      </c>
      <c r="B3">
        <v>0.62676118304554673</v>
      </c>
      <c r="C3">
        <v>0.62126068408246804</v>
      </c>
      <c r="D3">
        <v>0.51373636559076175</v>
      </c>
      <c r="E3">
        <v>9.5715678740257937E-2</v>
      </c>
      <c r="F3">
        <v>0.62207615123986881</v>
      </c>
    </row>
    <row r="4" spans="1:6">
      <c r="A4" t="s">
        <v>126</v>
      </c>
      <c r="B4">
        <v>0.37109436678921209</v>
      </c>
      <c r="C4">
        <v>0.31478679087601874</v>
      </c>
      <c r="D4">
        <v>0.32492465925036673</v>
      </c>
      <c r="E4">
        <v>9.6349984864067002E-3</v>
      </c>
      <c r="F4">
        <v>0.42746991283631608</v>
      </c>
    </row>
    <row r="5" spans="1:6">
      <c r="A5" t="s">
        <v>127</v>
      </c>
      <c r="B5">
        <v>0.52917741257661643</v>
      </c>
      <c r="C5">
        <v>0.40501542590590217</v>
      </c>
      <c r="D5">
        <v>0.3419185475516292</v>
      </c>
      <c r="E5">
        <v>4.1284452924760608E-2</v>
      </c>
      <c r="F5">
        <v>0.63533814102220632</v>
      </c>
    </row>
    <row r="6" spans="1:6">
      <c r="A6" t="s">
        <v>128</v>
      </c>
      <c r="B6">
        <v>0.3588219099821639</v>
      </c>
      <c r="C6">
        <v>0.39183331579060726</v>
      </c>
      <c r="D6">
        <v>0.3452970495318422</v>
      </c>
      <c r="E6">
        <v>3.0256964045730354E-2</v>
      </c>
      <c r="F6">
        <v>0.49957599879054243</v>
      </c>
    </row>
    <row r="7" spans="1:6">
      <c r="A7" t="s">
        <v>5</v>
      </c>
      <c r="B7">
        <v>0</v>
      </c>
      <c r="C7">
        <v>0.30180355701651818</v>
      </c>
      <c r="D7">
        <v>0.3492023481981113</v>
      </c>
      <c r="E7">
        <v>2.9990491590244511E-2</v>
      </c>
      <c r="F7">
        <v>0.46546971254664865</v>
      </c>
    </row>
    <row r="8" spans="1:6">
      <c r="A8" t="s">
        <v>224</v>
      </c>
      <c r="E8">
        <v>1.7597775591001685E-2</v>
      </c>
      <c r="F8">
        <v>0.41894192418479403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7">
    <tabColor theme="1"/>
  </sheetPr>
  <dimension ref="A1:B10"/>
  <sheetViews>
    <sheetView workbookViewId="0"/>
  </sheetViews>
  <sheetFormatPr baseColWidth="10" defaultColWidth="8.77734375" defaultRowHeight="14.4"/>
  <sheetData>
    <row r="1" spans="1:2">
      <c r="A1" t="s">
        <v>114</v>
      </c>
      <c r="B1" t="s">
        <v>4</v>
      </c>
    </row>
    <row r="2" spans="1:2">
      <c r="A2" t="s">
        <v>115</v>
      </c>
      <c r="B2">
        <v>0.2342887870149164</v>
      </c>
    </row>
    <row r="3" spans="1:2">
      <c r="A3" t="s">
        <v>86</v>
      </c>
      <c r="B3">
        <v>0.46524547864673949</v>
      </c>
    </row>
    <row r="4" spans="1:2">
      <c r="A4" t="s">
        <v>87</v>
      </c>
      <c r="B4">
        <v>0.36007197023940279</v>
      </c>
    </row>
    <row r="5" spans="1:2">
      <c r="A5" t="s">
        <v>88</v>
      </c>
      <c r="B5">
        <v>0.41075592638626901</v>
      </c>
    </row>
    <row r="6" spans="1:2">
      <c r="A6" t="s">
        <v>89</v>
      </c>
      <c r="B6">
        <v>0.60797472078983139</v>
      </c>
    </row>
    <row r="7" spans="1:2">
      <c r="A7" t="s">
        <v>66</v>
      </c>
      <c r="B7">
        <v>0.6756714745420912</v>
      </c>
    </row>
    <row r="8" spans="1:2">
      <c r="A8" t="s">
        <v>116</v>
      </c>
      <c r="B8">
        <v>0.89240367491405237</v>
      </c>
    </row>
    <row r="9" spans="1:2">
      <c r="A9" t="s">
        <v>117</v>
      </c>
      <c r="B9">
        <v>0.28312959532126547</v>
      </c>
    </row>
    <row r="10" spans="1:2">
      <c r="A10" t="s">
        <v>118</v>
      </c>
      <c r="B10">
        <v>0.36295599367061782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tabColor theme="1"/>
  </sheetPr>
  <dimension ref="A1:F3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19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20</v>
      </c>
      <c r="B2">
        <v>0.34569612757892931</v>
      </c>
      <c r="C2">
        <v>0.29807428547623882</v>
      </c>
      <c r="D2">
        <v>0.30021083032622464</v>
      </c>
      <c r="E2">
        <v>1.5348706424327908E-2</v>
      </c>
      <c r="F2">
        <v>0.52185091753978696</v>
      </c>
    </row>
    <row r="3" spans="1:6">
      <c r="A3" t="s">
        <v>162</v>
      </c>
      <c r="B3">
        <v>0.42360422296910011</v>
      </c>
      <c r="C3">
        <v>0.41120290984639751</v>
      </c>
      <c r="D3">
        <v>0.40620240820905401</v>
      </c>
      <c r="E3">
        <v>3.9162157333380326E-2</v>
      </c>
      <c r="F3">
        <v>0.51421334082676495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8">
    <tabColor theme="1"/>
  </sheetPr>
  <dimension ref="A1:B7"/>
  <sheetViews>
    <sheetView workbookViewId="0"/>
  </sheetViews>
  <sheetFormatPr baseColWidth="10" defaultColWidth="8.77734375" defaultRowHeight="14.4"/>
  <sheetData>
    <row r="1" spans="1:2">
      <c r="A1" t="s">
        <v>119</v>
      </c>
      <c r="B1" t="s">
        <v>4</v>
      </c>
    </row>
    <row r="2" spans="1:2">
      <c r="A2" t="s">
        <v>120</v>
      </c>
      <c r="B2">
        <v>0.75259342287915765</v>
      </c>
    </row>
    <row r="3" spans="1:2">
      <c r="A3" t="s">
        <v>121</v>
      </c>
      <c r="B3">
        <v>0.21498230498319279</v>
      </c>
    </row>
    <row r="4" spans="1:2">
      <c r="A4" t="s">
        <v>122</v>
      </c>
      <c r="B4">
        <v>0.45950173502265618</v>
      </c>
    </row>
    <row r="5" spans="1:2">
      <c r="A5" t="s">
        <v>117</v>
      </c>
      <c r="B5">
        <v>0.51824785005470075</v>
      </c>
    </row>
    <row r="6" spans="1:2">
      <c r="A6" t="s">
        <v>118</v>
      </c>
      <c r="B6">
        <v>0.19887934433859766</v>
      </c>
    </row>
    <row r="7" spans="1:2">
      <c r="A7" t="s">
        <v>123</v>
      </c>
      <c r="B7">
        <v>0.50706421474252839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9">
    <tabColor theme="1"/>
  </sheetPr>
  <dimension ref="A1:B10"/>
  <sheetViews>
    <sheetView workbookViewId="0"/>
  </sheetViews>
  <sheetFormatPr baseColWidth="10" defaultColWidth="8.77734375" defaultRowHeight="14.4"/>
  <sheetData>
    <row r="1" spans="1:2">
      <c r="A1" t="s">
        <v>114</v>
      </c>
      <c r="B1" t="s">
        <v>4</v>
      </c>
    </row>
    <row r="2" spans="1:2">
      <c r="A2" t="s">
        <v>115</v>
      </c>
      <c r="B2">
        <v>0.73104555126122994</v>
      </c>
    </row>
    <row r="3" spans="1:2">
      <c r="A3" t="s">
        <v>86</v>
      </c>
      <c r="B3">
        <v>0.51573341146559182</v>
      </c>
    </row>
    <row r="4" spans="1:2">
      <c r="A4" t="s">
        <v>87</v>
      </c>
      <c r="B4">
        <v>0.58789032404537533</v>
      </c>
    </row>
    <row r="5" spans="1:2">
      <c r="A5" t="s">
        <v>88</v>
      </c>
      <c r="B5">
        <v>0.56645308853833409</v>
      </c>
    </row>
    <row r="6" spans="1:2">
      <c r="A6" t="s">
        <v>89</v>
      </c>
      <c r="B6">
        <v>0.35569661210813519</v>
      </c>
    </row>
    <row r="7" spans="1:2">
      <c r="A7" t="s">
        <v>66</v>
      </c>
      <c r="B7">
        <v>0.26032129645342811</v>
      </c>
    </row>
    <row r="8" spans="1:2">
      <c r="A8" t="s">
        <v>116</v>
      </c>
      <c r="B8">
        <v>7.458603433553615E-2</v>
      </c>
    </row>
    <row r="9" spans="1:2">
      <c r="A9" t="s">
        <v>117</v>
      </c>
      <c r="B9">
        <v>0.49693630869630323</v>
      </c>
    </row>
    <row r="10" spans="1:2">
      <c r="A10" t="s">
        <v>118</v>
      </c>
      <c r="B10">
        <v>0.63704400632938218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0">
    <tabColor theme="1"/>
  </sheetPr>
  <dimension ref="A1:B7"/>
  <sheetViews>
    <sheetView workbookViewId="0"/>
  </sheetViews>
  <sheetFormatPr baseColWidth="10" defaultColWidth="8.77734375" defaultRowHeight="14.4"/>
  <sheetData>
    <row r="1" spans="1:2">
      <c r="A1" t="s">
        <v>119</v>
      </c>
      <c r="B1" t="s">
        <v>4</v>
      </c>
    </row>
    <row r="2" spans="1:2">
      <c r="A2" t="s">
        <v>120</v>
      </c>
      <c r="B2">
        <v>0.21686714518479658</v>
      </c>
    </row>
    <row r="3" spans="1:2">
      <c r="A3" t="s">
        <v>121</v>
      </c>
      <c r="B3">
        <v>0.75465451043468978</v>
      </c>
    </row>
    <row r="4" spans="1:2">
      <c r="A4" t="s">
        <v>122</v>
      </c>
      <c r="B4">
        <v>0.49209970666264763</v>
      </c>
    </row>
    <row r="5" spans="1:2">
      <c r="A5" t="s">
        <v>117</v>
      </c>
      <c r="B5">
        <v>0.4198178195293113</v>
      </c>
    </row>
    <row r="6" spans="1:2">
      <c r="A6" t="s">
        <v>118</v>
      </c>
      <c r="B6">
        <v>0.69812812849480876</v>
      </c>
    </row>
    <row r="7" spans="1:2">
      <c r="A7" t="s">
        <v>123</v>
      </c>
      <c r="B7">
        <v>0.45092130651046802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1">
    <tabColor theme="1"/>
  </sheetPr>
  <dimension ref="A1:D5"/>
  <sheetViews>
    <sheetView workbookViewId="0"/>
  </sheetViews>
  <sheetFormatPr baseColWidth="10" defaultColWidth="8.77734375" defaultRowHeight="14.4"/>
  <sheetData>
    <row r="1" spans="1:4">
      <c r="A1" t="s">
        <v>92</v>
      </c>
      <c r="B1" t="s">
        <v>51</v>
      </c>
      <c r="C1" t="s">
        <v>52</v>
      </c>
      <c r="D1" t="s">
        <v>4</v>
      </c>
    </row>
    <row r="2" spans="1:4">
      <c r="A2">
        <v>1</v>
      </c>
      <c r="B2">
        <v>0.29047286165882674</v>
      </c>
      <c r="C2">
        <v>0.20825322697274526</v>
      </c>
      <c r="D2">
        <v>0.5518683547375467</v>
      </c>
    </row>
    <row r="3" spans="1:4">
      <c r="A3">
        <v>2</v>
      </c>
      <c r="B3">
        <v>0.28748183758637813</v>
      </c>
      <c r="C3">
        <v>0.29170022807758089</v>
      </c>
      <c r="D3">
        <v>0.54746823817102575</v>
      </c>
    </row>
    <row r="4" spans="1:4">
      <c r="A4">
        <v>3</v>
      </c>
      <c r="B4">
        <v>0.3075826702737795</v>
      </c>
      <c r="C4">
        <v>0.41911499845903588</v>
      </c>
      <c r="D4">
        <v>0.50377689333636677</v>
      </c>
    </row>
    <row r="5" spans="1:4">
      <c r="A5">
        <v>4</v>
      </c>
      <c r="B5">
        <v>0.35060303391014586</v>
      </c>
      <c r="C5">
        <v>0.56215296670155268</v>
      </c>
      <c r="D5">
        <v>0.23583314630158281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2">
    <tabColor theme="1"/>
  </sheetPr>
  <dimension ref="A1:D5"/>
  <sheetViews>
    <sheetView workbookViewId="0"/>
  </sheetViews>
  <sheetFormatPr baseColWidth="10" defaultColWidth="8.77734375" defaultRowHeight="14.4"/>
  <sheetData>
    <row r="1" spans="1:4">
      <c r="A1" t="s">
        <v>92</v>
      </c>
      <c r="B1" t="s">
        <v>51</v>
      </c>
      <c r="C1" t="s">
        <v>52</v>
      </c>
      <c r="D1" t="s">
        <v>4</v>
      </c>
    </row>
    <row r="2" spans="1:4">
      <c r="A2">
        <v>1</v>
      </c>
      <c r="B2">
        <v>0.29047286165882841</v>
      </c>
      <c r="C2">
        <v>0.20825322697274498</v>
      </c>
      <c r="D2">
        <v>0</v>
      </c>
    </row>
    <row r="3" spans="1:4">
      <c r="A3">
        <v>2</v>
      </c>
      <c r="B3">
        <v>0.28748183758637985</v>
      </c>
      <c r="C3">
        <v>0.29170022807758533</v>
      </c>
      <c r="D3">
        <v>3.1774642586258027E-2</v>
      </c>
    </row>
    <row r="4" spans="1:4">
      <c r="A4">
        <v>3</v>
      </c>
      <c r="B4">
        <v>0.30758267027378239</v>
      </c>
      <c r="C4">
        <v>0.4191149984590421</v>
      </c>
      <c r="D4">
        <v>4.5970054183561336E-2</v>
      </c>
    </row>
    <row r="5" spans="1:4">
      <c r="A5">
        <v>4</v>
      </c>
      <c r="B5">
        <v>0.35060303391014541</v>
      </c>
      <c r="C5">
        <v>0.56215296670155213</v>
      </c>
      <c r="D5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3">
    <tabColor theme="1"/>
  </sheetPr>
  <dimension ref="A1:F11"/>
  <sheetViews>
    <sheetView workbookViewId="0"/>
  </sheetViews>
  <sheetFormatPr baseColWidth="10" defaultColWidth="8.77734375" defaultRowHeight="14.4"/>
  <sheetData>
    <row r="1" spans="1:6">
      <c r="A1" t="s">
        <v>229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131</v>
      </c>
      <c r="B2">
        <v>0.23884151835376982</v>
      </c>
      <c r="C2">
        <v>0.25986068001841151</v>
      </c>
      <c r="D2">
        <v>0.12418390929976217</v>
      </c>
      <c r="E2">
        <v>0.72897282527518148</v>
      </c>
      <c r="F2">
        <v>0.4357212371272331</v>
      </c>
    </row>
    <row r="3" spans="1:6">
      <c r="A3" t="s">
        <v>132</v>
      </c>
      <c r="B3">
        <v>0.27665860423909999</v>
      </c>
      <c r="C3">
        <v>0.21720674890304456</v>
      </c>
      <c r="D3">
        <v>8.6085913693034505E-2</v>
      </c>
      <c r="E3">
        <v>0.60226275581560551</v>
      </c>
      <c r="F3">
        <v>0.29710829457022087</v>
      </c>
    </row>
    <row r="4" spans="1:6">
      <c r="A4" t="s">
        <v>133</v>
      </c>
      <c r="B4">
        <v>0.37368461548782633</v>
      </c>
      <c r="C4">
        <v>0.23095745753432265</v>
      </c>
      <c r="D4">
        <v>0.10846584327012306</v>
      </c>
      <c r="E4">
        <v>0.6064009301319051</v>
      </c>
      <c r="F4">
        <v>0.29854697661650509</v>
      </c>
    </row>
    <row r="5" spans="1:6">
      <c r="A5" t="s">
        <v>134</v>
      </c>
      <c r="B5">
        <v>0.3968855386300898</v>
      </c>
      <c r="C5">
        <v>0.28541861897062726</v>
      </c>
      <c r="D5">
        <v>0.22858658618027342</v>
      </c>
      <c r="E5">
        <v>0.46508619170896931</v>
      </c>
      <c r="F5">
        <v>0.41009883649125856</v>
      </c>
    </row>
    <row r="6" spans="1:6">
      <c r="A6" t="s">
        <v>135</v>
      </c>
      <c r="B6">
        <v>0.33614202583938135</v>
      </c>
      <c r="C6">
        <v>0.29517158258790671</v>
      </c>
      <c r="D6">
        <v>0.37458437033083702</v>
      </c>
      <c r="E6">
        <v>0.4264064216941475</v>
      </c>
      <c r="F6">
        <v>0.55307841083012754</v>
      </c>
    </row>
    <row r="7" spans="1:6">
      <c r="A7" t="s">
        <v>136</v>
      </c>
      <c r="B7">
        <v>0.35645126874633382</v>
      </c>
      <c r="C7">
        <v>0.37991484570036665</v>
      </c>
      <c r="D7">
        <v>0.37458437033083691</v>
      </c>
      <c r="E7">
        <v>0.42640642169414739</v>
      </c>
      <c r="F7">
        <v>0.55307841083012754</v>
      </c>
    </row>
    <row r="8" spans="1:6">
      <c r="A8" t="s">
        <v>137</v>
      </c>
      <c r="B8">
        <v>0.39974485228734585</v>
      </c>
      <c r="C8">
        <v>0.37991484570036654</v>
      </c>
      <c r="D8">
        <v>0.37458437033083725</v>
      </c>
      <c r="E8">
        <v>0.42640642169414739</v>
      </c>
      <c r="F8">
        <v>0.55307841083012743</v>
      </c>
    </row>
    <row r="9" spans="1:6">
      <c r="A9" t="s">
        <v>138</v>
      </c>
      <c r="B9">
        <v>0.39974485228734608</v>
      </c>
      <c r="C9">
        <v>0.41301154829237224</v>
      </c>
      <c r="D9">
        <v>0.43571557963083152</v>
      </c>
      <c r="E9">
        <v>0.4441999250009161</v>
      </c>
      <c r="F9">
        <v>0.65790672853316146</v>
      </c>
    </row>
    <row r="10" spans="1:6">
      <c r="A10" t="s">
        <v>139</v>
      </c>
      <c r="B10">
        <v>0.41857705561004049</v>
      </c>
      <c r="C10">
        <v>0.49411967313811123</v>
      </c>
      <c r="D10">
        <v>0.48230054624998264</v>
      </c>
      <c r="E10">
        <v>0.46974720566858674</v>
      </c>
      <c r="F10">
        <v>0.6860718873233892</v>
      </c>
    </row>
    <row r="11" spans="1:6">
      <c r="A11" t="s">
        <v>140</v>
      </c>
      <c r="B11">
        <v>0.60206941659347057</v>
      </c>
      <c r="C11">
        <v>0.60846818133057123</v>
      </c>
      <c r="D11">
        <v>0.65727773999477679</v>
      </c>
      <c r="E11">
        <v>0.39987264883088219</v>
      </c>
      <c r="F11">
        <v>0.67278284877196182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4">
    <tabColor theme="1"/>
  </sheetPr>
  <dimension ref="A1:F6"/>
  <sheetViews>
    <sheetView workbookViewId="0"/>
  </sheetViews>
  <sheetFormatPr baseColWidth="10" defaultColWidth="8.77734375" defaultRowHeight="14.4"/>
  <sheetData>
    <row r="1" spans="1:6">
      <c r="A1" t="s">
        <v>230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141</v>
      </c>
      <c r="B2">
        <v>0.25790078910683895</v>
      </c>
      <c r="C2">
        <v>0.23826345896046039</v>
      </c>
      <c r="D2">
        <v>0.10463285652802549</v>
      </c>
      <c r="E2">
        <v>0.66946993648308062</v>
      </c>
      <c r="F2">
        <v>0.36748474722749619</v>
      </c>
    </row>
    <row r="3" spans="1:6">
      <c r="A3" t="s">
        <v>142</v>
      </c>
      <c r="B3">
        <v>0.38494636806144439</v>
      </c>
      <c r="C3">
        <v>0.25782939838089736</v>
      </c>
      <c r="D3">
        <v>0.16955093297618506</v>
      </c>
      <c r="E3">
        <v>0.53641558789056942</v>
      </c>
      <c r="F3">
        <v>0.35209674907255994</v>
      </c>
    </row>
    <row r="4" spans="1:6">
      <c r="A4" t="s">
        <v>143</v>
      </c>
      <c r="B4">
        <v>0.34598786618948568</v>
      </c>
      <c r="C4">
        <v>0.33809287710839014</v>
      </c>
      <c r="D4">
        <v>0.37458437033083197</v>
      </c>
      <c r="E4">
        <v>0.42640642169415099</v>
      </c>
      <c r="F4">
        <v>0.55307841083013198</v>
      </c>
    </row>
    <row r="5" spans="1:6">
      <c r="A5" t="s">
        <v>144</v>
      </c>
      <c r="B5">
        <v>0.39974485228734818</v>
      </c>
      <c r="C5">
        <v>0.39651168034486939</v>
      </c>
      <c r="D5">
        <v>0.40536720929870107</v>
      </c>
      <c r="E5">
        <v>0.43552805842777476</v>
      </c>
      <c r="F5">
        <v>0.60700585031560506</v>
      </c>
    </row>
    <row r="6" spans="1:6">
      <c r="A6" t="s">
        <v>145</v>
      </c>
      <c r="B6">
        <v>0.51992045047999957</v>
      </c>
      <c r="C6">
        <v>0.55874901913977726</v>
      </c>
      <c r="D6">
        <v>0.58092947777905413</v>
      </c>
      <c r="E6">
        <v>0.42954383915495209</v>
      </c>
      <c r="F6">
        <v>0.67933502699952009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5">
    <tabColor theme="1"/>
  </sheetPr>
  <dimension ref="A1:F11"/>
  <sheetViews>
    <sheetView workbookViewId="0"/>
  </sheetViews>
  <sheetFormatPr baseColWidth="10" defaultColWidth="8.77734375" defaultRowHeight="14.4"/>
  <sheetData>
    <row r="1" spans="1:6">
      <c r="A1" t="s">
        <v>229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131</v>
      </c>
      <c r="B2">
        <v>0.76115848164622957</v>
      </c>
      <c r="C2">
        <v>0.73350276071679144</v>
      </c>
      <c r="D2">
        <v>0.86701493010457586</v>
      </c>
      <c r="E2">
        <v>0.19774798879349093</v>
      </c>
      <c r="F2">
        <v>0.56427876287276846</v>
      </c>
    </row>
    <row r="3" spans="1:6">
      <c r="A3" t="s">
        <v>132</v>
      </c>
      <c r="B3">
        <v>0.71285676536737963</v>
      </c>
      <c r="C3">
        <v>0.77853195741557202</v>
      </c>
      <c r="D3">
        <v>0.90474151352060261</v>
      </c>
      <c r="E3">
        <v>0.34011471098641399</v>
      </c>
      <c r="F3">
        <v>0.67695260432834992</v>
      </c>
    </row>
    <row r="4" spans="1:6">
      <c r="A4" t="s">
        <v>133</v>
      </c>
      <c r="B4">
        <v>0.60876056739626128</v>
      </c>
      <c r="C4">
        <v>0.76675308853745061</v>
      </c>
      <c r="D4">
        <v>0.87970250819798368</v>
      </c>
      <c r="E4">
        <v>0.33741666751494581</v>
      </c>
      <c r="F4">
        <v>0.69519042383109741</v>
      </c>
    </row>
    <row r="5" spans="1:6">
      <c r="A5" t="s">
        <v>134</v>
      </c>
      <c r="B5">
        <v>0.59663298603006099</v>
      </c>
      <c r="C5">
        <v>0.71170911561689465</v>
      </c>
      <c r="D5">
        <v>0.76129811879440779</v>
      </c>
      <c r="E5">
        <v>0.49335778592258434</v>
      </c>
      <c r="F5">
        <v>0.56967554082069005</v>
      </c>
    </row>
    <row r="6" spans="1:6">
      <c r="A6" t="s">
        <v>135</v>
      </c>
      <c r="B6">
        <v>0.62232102887013252</v>
      </c>
      <c r="C6">
        <v>0.69036874575410057</v>
      </c>
      <c r="D6">
        <v>0.61654022023211286</v>
      </c>
      <c r="E6">
        <v>0.54247119852157799</v>
      </c>
      <c r="F6">
        <v>0.43753155648335784</v>
      </c>
    </row>
    <row r="7" spans="1:6">
      <c r="A7" t="s">
        <v>136</v>
      </c>
      <c r="B7">
        <v>0.62655035519029567</v>
      </c>
      <c r="C7">
        <v>0.61047570485357106</v>
      </c>
      <c r="D7">
        <v>0.61654022023211297</v>
      </c>
      <c r="E7">
        <v>0.5424711985215781</v>
      </c>
      <c r="F7">
        <v>0.4375315564833579</v>
      </c>
    </row>
    <row r="8" spans="1:6">
      <c r="A8" t="s">
        <v>137</v>
      </c>
      <c r="B8">
        <v>0.58925919481511801</v>
      </c>
      <c r="C8">
        <v>0.61047570485357172</v>
      </c>
      <c r="D8">
        <v>0.61654022023211286</v>
      </c>
      <c r="E8">
        <v>0.54247119852157821</v>
      </c>
      <c r="F8">
        <v>0.43753155648335784</v>
      </c>
    </row>
    <row r="9" spans="1:6">
      <c r="A9" t="s">
        <v>138</v>
      </c>
      <c r="B9">
        <v>0.58925919481511857</v>
      </c>
      <c r="C9">
        <v>0.58038297041111031</v>
      </c>
      <c r="D9">
        <v>0.5566779930856518</v>
      </c>
      <c r="E9">
        <v>0.54725754955510542</v>
      </c>
      <c r="F9">
        <v>0.3389042425556445</v>
      </c>
    </row>
    <row r="10" spans="1:6">
      <c r="A10" t="s">
        <v>139</v>
      </c>
      <c r="B10">
        <v>0.5525215886471142</v>
      </c>
      <c r="C10">
        <v>0.49539469124231506</v>
      </c>
      <c r="D10">
        <v>0.50966072126631401</v>
      </c>
      <c r="E10">
        <v>0.49389471445982153</v>
      </c>
      <c r="F10">
        <v>0.30091705766999094</v>
      </c>
    </row>
    <row r="11" spans="1:6">
      <c r="A11" t="s">
        <v>140</v>
      </c>
      <c r="B11">
        <v>0.39793058340653031</v>
      </c>
      <c r="C11">
        <v>0.38206656168381498</v>
      </c>
      <c r="D11">
        <v>0.33572426919123499</v>
      </c>
      <c r="E11">
        <v>0.5820397547382149</v>
      </c>
      <c r="F11">
        <v>0.32721715122803902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6">
    <tabColor theme="1"/>
  </sheetPr>
  <dimension ref="A1:F6"/>
  <sheetViews>
    <sheetView workbookViewId="0"/>
  </sheetViews>
  <sheetFormatPr baseColWidth="10" defaultColWidth="8.77734375" defaultRowHeight="14.4"/>
  <sheetData>
    <row r="1" spans="1:6">
      <c r="A1" t="s">
        <v>230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141</v>
      </c>
      <c r="B2">
        <v>0.73681510703540076</v>
      </c>
      <c r="C2">
        <v>0.75630266425992121</v>
      </c>
      <c r="D2">
        <v>0.88637538231518354</v>
      </c>
      <c r="E2">
        <v>0.26460322196060365</v>
      </c>
      <c r="F2">
        <v>0.61974593139699063</v>
      </c>
    </row>
    <row r="3" spans="1:6">
      <c r="A3" t="s">
        <v>142</v>
      </c>
      <c r="B3">
        <v>0.60287382660473954</v>
      </c>
      <c r="C3">
        <v>0.73959357990281527</v>
      </c>
      <c r="D3">
        <v>0.81949023700250245</v>
      </c>
      <c r="E3">
        <v>0.41464564350888738</v>
      </c>
      <c r="F3">
        <v>0.63493778947248758</v>
      </c>
    </row>
    <row r="4" spans="1:6">
      <c r="A4" t="s">
        <v>143</v>
      </c>
      <c r="B4">
        <v>0.62437138948316206</v>
      </c>
      <c r="C4">
        <v>0.64990402192020735</v>
      </c>
      <c r="D4">
        <v>0.61654022023210975</v>
      </c>
      <c r="E4">
        <v>0.54247119852158188</v>
      </c>
      <c r="F4">
        <v>0.43753155648336162</v>
      </c>
    </row>
    <row r="5" spans="1:6">
      <c r="A5" t="s">
        <v>144</v>
      </c>
      <c r="B5">
        <v>0.58925919481512445</v>
      </c>
      <c r="C5">
        <v>0.59538525479577264</v>
      </c>
      <c r="D5">
        <v>0.58639638176387432</v>
      </c>
      <c r="E5">
        <v>0.54492486684392993</v>
      </c>
      <c r="F5">
        <v>0.38679413533615553</v>
      </c>
    </row>
    <row r="6" spans="1:6">
      <c r="A6" t="s">
        <v>145</v>
      </c>
      <c r="B6">
        <v>0.46714050137201946</v>
      </c>
      <c r="C6">
        <v>0.43134205940009901</v>
      </c>
      <c r="D6">
        <v>0.41161842183874964</v>
      </c>
      <c r="E6">
        <v>0.54461027561754161</v>
      </c>
      <c r="F6">
        <v>0.31424985493140123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7">
    <tabColor theme="1"/>
  </sheetPr>
  <dimension ref="A1:F11"/>
  <sheetViews>
    <sheetView workbookViewId="0"/>
  </sheetViews>
  <sheetFormatPr baseColWidth="10" defaultColWidth="8.77734375" defaultRowHeight="14.4"/>
  <sheetData>
    <row r="1" spans="1:6">
      <c r="A1" t="s">
        <v>231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131</v>
      </c>
      <c r="B2">
        <v>0.24200345437356321</v>
      </c>
      <c r="C2">
        <v>0.2598926289927142</v>
      </c>
      <c r="D2">
        <v>0.12373536063616677</v>
      </c>
      <c r="E2">
        <v>0</v>
      </c>
      <c r="F2">
        <v>0.43543397017647495</v>
      </c>
    </row>
    <row r="3" spans="1:6">
      <c r="A3" t="s">
        <v>132</v>
      </c>
      <c r="B3">
        <v>0.279383384553056</v>
      </c>
      <c r="C3">
        <v>0.21674107103775384</v>
      </c>
      <c r="D3">
        <v>8.623358550139551E-2</v>
      </c>
      <c r="E3">
        <v>0</v>
      </c>
      <c r="F3">
        <v>0.29848031049644297</v>
      </c>
    </row>
    <row r="4" spans="1:6">
      <c r="A4" t="s">
        <v>133</v>
      </c>
      <c r="B4">
        <v>0.37620553119279942</v>
      </c>
      <c r="C4">
        <v>0.23090646737786957</v>
      </c>
      <c r="D4">
        <v>0.10319128947031754</v>
      </c>
      <c r="E4">
        <v>1.6641325025576784E-3</v>
      </c>
      <c r="F4">
        <v>0.30481225886915009</v>
      </c>
    </row>
    <row r="5" spans="1:6">
      <c r="A5" t="s">
        <v>134</v>
      </c>
      <c r="B5">
        <v>0.39373080711245961</v>
      </c>
      <c r="C5">
        <v>0.28719872205818153</v>
      </c>
      <c r="D5">
        <v>0.26939818338861815</v>
      </c>
      <c r="E5">
        <v>1.6975478488646646E-2</v>
      </c>
      <c r="F5">
        <v>0.44928514490143617</v>
      </c>
    </row>
    <row r="6" spans="1:6">
      <c r="A6" t="s">
        <v>135</v>
      </c>
      <c r="B6">
        <v>0.33069036972987187</v>
      </c>
      <c r="C6">
        <v>0.3106537141947025</v>
      </c>
      <c r="D6">
        <v>0.37458437033083553</v>
      </c>
      <c r="E6">
        <v>1.5209682569533662E-2</v>
      </c>
      <c r="F6">
        <v>0.5530784108301271</v>
      </c>
    </row>
    <row r="7" spans="1:6">
      <c r="A7" t="s">
        <v>136</v>
      </c>
      <c r="B7">
        <v>0.3672518983777634</v>
      </c>
      <c r="C7">
        <v>0.3799148457003671</v>
      </c>
      <c r="D7">
        <v>0.37458437033083547</v>
      </c>
      <c r="E7">
        <v>3.2740911189985587E-2</v>
      </c>
      <c r="F7">
        <v>0.5530784108301271</v>
      </c>
    </row>
    <row r="8" spans="1:6">
      <c r="A8" t="s">
        <v>137</v>
      </c>
      <c r="B8">
        <v>0.39974485228734752</v>
      </c>
      <c r="C8">
        <v>0.37991484570036699</v>
      </c>
      <c r="D8">
        <v>0.38455384358765737</v>
      </c>
      <c r="E8">
        <v>3.2740911189985601E-2</v>
      </c>
      <c r="F8">
        <v>0.56552327987919948</v>
      </c>
    </row>
    <row r="9" spans="1:6">
      <c r="A9" t="s">
        <v>138</v>
      </c>
      <c r="B9">
        <v>0.4069624570197054</v>
      </c>
      <c r="C9">
        <v>0.44568698880127544</v>
      </c>
      <c r="D9">
        <v>0.49103007469701121</v>
      </c>
      <c r="E9">
        <v>6.1832672623974877E-2</v>
      </c>
      <c r="F9">
        <v>0.70432137766766911</v>
      </c>
    </row>
    <row r="10" spans="1:6">
      <c r="A10" t="s">
        <v>139</v>
      </c>
      <c r="B10">
        <v>0.46237758212524743</v>
      </c>
      <c r="C10">
        <v>0.58380631404642414</v>
      </c>
      <c r="D10">
        <v>0.53351748115076592</v>
      </c>
      <c r="E10">
        <v>9.9687542723358211E-2</v>
      </c>
      <c r="F10">
        <v>0.68412507270440059</v>
      </c>
    </row>
    <row r="11" spans="1:6">
      <c r="A11" t="s">
        <v>140</v>
      </c>
      <c r="B11">
        <v>0.6064020132089778</v>
      </c>
      <c r="C11">
        <v>0.59948423468598333</v>
      </c>
      <c r="D11">
        <v>0.67544256915083112</v>
      </c>
      <c r="E11">
        <v>1.8822163491656461E-2</v>
      </c>
      <c r="F11">
        <v>0.66803320503550434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>
    <tabColor theme="1"/>
  </sheetPr>
  <dimension ref="A1:F3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57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82</v>
      </c>
      <c r="B2">
        <v>0.39565027349041376</v>
      </c>
      <c r="C2">
        <v>0.38179752798778976</v>
      </c>
      <c r="D2">
        <v>0.40174783373037859</v>
      </c>
      <c r="E2">
        <v>3.2939967977895314E-2</v>
      </c>
      <c r="F2">
        <v>0.59203426548582327</v>
      </c>
    </row>
    <row r="3" spans="1:6">
      <c r="A3" t="s">
        <v>193</v>
      </c>
      <c r="B3">
        <v>0.37409828070829815</v>
      </c>
      <c r="C3">
        <v>0.34283480979219821</v>
      </c>
      <c r="D3">
        <v>0.32426283509095732</v>
      </c>
      <c r="E3">
        <v>2.4327472577534655E-2</v>
      </c>
      <c r="F3">
        <v>0.45802243184893959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8">
    <tabColor theme="1"/>
  </sheetPr>
  <dimension ref="A1:F6"/>
  <sheetViews>
    <sheetView workbookViewId="0"/>
  </sheetViews>
  <sheetFormatPr baseColWidth="10" defaultColWidth="8.77734375" defaultRowHeight="14.4"/>
  <sheetData>
    <row r="1" spans="1:6">
      <c r="A1" t="s">
        <v>232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141</v>
      </c>
      <c r="B2">
        <v>0.26069431452877612</v>
      </c>
      <c r="C2">
        <v>0.23837502522744844</v>
      </c>
      <c r="D2">
        <v>0.1051154557570859</v>
      </c>
      <c r="E2">
        <v>0</v>
      </c>
      <c r="F2">
        <v>0.36688137818876343</v>
      </c>
    </row>
    <row r="3" spans="1:6">
      <c r="A3" t="s">
        <v>142</v>
      </c>
      <c r="B3">
        <v>0.38491958992984332</v>
      </c>
      <c r="C3">
        <v>0.25906436568657598</v>
      </c>
      <c r="D3">
        <v>0.18679783805292019</v>
      </c>
      <c r="E3">
        <v>9.3173281887013182E-3</v>
      </c>
      <c r="F3">
        <v>0.37698260386767429</v>
      </c>
    </row>
    <row r="4" spans="1:6">
      <c r="A4" t="s">
        <v>143</v>
      </c>
      <c r="B4">
        <v>0.3489244848549159</v>
      </c>
      <c r="C4">
        <v>0.3451584072050588</v>
      </c>
      <c r="D4">
        <v>0.37458437033083147</v>
      </c>
      <c r="E4">
        <v>2.3974881195450548E-2</v>
      </c>
      <c r="F4">
        <v>0.55307841083013087</v>
      </c>
    </row>
    <row r="5" spans="1:6">
      <c r="A5" t="s">
        <v>144</v>
      </c>
      <c r="B5">
        <v>0.40335538023314904</v>
      </c>
      <c r="C5">
        <v>0.41271750075987246</v>
      </c>
      <c r="D5">
        <v>0.4373054902074156</v>
      </c>
      <c r="E5">
        <v>4.7286175766077035E-2</v>
      </c>
      <c r="F5">
        <v>0.63536554013856417</v>
      </c>
    </row>
    <row r="6" spans="1:6">
      <c r="A6" t="s">
        <v>145</v>
      </c>
      <c r="B6">
        <v>0.53477352437436376</v>
      </c>
      <c r="C6">
        <v>0.59168926031023228</v>
      </c>
      <c r="D6">
        <v>0.60473796988697015</v>
      </c>
      <c r="E6">
        <v>5.9256756684373732E-2</v>
      </c>
      <c r="F6">
        <v>0.67605863036920277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9">
    <tabColor theme="1"/>
  </sheetPr>
  <dimension ref="A1:C8"/>
  <sheetViews>
    <sheetView workbookViewId="0"/>
  </sheetViews>
  <sheetFormatPr baseColWidth="10" defaultColWidth="8.77734375" defaultRowHeight="14.4"/>
  <sheetData>
    <row r="1" spans="1:3">
      <c r="A1" t="s">
        <v>223</v>
      </c>
      <c r="B1" t="s">
        <v>204</v>
      </c>
      <c r="C1" t="s">
        <v>205</v>
      </c>
    </row>
    <row r="2" spans="1:3">
      <c r="A2" t="s">
        <v>124</v>
      </c>
      <c r="B2">
        <v>0.28941438569324057</v>
      </c>
      <c r="C2">
        <v>0.4026359114598978</v>
      </c>
    </row>
    <row r="3" spans="1:3">
      <c r="A3" t="s">
        <v>125</v>
      </c>
      <c r="B3">
        <v>0.57747356231236124</v>
      </c>
      <c r="C3">
        <v>0.48251378843649961</v>
      </c>
    </row>
    <row r="4" spans="1:3">
      <c r="A4" t="s">
        <v>126</v>
      </c>
      <c r="B4">
        <v>0.32163317361923804</v>
      </c>
      <c r="C4">
        <v>0.36110187530117954</v>
      </c>
    </row>
    <row r="5" spans="1:3">
      <c r="A5" t="s">
        <v>127</v>
      </c>
      <c r="B5">
        <v>0.39136298734766289</v>
      </c>
      <c r="C5">
        <v>0.41757879919862789</v>
      </c>
    </row>
    <row r="6" spans="1:3">
      <c r="A6" t="s">
        <v>128</v>
      </c>
      <c r="B6">
        <v>0.33261652931396252</v>
      </c>
      <c r="C6">
        <v>0.36820090328906108</v>
      </c>
    </row>
    <row r="7" spans="1:3">
      <c r="A7" t="s">
        <v>5</v>
      </c>
      <c r="B7">
        <v>0.198188528229261</v>
      </c>
      <c r="C7">
        <v>0.34328429680495753</v>
      </c>
    </row>
    <row r="8" spans="1:3">
      <c r="A8" t="s">
        <v>224</v>
      </c>
      <c r="C8">
        <v>0.51395204141877315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0">
    <tabColor theme="1"/>
  </sheetPr>
  <dimension ref="A1:C11"/>
  <sheetViews>
    <sheetView workbookViewId="0"/>
  </sheetViews>
  <sheetFormatPr baseColWidth="10" defaultColWidth="8.77734375" defaultRowHeight="14.4"/>
  <sheetData>
    <row r="1" spans="1:3">
      <c r="A1" t="s">
        <v>231</v>
      </c>
      <c r="B1" t="s">
        <v>204</v>
      </c>
      <c r="C1" t="s">
        <v>205</v>
      </c>
    </row>
    <row r="2" spans="1:3">
      <c r="A2" t="s">
        <v>131</v>
      </c>
      <c r="B2">
        <v>0.2020402455879432</v>
      </c>
      <c r="C2">
        <v>0.40880600249476295</v>
      </c>
    </row>
    <row r="3" spans="1:3">
      <c r="A3" t="s">
        <v>132</v>
      </c>
      <c r="B3">
        <v>0.22422325103975632</v>
      </c>
      <c r="C3">
        <v>0.3000976620107067</v>
      </c>
    </row>
    <row r="4" spans="1:3">
      <c r="A4" t="s">
        <v>133</v>
      </c>
      <c r="B4">
        <v>0.29282152025240649</v>
      </c>
      <c r="C4">
        <v>0.31813302046372433</v>
      </c>
    </row>
    <row r="5" spans="1:3">
      <c r="A5" t="s">
        <v>134</v>
      </c>
      <c r="B5">
        <v>0.32208358469104031</v>
      </c>
      <c r="C5">
        <v>0.36210751050666823</v>
      </c>
    </row>
    <row r="6" spans="1:3">
      <c r="A6" t="s">
        <v>135</v>
      </c>
      <c r="B6">
        <v>0.28110801444402361</v>
      </c>
      <c r="C6">
        <v>0.42640024367017787</v>
      </c>
    </row>
    <row r="7" spans="1:3">
      <c r="A7" t="s">
        <v>136</v>
      </c>
      <c r="B7">
        <v>0.33422321587573783</v>
      </c>
      <c r="C7">
        <v>0.42640024367017815</v>
      </c>
    </row>
    <row r="8" spans="1:3">
      <c r="A8" t="s">
        <v>137</v>
      </c>
      <c r="B8">
        <v>0.34320550569361902</v>
      </c>
      <c r="C8">
        <v>0.42640024367017837</v>
      </c>
    </row>
    <row r="9" spans="1:3">
      <c r="A9" t="s">
        <v>138</v>
      </c>
      <c r="B9">
        <v>0.35916772037920996</v>
      </c>
      <c r="C9">
        <v>0.48687804344155089</v>
      </c>
    </row>
    <row r="10" spans="1:3">
      <c r="A10" t="s">
        <v>139</v>
      </c>
      <c r="B10">
        <v>0.40034013747417019</v>
      </c>
      <c r="C10">
        <v>0.50043590731225385</v>
      </c>
    </row>
    <row r="11" spans="1:3">
      <c r="A11" t="s">
        <v>140</v>
      </c>
      <c r="B11">
        <v>0.55395983125345172</v>
      </c>
      <c r="C11">
        <v>0.53160838177088587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1">
    <tabColor theme="1"/>
  </sheetPr>
  <dimension ref="A1:C6"/>
  <sheetViews>
    <sheetView workbookViewId="0"/>
  </sheetViews>
  <sheetFormatPr baseColWidth="10" defaultColWidth="8.77734375" defaultRowHeight="14.4"/>
  <sheetData>
    <row r="1" spans="1:3">
      <c r="A1" t="s">
        <v>232</v>
      </c>
      <c r="B1" t="s">
        <v>204</v>
      </c>
      <c r="C1" t="s">
        <v>205</v>
      </c>
    </row>
    <row r="2" spans="1:3">
      <c r="A2" t="s">
        <v>141</v>
      </c>
      <c r="B2">
        <v>0.21330133465381079</v>
      </c>
      <c r="C2">
        <v>0.35606119022012495</v>
      </c>
    </row>
    <row r="3" spans="1:3">
      <c r="A3" t="s">
        <v>142</v>
      </c>
      <c r="B3">
        <v>0.30717232150479529</v>
      </c>
      <c r="C3">
        <v>0.34010493398903785</v>
      </c>
    </row>
    <row r="4" spans="1:3">
      <c r="A4" t="s">
        <v>143</v>
      </c>
      <c r="B4">
        <v>0.30693330910315242</v>
      </c>
      <c r="C4">
        <v>0.42640024367018703</v>
      </c>
    </row>
    <row r="5" spans="1:3">
      <c r="A5" t="s">
        <v>144</v>
      </c>
      <c r="B5">
        <v>0.3511320028536688</v>
      </c>
      <c r="C5">
        <v>0.45720328005428912</v>
      </c>
    </row>
    <row r="6" spans="1:3">
      <c r="A6" t="s">
        <v>145</v>
      </c>
      <c r="B6">
        <v>0.48438818508871445</v>
      </c>
      <c r="C6">
        <v>0.51704568304651288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2">
    <tabColor theme="1"/>
  </sheetPr>
  <dimension ref="A1:E42"/>
  <sheetViews>
    <sheetView workbookViewId="0"/>
  </sheetViews>
  <sheetFormatPr baseColWidth="10" defaultColWidth="8.77734375" defaultRowHeight="14.4"/>
  <sheetData>
    <row r="1" spans="1:5">
      <c r="A1" t="s">
        <v>235</v>
      </c>
      <c r="B1" t="s">
        <v>247</v>
      </c>
      <c r="C1" t="s">
        <v>328</v>
      </c>
      <c r="D1" t="s">
        <v>248</v>
      </c>
      <c r="E1" t="s">
        <v>329</v>
      </c>
    </row>
    <row r="2" spans="1:5">
      <c r="A2" t="s">
        <v>236</v>
      </c>
      <c r="B2" t="s">
        <v>42</v>
      </c>
      <c r="C2">
        <v>0.37773892566712003</v>
      </c>
      <c r="D2">
        <v>0.13673038899530063</v>
      </c>
      <c r="E2">
        <v>4.0018650437648927E-2</v>
      </c>
    </row>
    <row r="3" spans="1:5">
      <c r="A3" t="s">
        <v>236</v>
      </c>
      <c r="B3" t="s">
        <v>43</v>
      </c>
      <c r="C3">
        <v>0.24023047491001906</v>
      </c>
      <c r="D3">
        <v>0.18601427495073844</v>
      </c>
      <c r="E3">
        <v>8.2527460013355911E-2</v>
      </c>
    </row>
    <row r="4" spans="1:5">
      <c r="A4" t="s">
        <v>236</v>
      </c>
      <c r="B4" t="s">
        <v>192</v>
      </c>
      <c r="C4">
        <v>0.2127194863943028</v>
      </c>
      <c r="D4">
        <v>0.21646140892946114</v>
      </c>
      <c r="E4">
        <v>0.22273565266654693</v>
      </c>
    </row>
    <row r="5" spans="1:5">
      <c r="A5" t="s">
        <v>237</v>
      </c>
      <c r="B5" t="s">
        <v>210</v>
      </c>
      <c r="C5">
        <v>0.30484489183750574</v>
      </c>
      <c r="D5">
        <v>0.18224206922389347</v>
      </c>
      <c r="E5">
        <v>6.9998953554692836E-2</v>
      </c>
    </row>
    <row r="6" spans="1:5">
      <c r="A6" t="s">
        <v>237</v>
      </c>
      <c r="B6" t="s">
        <v>211</v>
      </c>
      <c r="C6">
        <v>0.24208862727805253</v>
      </c>
      <c r="D6">
        <v>0.19593650046258962</v>
      </c>
      <c r="E6">
        <v>0.12537893065938033</v>
      </c>
    </row>
    <row r="7" spans="1:5">
      <c r="A7" t="s">
        <v>237</v>
      </c>
      <c r="B7" t="s">
        <v>212</v>
      </c>
      <c r="C7">
        <v>0.2184211389437975</v>
      </c>
      <c r="D7">
        <v>0.19073683517216597</v>
      </c>
      <c r="E7">
        <v>0.23419164533743436</v>
      </c>
    </row>
    <row r="8" spans="1:5">
      <c r="A8" t="s">
        <v>238</v>
      </c>
      <c r="B8" t="s">
        <v>27</v>
      </c>
      <c r="C8">
        <v>0.1719203556192668</v>
      </c>
      <c r="D8">
        <v>0.23551316196471558</v>
      </c>
      <c r="E8">
        <v>0.11775658098235769</v>
      </c>
    </row>
    <row r="9" spans="1:5">
      <c r="A9" t="s">
        <v>238</v>
      </c>
      <c r="B9" t="s">
        <v>28</v>
      </c>
      <c r="C9">
        <v>0.28753117547765578</v>
      </c>
      <c r="D9">
        <v>0.17413998686607735</v>
      </c>
      <c r="E9">
        <v>0.11712987211825447</v>
      </c>
    </row>
    <row r="10" spans="1:5">
      <c r="A10" t="s">
        <v>238</v>
      </c>
      <c r="B10" t="s">
        <v>29</v>
      </c>
      <c r="C10">
        <v>0.28628131559187137</v>
      </c>
      <c r="D10">
        <v>0.16153697835894951</v>
      </c>
      <c r="E10">
        <v>6.4614791343579739E-2</v>
      </c>
    </row>
    <row r="11" spans="1:5">
      <c r="A11" t="s">
        <v>238</v>
      </c>
      <c r="B11" t="s">
        <v>5</v>
      </c>
      <c r="C11">
        <v>0.20919759955057399</v>
      </c>
      <c r="D11">
        <v>0.17453316216469225</v>
      </c>
      <c r="E11">
        <v>1.9392573573854696E-2</v>
      </c>
    </row>
    <row r="12" spans="1:5">
      <c r="A12" t="s">
        <v>239</v>
      </c>
      <c r="B12" t="s">
        <v>30</v>
      </c>
      <c r="C12">
        <v>0.22050346706042176</v>
      </c>
      <c r="D12">
        <v>0.19137535267893407</v>
      </c>
      <c r="E12">
        <v>0.10552472717810396</v>
      </c>
    </row>
    <row r="13" spans="1:5">
      <c r="A13" t="s">
        <v>239</v>
      </c>
      <c r="B13" t="s">
        <v>31</v>
      </c>
      <c r="C13">
        <v>0.28502097480550054</v>
      </c>
      <c r="D13">
        <v>0.16300650805186467</v>
      </c>
      <c r="E13">
        <v>0.1253896215783574</v>
      </c>
    </row>
    <row r="14" spans="1:5">
      <c r="A14" t="s">
        <v>239</v>
      </c>
      <c r="B14" t="s">
        <v>32</v>
      </c>
      <c r="C14">
        <v>0.28679118929533948</v>
      </c>
      <c r="D14">
        <v>0.18960967162520043</v>
      </c>
      <c r="E14">
        <v>0.10182741624316319</v>
      </c>
    </row>
    <row r="15" spans="1:5">
      <c r="A15" t="s">
        <v>239</v>
      </c>
      <c r="B15" t="s">
        <v>33</v>
      </c>
      <c r="C15">
        <v>0.30792029828946038</v>
      </c>
      <c r="D15">
        <v>0.16743773396271935</v>
      </c>
      <c r="E15">
        <v>9.5997634138625901E-2</v>
      </c>
    </row>
    <row r="16" spans="1:5">
      <c r="A16" t="s">
        <v>256</v>
      </c>
      <c r="B16" t="s">
        <v>195</v>
      </c>
      <c r="C16">
        <v>0.26747568425271223</v>
      </c>
      <c r="D16">
        <v>0.18308499848532894</v>
      </c>
      <c r="E16">
        <v>0.11278035906696271</v>
      </c>
    </row>
    <row r="17" spans="1:5">
      <c r="A17" t="s">
        <v>256</v>
      </c>
      <c r="B17" t="s">
        <v>81</v>
      </c>
      <c r="C17">
        <v>0.26123546521347796</v>
      </c>
      <c r="D17">
        <v>0.19006261985119766</v>
      </c>
      <c r="E17">
        <v>0.10273655127091756</v>
      </c>
    </row>
    <row r="18" spans="1:5">
      <c r="A18" t="s">
        <v>256</v>
      </c>
      <c r="B18" t="s">
        <v>196</v>
      </c>
      <c r="C18">
        <v>0.26892719299135898</v>
      </c>
      <c r="D18">
        <v>0.17276139584767192</v>
      </c>
      <c r="E18">
        <v>9.4233488644184807E-2</v>
      </c>
    </row>
    <row r="19" spans="1:5">
      <c r="A19" t="s">
        <v>240</v>
      </c>
      <c r="B19" t="s">
        <v>78</v>
      </c>
      <c r="C19">
        <v>0.24563462555747856</v>
      </c>
      <c r="D19">
        <v>0.18302148168354387</v>
      </c>
      <c r="E19">
        <v>0.11599953064449969</v>
      </c>
    </row>
    <row r="20" spans="1:5">
      <c r="A20" t="s">
        <v>240</v>
      </c>
      <c r="B20" t="s">
        <v>79</v>
      </c>
      <c r="C20">
        <v>0.35762728791448012</v>
      </c>
      <c r="D20">
        <v>0.16846114466967718</v>
      </c>
      <c r="E20">
        <v>5.5007720708465976E-2</v>
      </c>
    </row>
    <row r="21" spans="1:5">
      <c r="A21" t="s">
        <v>241</v>
      </c>
      <c r="B21" t="s">
        <v>197</v>
      </c>
      <c r="C21">
        <v>0.23439828316320199</v>
      </c>
      <c r="D21">
        <v>0.34551270484866936</v>
      </c>
      <c r="E21">
        <v>4.1311301666688761E-2</v>
      </c>
    </row>
    <row r="22" spans="1:5">
      <c r="A22" t="s">
        <v>241</v>
      </c>
      <c r="B22" t="s">
        <v>35</v>
      </c>
      <c r="C22">
        <v>0.19277045827920142</v>
      </c>
      <c r="D22">
        <v>0.14140435420239197</v>
      </c>
      <c r="E22">
        <v>0.15953311756167302</v>
      </c>
    </row>
    <row r="23" spans="1:5">
      <c r="A23" t="s">
        <v>241</v>
      </c>
      <c r="B23" t="s">
        <v>198</v>
      </c>
      <c r="C23">
        <v>0.31893916034735031</v>
      </c>
      <c r="D23">
        <v>0.1095666101984695</v>
      </c>
      <c r="E23">
        <v>0.12478419494825695</v>
      </c>
    </row>
    <row r="24" spans="1:5">
      <c r="A24" t="s">
        <v>241</v>
      </c>
      <c r="B24" t="s">
        <v>174</v>
      </c>
      <c r="C24">
        <v>0.35143519025989622</v>
      </c>
      <c r="D24">
        <v>6.9104781414414562E-2</v>
      </c>
      <c r="E24">
        <v>0.11747812840450485</v>
      </c>
    </row>
    <row r="25" spans="1:5">
      <c r="A25" t="s">
        <v>241</v>
      </c>
      <c r="B25" t="s">
        <v>175</v>
      </c>
      <c r="C25">
        <v>0.20984911345528057</v>
      </c>
      <c r="D25">
        <v>0.2683365398819087</v>
      </c>
      <c r="E25">
        <v>6.4080367732993124E-2</v>
      </c>
    </row>
    <row r="26" spans="1:5">
      <c r="A26" t="s">
        <v>241</v>
      </c>
      <c r="B26" t="s">
        <v>249</v>
      </c>
      <c r="C26">
        <v>0.34306273897773737</v>
      </c>
      <c r="D26">
        <v>0.17809032586440843</v>
      </c>
      <c r="E26">
        <v>0.11130645366525529</v>
      </c>
    </row>
    <row r="27" spans="1:5">
      <c r="A27" t="s">
        <v>242</v>
      </c>
      <c r="B27" t="s">
        <v>20</v>
      </c>
      <c r="C27">
        <v>0.25417110273162213</v>
      </c>
      <c r="D27">
        <v>0.16630568228710538</v>
      </c>
      <c r="E27">
        <v>0.10583088872815805</v>
      </c>
    </row>
    <row r="28" spans="1:5">
      <c r="A28" t="s">
        <v>242</v>
      </c>
      <c r="B28" t="s">
        <v>162</v>
      </c>
      <c r="C28">
        <v>0.28189446743322888</v>
      </c>
      <c r="D28">
        <v>0.19392366703771688</v>
      </c>
      <c r="E28">
        <v>0.10177554156589406</v>
      </c>
    </row>
    <row r="29" spans="1:5">
      <c r="A29" t="s">
        <v>243</v>
      </c>
      <c r="B29" t="s">
        <v>82</v>
      </c>
      <c r="C29">
        <v>0.21929196348788366</v>
      </c>
      <c r="D29">
        <v>0.19921752612483723</v>
      </c>
      <c r="E29">
        <v>0.11683433862960389</v>
      </c>
    </row>
    <row r="30" spans="1:5">
      <c r="A30" t="s">
        <v>243</v>
      </c>
      <c r="B30" t="s">
        <v>193</v>
      </c>
      <c r="C30">
        <v>0.30972006198293389</v>
      </c>
      <c r="D30">
        <v>0.16408872926817186</v>
      </c>
      <c r="E30">
        <v>9.2856412686639966E-2</v>
      </c>
    </row>
    <row r="31" spans="1:5">
      <c r="A31" t="s">
        <v>244</v>
      </c>
      <c r="B31" t="s">
        <v>23</v>
      </c>
      <c r="C31">
        <v>0.21862803622197252</v>
      </c>
      <c r="D31">
        <v>0.18066875484022651</v>
      </c>
      <c r="E31">
        <v>0.11761657194296633</v>
      </c>
    </row>
    <row r="32" spans="1:5">
      <c r="A32" t="s">
        <v>244</v>
      </c>
      <c r="B32" t="s">
        <v>24</v>
      </c>
      <c r="C32">
        <v>0.29500534102730125</v>
      </c>
      <c r="D32">
        <v>0.18912216454115241</v>
      </c>
      <c r="E32">
        <v>9.9173817991092275E-2</v>
      </c>
    </row>
    <row r="33" spans="1:5">
      <c r="A33" t="s">
        <v>244</v>
      </c>
      <c r="B33" t="s">
        <v>25</v>
      </c>
      <c r="C33">
        <v>0.41593315679588999</v>
      </c>
      <c r="D33">
        <v>0.15786511030888487</v>
      </c>
      <c r="E33">
        <v>5.6016652045088149E-2</v>
      </c>
    </row>
    <row r="34" spans="1:5">
      <c r="A34" t="s">
        <v>245</v>
      </c>
      <c r="B34" t="s">
        <v>97</v>
      </c>
      <c r="C34">
        <v>0.30797899373941789</v>
      </c>
      <c r="D34">
        <v>0.13556880423429335</v>
      </c>
      <c r="E34">
        <v>8.6483547528773394E-2</v>
      </c>
    </row>
    <row r="35" spans="1:5">
      <c r="A35" t="s">
        <v>245</v>
      </c>
      <c r="B35" t="s">
        <v>65</v>
      </c>
      <c r="C35">
        <v>0.25127916143623436</v>
      </c>
      <c r="D35">
        <v>0.17664256859462241</v>
      </c>
      <c r="E35">
        <v>0.13436913337539658</v>
      </c>
    </row>
    <row r="36" spans="1:5">
      <c r="A36" t="s">
        <v>245</v>
      </c>
      <c r="B36" t="s">
        <v>206</v>
      </c>
      <c r="C36">
        <v>0.23182598486970118</v>
      </c>
      <c r="D36">
        <v>0.32593500551579763</v>
      </c>
      <c r="E36">
        <v>2.5071923501215204E-2</v>
      </c>
    </row>
    <row r="37" spans="1:5">
      <c r="A37" t="s">
        <v>245</v>
      </c>
      <c r="B37" t="s">
        <v>161</v>
      </c>
      <c r="C37">
        <v>0.22334514482893608</v>
      </c>
      <c r="D37">
        <v>0.25436401892458554</v>
      </c>
      <c r="E37">
        <v>5.9154423005717514E-2</v>
      </c>
    </row>
    <row r="38" spans="1:5">
      <c r="A38" t="s">
        <v>245</v>
      </c>
      <c r="B38" t="s">
        <v>5</v>
      </c>
      <c r="C38">
        <v>0.2471010878459948</v>
      </c>
      <c r="D38">
        <v>0.22047235772101831</v>
      </c>
      <c r="E38">
        <v>0.10021470805500836</v>
      </c>
    </row>
    <row r="39" spans="1:5">
      <c r="A39" t="s">
        <v>246</v>
      </c>
      <c r="B39" t="s">
        <v>200</v>
      </c>
      <c r="C39">
        <v>0.22896853659557803</v>
      </c>
      <c r="D39">
        <v>0.24055379993727055</v>
      </c>
      <c r="E39">
        <v>0.12735201173149618</v>
      </c>
    </row>
    <row r="40" spans="1:5">
      <c r="A40" t="s">
        <v>246</v>
      </c>
      <c r="B40" t="s">
        <v>93</v>
      </c>
      <c r="C40">
        <v>0.27248219763145864</v>
      </c>
      <c r="D40">
        <v>0.17417429329662246</v>
      </c>
      <c r="E40">
        <v>0.13722823108218732</v>
      </c>
    </row>
    <row r="41" spans="1:5">
      <c r="A41" t="s">
        <v>246</v>
      </c>
      <c r="B41" t="s">
        <v>201</v>
      </c>
      <c r="C41">
        <v>0.17753333556937295</v>
      </c>
      <c r="D41">
        <v>0.13165842358563348</v>
      </c>
      <c r="E41">
        <v>0.13165842358563348</v>
      </c>
    </row>
    <row r="42" spans="1:5">
      <c r="A42" t="s">
        <v>246</v>
      </c>
      <c r="B42" t="s">
        <v>55</v>
      </c>
      <c r="C42">
        <v>0.27732081228537853</v>
      </c>
      <c r="D42">
        <v>0.18427194130539468</v>
      </c>
      <c r="E42">
        <v>0.1007737179013878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3"/>
  <dimension ref="A1:D6"/>
  <sheetViews>
    <sheetView workbookViewId="0"/>
  </sheetViews>
  <sheetFormatPr baseColWidth="10" defaultColWidth="8.77734375" defaultRowHeight="14.4"/>
  <sheetData>
    <row r="1" spans="1:4">
      <c r="A1" t="s">
        <v>74</v>
      </c>
      <c r="B1" t="s">
        <v>42</v>
      </c>
      <c r="C1" t="s">
        <v>43</v>
      </c>
      <c r="D1" t="s">
        <v>192</v>
      </c>
    </row>
    <row r="2" spans="1:4">
      <c r="A2">
        <v>2002</v>
      </c>
      <c r="B2">
        <v>6.4194679764645199E-2</v>
      </c>
      <c r="C2">
        <v>0.28444957642363838</v>
      </c>
      <c r="D2">
        <v>0.6513557438117159</v>
      </c>
    </row>
    <row r="3" spans="1:4">
      <c r="A3">
        <v>2006</v>
      </c>
      <c r="B3">
        <v>3.5784647641272656E-2</v>
      </c>
      <c r="C3">
        <v>0.14922253590534459</v>
      </c>
      <c r="D3">
        <v>0.81499281645338295</v>
      </c>
    </row>
    <row r="4" spans="1:4">
      <c r="A4">
        <v>2010</v>
      </c>
      <c r="B4">
        <v>1.769368552423883E-2</v>
      </c>
      <c r="C4">
        <v>0.13270751847377563</v>
      </c>
      <c r="D4">
        <v>0.84959879600198573</v>
      </c>
    </row>
    <row r="5" spans="1:4">
      <c r="A5">
        <v>2014</v>
      </c>
      <c r="B5">
        <v>6.2436000920500549E-2</v>
      </c>
      <c r="C5">
        <v>0.27050724278540761</v>
      </c>
      <c r="D5">
        <v>0.66705675629409167</v>
      </c>
    </row>
    <row r="6" spans="1:4">
      <c r="A6">
        <v>2018</v>
      </c>
      <c r="B6">
        <v>1.8053908985316162E-2</v>
      </c>
      <c r="C6">
        <v>0.25329956658683989</v>
      </c>
      <c r="D6">
        <v>0.72864652442784428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4"/>
  <dimension ref="A1:C6"/>
  <sheetViews>
    <sheetView workbookViewId="0"/>
  </sheetViews>
  <sheetFormatPr baseColWidth="10" defaultColWidth="8.77734375" defaultRowHeight="14.4"/>
  <sheetData>
    <row r="1" spans="1:3">
      <c r="A1" t="s">
        <v>74</v>
      </c>
      <c r="B1" t="s">
        <v>56</v>
      </c>
      <c r="C1" t="s">
        <v>55</v>
      </c>
    </row>
    <row r="2" spans="1:3">
      <c r="A2">
        <v>2002</v>
      </c>
      <c r="B2">
        <v>0.79334369382232217</v>
      </c>
      <c r="C2">
        <v>0.20665630617767755</v>
      </c>
    </row>
    <row r="3" spans="1:3">
      <c r="A3">
        <v>2006</v>
      </c>
      <c r="B3">
        <v>0.75574025978950587</v>
      </c>
      <c r="C3">
        <v>0.2442597402104941</v>
      </c>
    </row>
    <row r="4" spans="1:3">
      <c r="A4">
        <v>2010</v>
      </c>
      <c r="B4">
        <v>0.72669424617390621</v>
      </c>
      <c r="C4">
        <v>0.27330575382609412</v>
      </c>
    </row>
    <row r="5" spans="1:3">
      <c r="A5">
        <v>2014</v>
      </c>
      <c r="B5">
        <v>0.67657383215142552</v>
      </c>
      <c r="C5">
        <v>0.32342616784857425</v>
      </c>
    </row>
    <row r="6" spans="1:3">
      <c r="A6">
        <v>2018</v>
      </c>
      <c r="B6">
        <v>0.59825095259311678</v>
      </c>
      <c r="C6">
        <v>0.40174904740688228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5"/>
  <dimension ref="A1:C6"/>
  <sheetViews>
    <sheetView workbookViewId="0"/>
  </sheetViews>
  <sheetFormatPr baseColWidth="10" defaultColWidth="8.77734375" defaultRowHeight="14.4"/>
  <sheetData>
    <row r="1" spans="1:3">
      <c r="A1" t="s">
        <v>74</v>
      </c>
      <c r="B1" t="s">
        <v>75</v>
      </c>
      <c r="C1" t="s">
        <v>76</v>
      </c>
    </row>
    <row r="2" spans="1:3">
      <c r="A2">
        <v>2002</v>
      </c>
      <c r="B2">
        <v>0.71289994007714363</v>
      </c>
      <c r="C2">
        <v>0.28710005992285603</v>
      </c>
    </row>
    <row r="3" spans="1:3">
      <c r="A3">
        <v>2006</v>
      </c>
      <c r="B3">
        <v>0.64303438943495728</v>
      </c>
      <c r="C3">
        <v>0.35696561056504261</v>
      </c>
    </row>
    <row r="4" spans="1:3">
      <c r="A4">
        <v>2010</v>
      </c>
      <c r="B4">
        <v>0.85256539832155576</v>
      </c>
      <c r="C4">
        <v>0.14743460167844427</v>
      </c>
    </row>
    <row r="5" spans="1:3">
      <c r="A5">
        <v>2014</v>
      </c>
      <c r="B5">
        <v>0.85242495688993081</v>
      </c>
      <c r="C5">
        <v>0.14757504311006911</v>
      </c>
    </row>
    <row r="6" spans="1:3">
      <c r="A6">
        <v>2018</v>
      </c>
      <c r="B6">
        <v>0.82911533303630225</v>
      </c>
      <c r="C6">
        <v>0.1708846669636975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6"/>
  <dimension ref="A1:E6"/>
  <sheetViews>
    <sheetView workbookViewId="0"/>
  </sheetViews>
  <sheetFormatPr baseColWidth="10" defaultColWidth="8.77734375" defaultRowHeight="14.4"/>
  <sheetData>
    <row r="1" spans="1:5">
      <c r="A1" t="s">
        <v>74</v>
      </c>
      <c r="B1" t="s">
        <v>27</v>
      </c>
      <c r="C1" t="s">
        <v>28</v>
      </c>
      <c r="D1" t="s">
        <v>292</v>
      </c>
      <c r="E1" t="s">
        <v>5</v>
      </c>
    </row>
    <row r="2" spans="1:5">
      <c r="A2">
        <v>2002</v>
      </c>
      <c r="B2">
        <v>0.1377983056945542</v>
      </c>
      <c r="C2">
        <v>0.75207424597594885</v>
      </c>
      <c r="D2">
        <v>0.1101274483294966</v>
      </c>
      <c r="E2">
        <v>0</v>
      </c>
    </row>
    <row r="3" spans="1:5">
      <c r="A3">
        <v>2006</v>
      </c>
      <c r="B3">
        <v>0.19354006474485649</v>
      </c>
      <c r="C3">
        <v>0.71139907617184872</v>
      </c>
      <c r="D3">
        <v>9.5060859083294702E-2</v>
      </c>
      <c r="E3">
        <v>0</v>
      </c>
    </row>
    <row r="4" spans="1:5">
      <c r="A4">
        <v>2010</v>
      </c>
      <c r="B4">
        <v>0.18905103316229907</v>
      </c>
      <c r="C4">
        <v>0.67359587028077039</v>
      </c>
      <c r="D4">
        <v>5.9691362314777438E-2</v>
      </c>
      <c r="E4">
        <v>7.7661734242153294E-2</v>
      </c>
    </row>
    <row r="5" spans="1:5">
      <c r="A5">
        <v>2014</v>
      </c>
      <c r="B5">
        <v>0.12276191762344608</v>
      </c>
      <c r="C5">
        <v>0.67339919604707743</v>
      </c>
      <c r="D5">
        <v>6.1165996705897889E-2</v>
      </c>
      <c r="E5">
        <v>0.14267288962357835</v>
      </c>
    </row>
    <row r="6" spans="1:5">
      <c r="A6">
        <v>2018</v>
      </c>
      <c r="B6">
        <v>0.28106629350166346</v>
      </c>
      <c r="C6">
        <v>0.60643935900597756</v>
      </c>
      <c r="D6">
        <v>9.9932169908306528E-2</v>
      </c>
      <c r="E6">
        <v>1.2562177584052314E-2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7"/>
  <dimension ref="A1:C6"/>
  <sheetViews>
    <sheetView workbookViewId="0"/>
  </sheetViews>
  <sheetFormatPr baseColWidth="10" defaultColWidth="8.77734375" defaultRowHeight="14.4"/>
  <sheetData>
    <row r="1" spans="1:3">
      <c r="A1" t="s">
        <v>74</v>
      </c>
      <c r="B1" t="s">
        <v>293</v>
      </c>
      <c r="C1" t="s">
        <v>77</v>
      </c>
    </row>
    <row r="2" spans="1:3">
      <c r="A2">
        <v>2002</v>
      </c>
      <c r="B2">
        <v>0.35749722122281363</v>
      </c>
      <c r="C2">
        <v>0.64250277877718598</v>
      </c>
    </row>
    <row r="3" spans="1:3">
      <c r="A3">
        <v>2006</v>
      </c>
      <c r="B3">
        <v>0.28822615010693903</v>
      </c>
      <c r="C3">
        <v>0.71177384989306103</v>
      </c>
    </row>
    <row r="4" spans="1:3">
      <c r="A4">
        <v>2010</v>
      </c>
      <c r="B4">
        <v>0.3918827326804778</v>
      </c>
      <c r="C4">
        <v>0.60811726731952254</v>
      </c>
    </row>
    <row r="5" spans="1:3">
      <c r="A5">
        <v>2014</v>
      </c>
      <c r="B5">
        <v>0.40839431301170315</v>
      </c>
      <c r="C5">
        <v>0.59160568698829674</v>
      </c>
    </row>
    <row r="6" spans="1:3">
      <c r="A6">
        <v>2018</v>
      </c>
      <c r="B6">
        <v>0.40951251875645345</v>
      </c>
      <c r="C6">
        <v>0.59048748124354633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>
    <tabColor theme="1"/>
  </sheetPr>
  <dimension ref="A1:F4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22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23</v>
      </c>
      <c r="B2">
        <v>0.42243445267984203</v>
      </c>
      <c r="C2">
        <v>0.36613464010300611</v>
      </c>
      <c r="D2">
        <v>0.39902892238327869</v>
      </c>
      <c r="E2">
        <v>3.9351355641985407E-2</v>
      </c>
      <c r="F2">
        <v>0.57587029383741684</v>
      </c>
    </row>
    <row r="3" spans="1:6">
      <c r="A3" t="s">
        <v>24</v>
      </c>
      <c r="B3">
        <v>0.33685134673724487</v>
      </c>
      <c r="C3">
        <v>0.36949686429383827</v>
      </c>
      <c r="D3">
        <v>0.32696722649193477</v>
      </c>
      <c r="E3">
        <v>1.8168283260020377E-2</v>
      </c>
      <c r="F3">
        <v>0.49328870556274212</v>
      </c>
    </row>
    <row r="4" spans="1:6">
      <c r="A4" t="s">
        <v>25</v>
      </c>
      <c r="B4">
        <v>0.2856231335592348</v>
      </c>
      <c r="C4">
        <v>0.28276411832353754</v>
      </c>
      <c r="D4">
        <v>0.18595866938809955</v>
      </c>
      <c r="E4">
        <v>2.1593836109307242E-2</v>
      </c>
      <c r="F4">
        <v>0.37608066622695963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8"/>
  <dimension ref="A1:E6"/>
  <sheetViews>
    <sheetView workbookViewId="0"/>
  </sheetViews>
  <sheetFormatPr baseColWidth="10" defaultColWidth="8.77734375" defaultRowHeight="14.4"/>
  <sheetData>
    <row r="1" spans="1:5">
      <c r="A1" t="s">
        <v>74</v>
      </c>
      <c r="B1" t="s">
        <v>30</v>
      </c>
      <c r="C1" t="s">
        <v>31</v>
      </c>
      <c r="D1" t="s">
        <v>294</v>
      </c>
      <c r="E1" t="s">
        <v>33</v>
      </c>
    </row>
    <row r="2" spans="1:5">
      <c r="A2">
        <v>2002</v>
      </c>
      <c r="B2">
        <v>0.24792575402405076</v>
      </c>
      <c r="C2">
        <v>0.1101274483294966</v>
      </c>
      <c r="D2">
        <v>0.31212043378869597</v>
      </c>
      <c r="E2">
        <v>0.32982636385775604</v>
      </c>
    </row>
    <row r="3" spans="1:5">
      <c r="A3">
        <v>2006</v>
      </c>
      <c r="B3">
        <v>0.47987772562986208</v>
      </c>
      <c r="C3">
        <v>6.8034387695097329E-2</v>
      </c>
      <c r="D3">
        <v>0.14750925060453876</v>
      </c>
      <c r="E3">
        <v>0.30457863607050195</v>
      </c>
    </row>
    <row r="4" spans="1:5">
      <c r="A4">
        <v>2010</v>
      </c>
      <c r="B4">
        <v>0.31455426354955784</v>
      </c>
      <c r="C4">
        <v>0.14702107832966135</v>
      </c>
      <c r="D4">
        <v>0.23511503641595097</v>
      </c>
      <c r="E4">
        <v>0.30330962170483061</v>
      </c>
    </row>
    <row r="5" spans="1:5">
      <c r="A5">
        <v>2014</v>
      </c>
      <c r="B5">
        <v>0.35463606191449376</v>
      </c>
      <c r="C5">
        <v>0.12474396622845779</v>
      </c>
      <c r="D5">
        <v>0.20839429375512894</v>
      </c>
      <c r="E5">
        <v>0.31222567810191904</v>
      </c>
    </row>
    <row r="6" spans="1:5">
      <c r="A6">
        <v>2018</v>
      </c>
      <c r="B6">
        <v>0.46994647441063386</v>
      </c>
      <c r="C6">
        <v>0.10237812968911342</v>
      </c>
      <c r="D6">
        <v>0.1505945324222783</v>
      </c>
      <c r="E6">
        <v>0.27708086347797412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9"/>
  <dimension ref="A1:C6"/>
  <sheetViews>
    <sheetView workbookViewId="0"/>
  </sheetViews>
  <sheetFormatPr baseColWidth="10" defaultColWidth="8.77734375" defaultRowHeight="14.4"/>
  <sheetData>
    <row r="1" spans="1:3">
      <c r="A1" t="s">
        <v>74</v>
      </c>
      <c r="B1" t="s">
        <v>78</v>
      </c>
      <c r="C1" t="s">
        <v>79</v>
      </c>
    </row>
    <row r="2" spans="1:3">
      <c r="A2">
        <v>2002</v>
      </c>
      <c r="B2">
        <v>0.93580532023535468</v>
      </c>
      <c r="C2">
        <v>6.4194679764645199E-2</v>
      </c>
    </row>
    <row r="3" spans="1:3">
      <c r="A3">
        <v>2006</v>
      </c>
      <c r="B3">
        <v>0.93707223759796221</v>
      </c>
      <c r="C3">
        <v>6.2927762402037832E-2</v>
      </c>
    </row>
    <row r="4" spans="1:3">
      <c r="A4">
        <v>2010</v>
      </c>
      <c r="B4">
        <v>0.95100673245894618</v>
      </c>
      <c r="C4">
        <v>4.8993267541053924E-2</v>
      </c>
    </row>
    <row r="5" spans="1:3">
      <c r="A5">
        <v>2014</v>
      </c>
      <c r="B5">
        <v>0.97965910378821741</v>
      </c>
      <c r="C5">
        <v>2.0340896211782592E-2</v>
      </c>
    </row>
    <row r="6" spans="1:3">
      <c r="A6">
        <v>2018</v>
      </c>
      <c r="B6">
        <v>0.99394570761873369</v>
      </c>
      <c r="C6">
        <v>6.0542923812662982E-3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0"/>
  <dimension ref="A1:F6"/>
  <sheetViews>
    <sheetView workbookViewId="0"/>
  </sheetViews>
  <sheetFormatPr baseColWidth="10" defaultColWidth="8.77734375" defaultRowHeight="14.4"/>
  <sheetData>
    <row r="1" spans="1:6">
      <c r="A1" t="s">
        <v>74</v>
      </c>
      <c r="B1" t="s">
        <v>35</v>
      </c>
      <c r="C1" t="s">
        <v>295</v>
      </c>
      <c r="D1" t="s">
        <v>296</v>
      </c>
      <c r="E1" t="s">
        <v>297</v>
      </c>
      <c r="F1" t="s">
        <v>80</v>
      </c>
    </row>
    <row r="2" spans="1:6">
      <c r="A2">
        <v>2002</v>
      </c>
      <c r="B2">
        <v>0.28444957642363838</v>
      </c>
      <c r="C2">
        <v>0.1837310742594056</v>
      </c>
      <c r="D2">
        <v>0.32097339882322601</v>
      </c>
      <c r="E2">
        <v>0.21084595049372942</v>
      </c>
      <c r="F2">
        <v>0</v>
      </c>
    </row>
    <row r="3" spans="1:6">
      <c r="A3">
        <v>2006</v>
      </c>
      <c r="B3">
        <v>0.38139597123488095</v>
      </c>
      <c r="C3">
        <v>0.10737141761393869</v>
      </c>
      <c r="D3">
        <v>0.26430581595597874</v>
      </c>
      <c r="E3">
        <v>0.24692679519520161</v>
      </c>
      <c r="F3">
        <v>0</v>
      </c>
    </row>
    <row r="4" spans="1:6">
      <c r="A4">
        <v>2010</v>
      </c>
      <c r="B4">
        <v>0.47352764708725575</v>
      </c>
      <c r="C4">
        <v>0.43253233115579981</v>
      </c>
      <c r="D4">
        <v>4.4946754215890949E-2</v>
      </c>
      <c r="E4">
        <v>0</v>
      </c>
      <c r="F4">
        <v>4.8993267541053924E-2</v>
      </c>
    </row>
    <row r="5" spans="1:6">
      <c r="A5">
        <v>2014</v>
      </c>
      <c r="B5">
        <v>0.30611659967058968</v>
      </c>
      <c r="C5">
        <v>0.63286071169406233</v>
      </c>
      <c r="D5">
        <v>2.0340896211782592E-2</v>
      </c>
      <c r="E5">
        <v>2.0340896211782592E-2</v>
      </c>
      <c r="F5">
        <v>2.0340896211782592E-2</v>
      </c>
    </row>
    <row r="6" spans="1:6">
      <c r="A6">
        <v>2018</v>
      </c>
      <c r="B6">
        <v>0.34335117519645514</v>
      </c>
      <c r="C6">
        <v>0.53610781797063234</v>
      </c>
      <c r="D6">
        <v>9.6432805466329846E-2</v>
      </c>
      <c r="E6">
        <v>1.8053908985316162E-2</v>
      </c>
      <c r="F6">
        <v>6.0542923812662982E-3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1"/>
  <dimension ref="A1:F6"/>
  <sheetViews>
    <sheetView workbookViewId="0"/>
  </sheetViews>
  <sheetFormatPr baseColWidth="10" defaultColWidth="8.77734375" defaultRowHeight="14.4"/>
  <sheetData>
    <row r="1" spans="1:6">
      <c r="A1" t="s">
        <v>74</v>
      </c>
      <c r="B1" t="s">
        <v>97</v>
      </c>
      <c r="C1" t="s">
        <v>298</v>
      </c>
      <c r="D1" t="s">
        <v>299</v>
      </c>
      <c r="E1" t="s">
        <v>161</v>
      </c>
      <c r="F1" t="s">
        <v>5</v>
      </c>
    </row>
    <row r="2" spans="1:6">
      <c r="A2">
        <v>2002</v>
      </c>
      <c r="B2">
        <v>0.19258403929393561</v>
      </c>
      <c r="C2">
        <v>0.76148319214121274</v>
      </c>
      <c r="D2">
        <v>4.5932768564851401E-2</v>
      </c>
      <c r="E2">
        <v>0</v>
      </c>
      <c r="F2">
        <v>0</v>
      </c>
    </row>
    <row r="3" spans="1:6">
      <c r="A3">
        <v>2006</v>
      </c>
      <c r="B3">
        <v>0.2603195051210187</v>
      </c>
      <c r="C3">
        <v>0.62539152424368061</v>
      </c>
      <c r="D3">
        <v>2.1415799736900054E-2</v>
      </c>
      <c r="E3">
        <v>9.2873170898400567E-2</v>
      </c>
      <c r="F3">
        <v>0</v>
      </c>
    </row>
    <row r="4" spans="1:6">
      <c r="A4">
        <v>2010</v>
      </c>
      <c r="B4">
        <v>0.1713132877289042</v>
      </c>
      <c r="C4">
        <v>0.72893520539576728</v>
      </c>
      <c r="D4">
        <v>1.801239110804416E-2</v>
      </c>
      <c r="E4">
        <v>8.1739115767284709E-2</v>
      </c>
      <c r="F4">
        <v>0</v>
      </c>
    </row>
    <row r="5" spans="1:6">
      <c r="A5">
        <v>2014</v>
      </c>
      <c r="B5">
        <v>0.36969795194617183</v>
      </c>
      <c r="C5">
        <v>0.43454368649689035</v>
      </c>
      <c r="D5">
        <v>0</v>
      </c>
      <c r="E5">
        <v>0.17393959038923426</v>
      </c>
      <c r="F5">
        <v>2.1818771167703171E-2</v>
      </c>
    </row>
    <row r="6" spans="1:6">
      <c r="A6">
        <v>2018</v>
      </c>
      <c r="B6">
        <v>0.2302585131064312</v>
      </c>
      <c r="C6">
        <v>0.55753722030108976</v>
      </c>
      <c r="D6">
        <v>3.6437388734121286E-2</v>
      </c>
      <c r="E6">
        <v>7.8856315672202637E-2</v>
      </c>
      <c r="F6">
        <v>9.6910562186154986E-2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2"/>
  <dimension ref="A1:D6"/>
  <sheetViews>
    <sheetView workbookViewId="0"/>
  </sheetViews>
  <sheetFormatPr baseColWidth="10" defaultColWidth="8.77734375" defaultRowHeight="14.4"/>
  <sheetData>
    <row r="1" spans="1:4">
      <c r="A1" t="s">
        <v>74</v>
      </c>
      <c r="B1" t="s">
        <v>195</v>
      </c>
      <c r="C1" t="s">
        <v>81</v>
      </c>
      <c r="D1" t="s">
        <v>196</v>
      </c>
    </row>
    <row r="2" spans="1:4">
      <c r="A2">
        <v>2002</v>
      </c>
      <c r="B2">
        <v>0.73381233477615504</v>
      </c>
      <c r="C2">
        <v>0</v>
      </c>
      <c r="D2">
        <v>0.26618766522384457</v>
      </c>
    </row>
    <row r="3" spans="1:4">
      <c r="A3">
        <v>2006</v>
      </c>
      <c r="B3">
        <v>0.69365590852750958</v>
      </c>
      <c r="C3">
        <v>6.1934223506434377E-2</v>
      </c>
      <c r="D3">
        <v>0.24440986796605602</v>
      </c>
    </row>
    <row r="4" spans="1:4">
      <c r="A4">
        <v>2010</v>
      </c>
      <c r="B4">
        <v>0.82201253348192871</v>
      </c>
      <c r="C4">
        <v>0</v>
      </c>
      <c r="D4">
        <v>0.17798746651807151</v>
      </c>
    </row>
    <row r="5" spans="1:4">
      <c r="A5">
        <v>2014</v>
      </c>
      <c r="B5">
        <v>0.69402670839996028</v>
      </c>
      <c r="C5">
        <v>6.1165996705897889E-2</v>
      </c>
      <c r="D5">
        <v>0.24480729489414166</v>
      </c>
    </row>
    <row r="6" spans="1:4">
      <c r="A6">
        <v>2018</v>
      </c>
      <c r="B6">
        <v>0.70475625937822717</v>
      </c>
      <c r="C6">
        <v>6.0216019337214786E-2</v>
      </c>
      <c r="D6">
        <v>0.23502772128455823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3"/>
  <dimension ref="A1:C6"/>
  <sheetViews>
    <sheetView workbookViewId="0"/>
  </sheetViews>
  <sheetFormatPr baseColWidth="10" defaultColWidth="8.77734375" defaultRowHeight="14.4"/>
  <sheetData>
    <row r="1" spans="1:3">
      <c r="A1" t="s">
        <v>74</v>
      </c>
      <c r="B1" t="s">
        <v>82</v>
      </c>
      <c r="C1" t="s">
        <v>83</v>
      </c>
    </row>
    <row r="2" spans="1:3">
      <c r="A2">
        <v>2002</v>
      </c>
      <c r="B2">
        <v>0.46171776873140563</v>
      </c>
      <c r="C2">
        <v>0.53828223126859376</v>
      </c>
    </row>
    <row r="3" spans="1:3">
      <c r="A3">
        <v>2006</v>
      </c>
      <c r="B3">
        <v>0.57852925547106315</v>
      </c>
      <c r="C3">
        <v>0.42147074452893685</v>
      </c>
    </row>
    <row r="4" spans="1:3">
      <c r="A4">
        <v>2010</v>
      </c>
      <c r="B4">
        <v>0.57391671252371201</v>
      </c>
      <c r="C4">
        <v>0.42608328747628826</v>
      </c>
    </row>
    <row r="5" spans="1:3">
      <c r="A5">
        <v>2014</v>
      </c>
      <c r="B5">
        <v>0.46898707743540063</v>
      </c>
      <c r="C5">
        <v>0.5310129225645992</v>
      </c>
    </row>
    <row r="6" spans="1:3">
      <c r="A6">
        <v>2018</v>
      </c>
      <c r="B6">
        <v>0.55427069511443128</v>
      </c>
      <c r="C6">
        <v>0.44572930488556861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4"/>
  <dimension ref="A1:D6"/>
  <sheetViews>
    <sheetView workbookViewId="0"/>
  </sheetViews>
  <sheetFormatPr baseColWidth="10" defaultColWidth="8.77734375" defaultRowHeight="14.4"/>
  <sheetData>
    <row r="1" spans="1:4">
      <c r="A1" t="s">
        <v>74</v>
      </c>
      <c r="B1" t="s">
        <v>23</v>
      </c>
      <c r="C1" t="s">
        <v>24</v>
      </c>
      <c r="D1" t="s">
        <v>25</v>
      </c>
    </row>
    <row r="2" spans="1:4">
      <c r="A2">
        <v>2002</v>
      </c>
      <c r="B2">
        <v>0.61483192141212839</v>
      </c>
      <c r="C2">
        <v>0.29330254145816842</v>
      </c>
      <c r="D2">
        <v>9.1865537129702801E-2</v>
      </c>
    </row>
    <row r="3" spans="1:4">
      <c r="A3">
        <v>2006</v>
      </c>
      <c r="B3">
        <v>0.63433271790575629</v>
      </c>
      <c r="C3">
        <v>0.28026242610523788</v>
      </c>
      <c r="D3">
        <v>8.540485598900574E-2</v>
      </c>
    </row>
    <row r="4" spans="1:4">
      <c r="A4">
        <v>2010</v>
      </c>
      <c r="B4">
        <v>0.74418319184222603</v>
      </c>
      <c r="C4">
        <v>0.18853502241877942</v>
      </c>
      <c r="D4">
        <v>6.7281785738994876E-2</v>
      </c>
    </row>
    <row r="5" spans="1:4">
      <c r="A5">
        <v>2014</v>
      </c>
      <c r="B5">
        <v>0.6120898912706294</v>
      </c>
      <c r="C5">
        <v>0.20426881054112653</v>
      </c>
      <c r="D5">
        <v>0.18364129818824373</v>
      </c>
    </row>
    <row r="6" spans="1:4">
      <c r="A6">
        <v>2018</v>
      </c>
      <c r="B6">
        <v>0.68064805801164463</v>
      </c>
      <c r="C6">
        <v>0.23502772128455823</v>
      </c>
      <c r="D6">
        <v>8.4324220703797248E-2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5"/>
  <dimension ref="A1:E4"/>
  <sheetViews>
    <sheetView workbookViewId="0"/>
  </sheetViews>
  <sheetFormatPr baseColWidth="10" defaultColWidth="8.77734375" defaultRowHeight="14.4"/>
  <sheetData>
    <row r="1" spans="1:5">
      <c r="A1" t="s">
        <v>74</v>
      </c>
      <c r="B1" t="s">
        <v>300</v>
      </c>
      <c r="C1" t="s">
        <v>301</v>
      </c>
      <c r="D1" t="s">
        <v>302</v>
      </c>
      <c r="E1" t="s">
        <v>303</v>
      </c>
    </row>
    <row r="2" spans="1:5">
      <c r="A2">
        <v>2006</v>
      </c>
      <c r="B2">
        <v>1.5152077473759171E-2</v>
      </c>
      <c r="C2">
        <v>0.23568722961378782</v>
      </c>
      <c r="D2">
        <v>0.45985479590691336</v>
      </c>
      <c r="E2">
        <v>0.28930589700553927</v>
      </c>
    </row>
    <row r="3" spans="1:5">
      <c r="A3">
        <v>2010</v>
      </c>
      <c r="B3">
        <v>0</v>
      </c>
      <c r="C3">
        <v>4.9180502308506194E-2</v>
      </c>
      <c r="D3">
        <v>0.543458375073674</v>
      </c>
      <c r="E3">
        <v>0.40736112261782026</v>
      </c>
    </row>
    <row r="4" spans="1:5">
      <c r="A4">
        <v>2014</v>
      </c>
      <c r="B4">
        <v>0</v>
      </c>
      <c r="C4">
        <v>0.18335468204714353</v>
      </c>
      <c r="D4">
        <v>0.59174899505884682</v>
      </c>
      <c r="E4">
        <v>0.22489632289400938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6"/>
  <dimension ref="A1:E5"/>
  <sheetViews>
    <sheetView workbookViewId="0"/>
  </sheetViews>
  <sheetFormatPr baseColWidth="10" defaultColWidth="8.77734375" defaultRowHeight="14.4"/>
  <sheetData>
    <row r="1" spans="1:5">
      <c r="A1" t="s">
        <v>74</v>
      </c>
      <c r="B1" t="s">
        <v>304</v>
      </c>
      <c r="C1" t="s">
        <v>305</v>
      </c>
      <c r="D1" t="s">
        <v>306</v>
      </c>
      <c r="E1" t="s">
        <v>307</v>
      </c>
    </row>
    <row r="2" spans="1:5">
      <c r="A2">
        <v>2006</v>
      </c>
      <c r="B2">
        <v>0.10551722288463336</v>
      </c>
      <c r="C2">
        <v>0.20421852807984994</v>
      </c>
      <c r="D2">
        <v>0.33926676220003021</v>
      </c>
      <c r="E2">
        <v>0.35099748683548648</v>
      </c>
    </row>
    <row r="3" spans="1:5">
      <c r="A3">
        <v>2010</v>
      </c>
      <c r="B3">
        <v>0.11586745537379894</v>
      </c>
      <c r="C3">
        <v>0.23069405355588343</v>
      </c>
      <c r="D3">
        <v>0.32913760958589494</v>
      </c>
      <c r="E3">
        <v>0.32430088148442338</v>
      </c>
    </row>
    <row r="4" spans="1:5">
      <c r="A4">
        <v>2014</v>
      </c>
      <c r="B4">
        <v>0.20412550247057643</v>
      </c>
      <c r="C4">
        <v>0.22417978254125884</v>
      </c>
      <c r="D4">
        <v>0.24480729489414166</v>
      </c>
      <c r="E4">
        <v>0.32688742009402261</v>
      </c>
    </row>
    <row r="5" spans="1:5">
      <c r="A5">
        <v>2018</v>
      </c>
      <c r="B5">
        <v>0.14443127188252927</v>
      </c>
      <c r="C5">
        <v>0.19286561093265961</v>
      </c>
      <c r="D5">
        <v>0.36735040840455485</v>
      </c>
      <c r="E5">
        <v>0.29535270878025577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7"/>
  <dimension ref="A1:K6"/>
  <sheetViews>
    <sheetView workbookViewId="0"/>
  </sheetViews>
  <sheetFormatPr baseColWidth="10" defaultColWidth="8.77734375" defaultRowHeight="14.4"/>
  <sheetData>
    <row r="1" spans="1:11">
      <c r="A1" t="s">
        <v>74</v>
      </c>
      <c r="B1" t="s">
        <v>308</v>
      </c>
      <c r="C1" t="s">
        <v>309</v>
      </c>
      <c r="D1" t="s">
        <v>310</v>
      </c>
      <c r="E1" t="s">
        <v>311</v>
      </c>
      <c r="F1" t="s">
        <v>312</v>
      </c>
      <c r="G1" t="s">
        <v>313</v>
      </c>
      <c r="H1" t="s">
        <v>314</v>
      </c>
      <c r="I1" t="s">
        <v>315</v>
      </c>
      <c r="J1" t="s">
        <v>316</v>
      </c>
      <c r="K1" t="s">
        <v>317</v>
      </c>
    </row>
    <row r="2" spans="1:11">
      <c r="A2">
        <v>2002</v>
      </c>
      <c r="B2">
        <v>1.9141115634297028E-2</v>
      </c>
      <c r="C2">
        <v>0</v>
      </c>
      <c r="D2">
        <v>9.628832654855439E-2</v>
      </c>
      <c r="E2">
        <v>9.628832654855439E-2</v>
      </c>
      <c r="F2">
        <v>0.4327147210914255</v>
      </c>
      <c r="G2">
        <v>4.8144163274277195E-2</v>
      </c>
      <c r="H2">
        <v>8.6426394542871252E-2</v>
      </c>
      <c r="I2">
        <v>4.8144163274277195E-2</v>
      </c>
      <c r="J2">
        <v>0</v>
      </c>
      <c r="K2">
        <v>0.1728527890857425</v>
      </c>
    </row>
    <row r="3" spans="1:11">
      <c r="A3">
        <v>2006</v>
      </c>
      <c r="B3">
        <v>9.2451750034291347E-2</v>
      </c>
      <c r="C3">
        <v>9.535316521188307E-2</v>
      </c>
      <c r="D3">
        <v>0.16131765700096393</v>
      </c>
      <c r="E3">
        <v>0.14216005265858858</v>
      </c>
      <c r="F3">
        <v>0.2512932961954415</v>
      </c>
      <c r="G3">
        <v>0.10799924861364613</v>
      </c>
      <c r="H3">
        <v>2.4657906192164996E-2</v>
      </c>
      <c r="I3">
        <v>3.7580417685420635E-2</v>
      </c>
      <c r="J3">
        <v>9.1339909045624907E-3</v>
      </c>
      <c r="K3">
        <v>7.8052515503037226E-2</v>
      </c>
    </row>
    <row r="4" spans="1:11">
      <c r="A4">
        <v>2010</v>
      </c>
      <c r="B4">
        <v>8.9326043935227292E-2</v>
      </c>
      <c r="C4">
        <v>6.3326678156755217E-2</v>
      </c>
      <c r="D4">
        <v>8.5222935902393354E-2</v>
      </c>
      <c r="E4">
        <v>0.16678676512373558</v>
      </c>
      <c r="F4">
        <v>0.20868059839719419</v>
      </c>
      <c r="G4">
        <v>0.18462176782682799</v>
      </c>
      <c r="H4">
        <v>4.5427380983644995E-2</v>
      </c>
      <c r="I4">
        <v>1.7941150163398468E-2</v>
      </c>
      <c r="J4">
        <v>3.5692446885914414E-2</v>
      </c>
      <c r="K4">
        <v>0.10297423262490929</v>
      </c>
    </row>
    <row r="5" spans="1:11">
      <c r="A5">
        <v>2014</v>
      </c>
      <c r="B5">
        <v>6.3759862184231936E-2</v>
      </c>
      <c r="C5">
        <v>4.2556369900716706E-2</v>
      </c>
      <c r="D5">
        <v>2.135287761720148E-2</v>
      </c>
      <c r="E5">
        <v>6.3909247517918183E-2</v>
      </c>
      <c r="F5">
        <v>0.27639232635412925</v>
      </c>
      <c r="G5">
        <v>8.4963354467747165E-2</v>
      </c>
      <c r="H5">
        <v>0.10661500275232115</v>
      </c>
      <c r="I5">
        <v>8.5112739801433412E-2</v>
      </c>
      <c r="J5">
        <v>0.1702254796028668</v>
      </c>
      <c r="K5">
        <v>8.5112739801433412E-2</v>
      </c>
    </row>
    <row r="6" spans="1:11">
      <c r="A6">
        <v>2018</v>
      </c>
      <c r="B6">
        <v>6.0692437256178081E-2</v>
      </c>
      <c r="C6">
        <v>4.2418926938081337E-2</v>
      </c>
      <c r="D6">
        <v>0.13932948912423632</v>
      </c>
      <c r="E6">
        <v>0.1635845376462931</v>
      </c>
      <c r="F6">
        <v>0.3031332905746737</v>
      </c>
      <c r="G6">
        <v>0.10909290239821948</v>
      </c>
      <c r="H6">
        <v>6.0582805354105887E-2</v>
      </c>
      <c r="I6">
        <v>9.0819392080122741E-2</v>
      </c>
      <c r="J6">
        <v>0</v>
      </c>
      <c r="K6">
        <v>3.034621862808904E-2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tabColor theme="1"/>
  </sheetPr>
  <dimension ref="A1:F3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58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75</v>
      </c>
      <c r="B2">
        <v>0.35558587054150326</v>
      </c>
      <c r="C2">
        <v>0.32693716799116446</v>
      </c>
      <c r="D2">
        <v>0.36139373617745102</v>
      </c>
      <c r="E2">
        <v>3.7572091310747027E-2</v>
      </c>
      <c r="F2">
        <v>0.50666711667502029</v>
      </c>
    </row>
    <row r="3" spans="1:6">
      <c r="A3" t="s">
        <v>76</v>
      </c>
      <c r="B3">
        <v>0.58109709276276078</v>
      </c>
      <c r="C3">
        <v>0.59324902607318841</v>
      </c>
      <c r="D3">
        <v>0.58789268050358434</v>
      </c>
      <c r="E3">
        <v>3.9138571727411878E-2</v>
      </c>
      <c r="F3">
        <v>0.61638737321951065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8"/>
  <dimension ref="A1:D6"/>
  <sheetViews>
    <sheetView workbookViewId="0"/>
  </sheetViews>
  <sheetFormatPr baseColWidth="10" defaultColWidth="8.77734375" defaultRowHeight="14.4"/>
  <sheetData>
    <row r="1" spans="1:4">
      <c r="A1" t="s">
        <v>74</v>
      </c>
      <c r="B1" t="s">
        <v>98</v>
      </c>
      <c r="C1" t="s">
        <v>99</v>
      </c>
      <c r="D1" t="s">
        <v>100</v>
      </c>
    </row>
    <row r="2" spans="1:4">
      <c r="A2">
        <v>2002</v>
      </c>
      <c r="B2">
        <v>6.2287326852098167E-2</v>
      </c>
      <c r="C2">
        <v>0.33810551425356655</v>
      </c>
      <c r="D2">
        <v>0.59960715889433525</v>
      </c>
    </row>
    <row r="3" spans="1:4">
      <c r="A3">
        <v>2006</v>
      </c>
      <c r="B3">
        <v>7.2521743095211685E-2</v>
      </c>
      <c r="C3">
        <v>0.28096914173009879</v>
      </c>
      <c r="D3">
        <v>0.64650911517469223</v>
      </c>
    </row>
    <row r="4" spans="1:4">
      <c r="A4">
        <v>2010</v>
      </c>
      <c r="B4">
        <v>8.8088056977113291E-2</v>
      </c>
      <c r="C4">
        <v>0.28289703945528316</v>
      </c>
      <c r="D4">
        <v>0.62901490356760148</v>
      </c>
    </row>
    <row r="5" spans="1:4">
      <c r="A5">
        <v>2014</v>
      </c>
      <c r="B5">
        <v>6.2691884959999403E-2</v>
      </c>
      <c r="C5">
        <v>0.31214364221714386</v>
      </c>
      <c r="D5">
        <v>0.62516447282285637</v>
      </c>
    </row>
    <row r="6" spans="1:4">
      <c r="A6">
        <v>2018</v>
      </c>
      <c r="B6">
        <v>0.1058812074070781</v>
      </c>
      <c r="C6">
        <v>0.2022790623538453</v>
      </c>
      <c r="D6">
        <v>0.69183973023907641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9"/>
  <dimension ref="A1:C6"/>
  <sheetViews>
    <sheetView workbookViewId="0"/>
  </sheetViews>
  <sheetFormatPr baseColWidth="10" defaultColWidth="8.77734375" defaultRowHeight="14.4"/>
  <sheetData>
    <row r="1" spans="1:3">
      <c r="A1" t="s">
        <v>74</v>
      </c>
      <c r="B1" t="s">
        <v>102</v>
      </c>
      <c r="C1" t="s">
        <v>103</v>
      </c>
    </row>
    <row r="2" spans="1:3">
      <c r="A2">
        <v>2002</v>
      </c>
      <c r="B2">
        <v>0.85268006354841452</v>
      </c>
      <c r="C2">
        <v>0.1473199364515857</v>
      </c>
    </row>
    <row r="3" spans="1:3">
      <c r="A3">
        <v>2006</v>
      </c>
      <c r="B3">
        <v>0.84258808291272103</v>
      </c>
      <c r="C3">
        <v>0.15741191708727992</v>
      </c>
    </row>
    <row r="4" spans="1:3">
      <c r="A4">
        <v>2010</v>
      </c>
      <c r="B4">
        <v>0.91052821519816662</v>
      </c>
      <c r="C4">
        <v>8.9471784801833404E-2</v>
      </c>
    </row>
    <row r="5" spans="1:3">
      <c r="A5">
        <v>2014</v>
      </c>
      <c r="B5">
        <v>0.74985382330598815</v>
      </c>
      <c r="C5">
        <v>0.25014617669401168</v>
      </c>
    </row>
    <row r="6" spans="1:3">
      <c r="A6">
        <v>2018</v>
      </c>
      <c r="B6">
        <v>0.9264236806844165</v>
      </c>
      <c r="C6">
        <v>7.3576319315583588E-2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0"/>
  <dimension ref="A1:E6"/>
  <sheetViews>
    <sheetView workbookViewId="0"/>
  </sheetViews>
  <sheetFormatPr baseColWidth="10" defaultColWidth="8.77734375" defaultRowHeight="14.4"/>
  <sheetData>
    <row r="1" spans="1:5">
      <c r="A1" t="s">
        <v>74</v>
      </c>
      <c r="B1" t="s">
        <v>104</v>
      </c>
      <c r="C1" t="s">
        <v>105</v>
      </c>
      <c r="D1" t="s">
        <v>106</v>
      </c>
      <c r="E1" t="s">
        <v>107</v>
      </c>
    </row>
    <row r="2" spans="1:5">
      <c r="A2">
        <v>2002</v>
      </c>
      <c r="B2">
        <v>5.6380889143055016E-2</v>
      </c>
      <c r="C2">
        <v>0.88133178400484635</v>
      </c>
      <c r="D2">
        <v>4.152488456806544E-2</v>
      </c>
      <c r="E2">
        <v>2.076244228403272E-2</v>
      </c>
    </row>
    <row r="3" spans="1:5">
      <c r="A3">
        <v>2006</v>
      </c>
      <c r="B3">
        <v>5.5907969498431125E-2</v>
      </c>
      <c r="C3">
        <v>0.85352557442661414</v>
      </c>
      <c r="D3">
        <v>7.7196889683529293E-2</v>
      </c>
      <c r="E3">
        <v>1.3369566391426523E-2</v>
      </c>
    </row>
    <row r="4" spans="1:5">
      <c r="A4">
        <v>2010</v>
      </c>
      <c r="B4">
        <v>5.9426307282265334E-2</v>
      </c>
      <c r="C4">
        <v>0.80462564568555539</v>
      </c>
      <c r="D4">
        <v>0.10181613929170483</v>
      </c>
      <c r="E4">
        <v>3.4131907740472589E-2</v>
      </c>
    </row>
    <row r="5" spans="1:5">
      <c r="A5">
        <v>2014</v>
      </c>
      <c r="B5">
        <v>0</v>
      </c>
      <c r="C5">
        <v>0.81236293931428594</v>
      </c>
      <c r="D5">
        <v>0</v>
      </c>
      <c r="E5">
        <v>0.18763706068571381</v>
      </c>
    </row>
    <row r="6" spans="1:5">
      <c r="A6">
        <v>2018</v>
      </c>
      <c r="B6">
        <v>7.8424422050550793E-2</v>
      </c>
      <c r="C6">
        <v>0.71566716063901437</v>
      </c>
      <c r="D6">
        <v>0.16669620628515924</v>
      </c>
      <c r="E6">
        <v>3.921221102527539E-2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1"/>
  <dimension ref="A1:H6"/>
  <sheetViews>
    <sheetView workbookViewId="0"/>
  </sheetViews>
  <sheetFormatPr baseColWidth="10" defaultColWidth="8.77734375" defaultRowHeight="14.4"/>
  <sheetData>
    <row r="1" spans="1:8">
      <c r="A1" t="s">
        <v>74</v>
      </c>
      <c r="B1" t="s">
        <v>318</v>
      </c>
      <c r="C1" t="s">
        <v>319</v>
      </c>
      <c r="D1" t="s">
        <v>320</v>
      </c>
      <c r="E1" t="s">
        <v>321</v>
      </c>
      <c r="F1" t="s">
        <v>322</v>
      </c>
      <c r="G1" t="s">
        <v>323</v>
      </c>
      <c r="H1" t="s">
        <v>324</v>
      </c>
    </row>
    <row r="2" spans="1:8">
      <c r="A2">
        <v>2002</v>
      </c>
      <c r="B2">
        <v>1.4856004574989571E-2</v>
      </c>
      <c r="C2">
        <v>7.1236893718044592E-2</v>
      </c>
      <c r="D2">
        <v>0.63504578514859411</v>
      </c>
      <c r="E2">
        <v>5.6380889143055016E-2</v>
      </c>
      <c r="F2">
        <v>0.17200597598130493</v>
      </c>
      <c r="G2">
        <v>5.0474451434011865E-2</v>
      </c>
      <c r="H2">
        <v>0</v>
      </c>
    </row>
    <row r="3" spans="1:8">
      <c r="A3">
        <v>2006</v>
      </c>
      <c r="B3">
        <v>5.1582189267968336E-2</v>
      </c>
      <c r="C3">
        <v>5.6695670703178665E-2</v>
      </c>
      <c r="D3">
        <v>0.5666744329697867</v>
      </c>
      <c r="E3">
        <v>0.12093156365972541</v>
      </c>
      <c r="F3">
        <v>0.13257882773168073</v>
      </c>
      <c r="G3">
        <v>7.1537315667663109E-2</v>
      </c>
      <c r="H3">
        <v>0</v>
      </c>
    </row>
    <row r="4" spans="1:8">
      <c r="A4">
        <v>2010</v>
      </c>
      <c r="B4">
        <v>1.6070552186886473E-2</v>
      </c>
      <c r="C4">
        <v>0.17942167893122996</v>
      </c>
      <c r="D4">
        <v>0.37637920544152881</v>
      </c>
      <c r="E4">
        <v>8.6421755823587881E-2</v>
      </c>
      <c r="F4">
        <v>0.10363506509490836</v>
      </c>
      <c r="G4">
        <v>0.23807174252185656</v>
      </c>
      <c r="H4">
        <v>0</v>
      </c>
    </row>
    <row r="5" spans="1:8">
      <c r="A5">
        <v>2014</v>
      </c>
      <c r="B5">
        <v>0</v>
      </c>
      <c r="C5">
        <v>0.18719846649142943</v>
      </c>
      <c r="D5">
        <v>0.43796600633142696</v>
      </c>
      <c r="E5">
        <v>6.2253290765715022E-2</v>
      </c>
      <c r="F5">
        <v>0.12494517572571442</v>
      </c>
      <c r="G5">
        <v>6.2253290765715022E-2</v>
      </c>
      <c r="H5">
        <v>0.12538376991999881</v>
      </c>
    </row>
    <row r="6" spans="1:8">
      <c r="A6">
        <v>2018</v>
      </c>
      <c r="B6">
        <v>4.8112020232069258E-2</v>
      </c>
      <c r="C6">
        <v>0.40368905229454727</v>
      </c>
      <c r="D6">
        <v>0.22124576727446713</v>
      </c>
      <c r="E6">
        <v>5.776918717500884E-2</v>
      </c>
      <c r="F6">
        <v>6.7252539635319755E-2</v>
      </c>
      <c r="G6">
        <v>0.20193143338858796</v>
      </c>
      <c r="H6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2"/>
  <dimension ref="A1:D2"/>
  <sheetViews>
    <sheetView workbookViewId="0"/>
  </sheetViews>
  <sheetFormatPr baseColWidth="10" defaultColWidth="8.77734375" defaultRowHeight="14.4"/>
  <sheetData>
    <row r="1" spans="1:4">
      <c r="A1" t="s">
        <v>74</v>
      </c>
      <c r="B1" t="s">
        <v>325</v>
      </c>
      <c r="C1" t="s">
        <v>326</v>
      </c>
      <c r="D1" t="s">
        <v>327</v>
      </c>
    </row>
    <row r="2" spans="1:4">
      <c r="A2">
        <v>2014</v>
      </c>
      <c r="B2">
        <v>0.2305614650140361</v>
      </c>
      <c r="C2">
        <v>0.53887706997192764</v>
      </c>
      <c r="D2">
        <v>0.2305614650140361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tabColor theme="1"/>
  </sheetPr>
  <dimension ref="A1:F5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26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27</v>
      </c>
      <c r="B2">
        <v>0.72026795102094332</v>
      </c>
      <c r="C2">
        <v>0.57408876521872354</v>
      </c>
      <c r="D2">
        <v>0.60051328815973726</v>
      </c>
      <c r="E2">
        <v>3.1904132845860127E-2</v>
      </c>
      <c r="F2">
        <v>0.68384396199429609</v>
      </c>
    </row>
    <row r="3" spans="1:6">
      <c r="A3" t="s">
        <v>28</v>
      </c>
      <c r="B3">
        <v>0.36216025536508611</v>
      </c>
      <c r="C3">
        <v>0.34446642151974627</v>
      </c>
      <c r="D3">
        <v>0.33367893199412957</v>
      </c>
      <c r="E3">
        <v>1.8465546210588754E-2</v>
      </c>
      <c r="F3">
        <v>0.50283849833249394</v>
      </c>
    </row>
    <row r="4" spans="1:6">
      <c r="A4" t="s">
        <v>29</v>
      </c>
      <c r="B4">
        <v>0.46627090486044581</v>
      </c>
      <c r="C4">
        <v>0.30572433029746082</v>
      </c>
      <c r="D4">
        <v>0.2961532182588128</v>
      </c>
      <c r="E4">
        <v>5.8060086984047798E-2</v>
      </c>
      <c r="F4">
        <v>0.44999836357574807</v>
      </c>
    </row>
    <row r="5" spans="1:6">
      <c r="A5" t="s">
        <v>5</v>
      </c>
      <c r="B5">
        <v>0.31497210562429545</v>
      </c>
      <c r="C5">
        <v>0.25195070918963547</v>
      </c>
      <c r="D5">
        <v>0.41672858916751532</v>
      </c>
      <c r="E5">
        <v>5.3606919768433285E-2</v>
      </c>
      <c r="F5">
        <v>0.45329183557169644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tabColor theme="1"/>
  </sheetPr>
  <dimension ref="A1:F5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172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30</v>
      </c>
      <c r="B2">
        <v>0.57972310362024604</v>
      </c>
      <c r="C2">
        <v>0.38804102904723969</v>
      </c>
      <c r="D2">
        <v>0.38605343434943501</v>
      </c>
      <c r="E2">
        <v>1.7432220625108855E-2</v>
      </c>
      <c r="F2">
        <v>0.57362178030425026</v>
      </c>
    </row>
    <row r="3" spans="1:6">
      <c r="A3" t="s">
        <v>31</v>
      </c>
      <c r="B3">
        <v>0.33993878553013024</v>
      </c>
      <c r="C3">
        <v>0.36064882363161699</v>
      </c>
      <c r="D3">
        <v>0.37560931450157425</v>
      </c>
      <c r="E3">
        <v>1.5377114960716851E-2</v>
      </c>
      <c r="F3">
        <v>0.51357961619467019</v>
      </c>
    </row>
    <row r="4" spans="1:6">
      <c r="A4" t="s">
        <v>32</v>
      </c>
      <c r="B4">
        <v>0.41067398634611701</v>
      </c>
      <c r="C4">
        <v>0.34662409388285254</v>
      </c>
      <c r="D4">
        <v>0.34313501394618739</v>
      </c>
      <c r="E4">
        <v>4.5513684883149469E-2</v>
      </c>
      <c r="F4">
        <v>0.5022942063964525</v>
      </c>
    </row>
    <row r="5" spans="1:6">
      <c r="A5" t="s">
        <v>33</v>
      </c>
      <c r="B5">
        <v>0.32338170729937754</v>
      </c>
      <c r="C5">
        <v>0.33303721817986232</v>
      </c>
      <c r="D5">
        <v>0.32509738462208065</v>
      </c>
      <c r="E5">
        <v>3.1006502681521879E-2</v>
      </c>
      <c r="F5">
        <v>0.46910868805758776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7">
    <tabColor theme="1"/>
  </sheetPr>
  <dimension ref="A1:F3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34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78</v>
      </c>
      <c r="B2">
        <v>0.3923341755472422</v>
      </c>
      <c r="C2">
        <v>0.37725807790676413</v>
      </c>
      <c r="D2">
        <v>0.39555272295085681</v>
      </c>
      <c r="E2">
        <v>2.8514238949745311E-2</v>
      </c>
      <c r="F2">
        <v>0.55302736029157173</v>
      </c>
    </row>
    <row r="3" spans="1:6">
      <c r="A3" t="s">
        <v>79</v>
      </c>
      <c r="B3">
        <v>0.36985148888519537</v>
      </c>
      <c r="C3">
        <v>0.30092587260437725</v>
      </c>
      <c r="D3">
        <v>0.21417870401893585</v>
      </c>
      <c r="E3">
        <v>2.5687211921001488E-2</v>
      </c>
      <c r="F3">
        <v>0.3860134291945605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tabColor theme="0" tint="-0.14999847407452621"/>
  </sheetPr>
  <dimension ref="A1:E7"/>
  <sheetViews>
    <sheetView workbookViewId="0">
      <selection sqref="A1:D1"/>
    </sheetView>
  </sheetViews>
  <sheetFormatPr baseColWidth="10" defaultColWidth="10.77734375" defaultRowHeight="14.4"/>
  <cols>
    <col min="1" max="1" width="22.77734375" style="44" customWidth="1"/>
    <col min="2" max="2" width="19.44140625" style="44" customWidth="1"/>
    <col min="3" max="3" width="33" style="44" customWidth="1"/>
    <col min="4" max="4" width="18.44140625" style="44" customWidth="1"/>
    <col min="5" max="5" width="15.44140625" style="44" customWidth="1"/>
    <col min="6" max="16384" width="10.77734375" style="44"/>
  </cols>
  <sheetData>
    <row r="1" spans="1:5" ht="15" thickBot="1">
      <c r="A1" s="79" t="s">
        <v>285</v>
      </c>
      <c r="B1" s="80"/>
      <c r="C1" s="80"/>
      <c r="D1" s="80"/>
      <c r="E1" s="81"/>
    </row>
    <row r="2" spans="1:5" ht="15" thickBot="1">
      <c r="A2" s="45" t="str">
        <f>r_svy!B1</f>
        <v>Survey</v>
      </c>
      <c r="B2" s="46" t="str">
        <f>r_svy!A1</f>
        <v>Year</v>
      </c>
      <c r="C2" s="46" t="str">
        <f>r_svy!C1</f>
        <v>Source</v>
      </c>
      <c r="D2" s="46" t="str">
        <f>r_svy!D1</f>
        <v>Type</v>
      </c>
      <c r="E2" s="47" t="str">
        <f>r_svy!E1</f>
        <v>Sample size</v>
      </c>
    </row>
    <row r="3" spans="1:5">
      <c r="A3" s="48" t="str">
        <f>r_svy!B2</f>
        <v>Post-electoral</v>
      </c>
      <c r="B3" s="49">
        <f>r_svy!A2</f>
        <v>2002</v>
      </c>
      <c r="C3" s="49" t="str">
        <f>r_svy!C2</f>
        <v>LAPOP, Colombia</v>
      </c>
      <c r="D3" s="49" t="str">
        <f>r_svy!D2</f>
        <v>Presidential</v>
      </c>
      <c r="E3" s="50">
        <f>r_svy!E2</f>
        <v>1479</v>
      </c>
    </row>
    <row r="4" spans="1:5">
      <c r="A4" s="48" t="str">
        <f>r_svy!B3</f>
        <v>Post-electoral</v>
      </c>
      <c r="B4" s="49">
        <f>r_svy!A3</f>
        <v>2006</v>
      </c>
      <c r="C4" s="49" t="str">
        <f>r_svy!C3</f>
        <v>LAPOP, Colombia</v>
      </c>
      <c r="D4" s="49" t="str">
        <f>r_svy!D3</f>
        <v>Presidential</v>
      </c>
      <c r="E4" s="50">
        <f>r_svy!E3</f>
        <v>7484</v>
      </c>
    </row>
    <row r="5" spans="1:5">
      <c r="A5" s="48" t="str">
        <f>r_svy!B4</f>
        <v>Post-electoral</v>
      </c>
      <c r="B5" s="49">
        <f>r_svy!A4</f>
        <v>2010</v>
      </c>
      <c r="C5" s="49" t="str">
        <f>r_svy!C4</f>
        <v>LAPOP, Colombia</v>
      </c>
      <c r="D5" s="49" t="str">
        <f>r_svy!D4</f>
        <v>Presidential</v>
      </c>
      <c r="E5" s="50">
        <f>r_svy!E4</f>
        <v>4511</v>
      </c>
    </row>
    <row r="6" spans="1:5">
      <c r="A6" s="48" t="str">
        <f>r_svy!B5</f>
        <v>Post-electoral</v>
      </c>
      <c r="B6" s="49">
        <f>r_svy!A5</f>
        <v>2014</v>
      </c>
      <c r="C6" s="49" t="str">
        <f>r_svy!C5</f>
        <v>LAPOP, Colombia</v>
      </c>
      <c r="D6" s="49" t="str">
        <f>r_svy!D5</f>
        <v>Presidential</v>
      </c>
      <c r="E6" s="50">
        <f>r_svy!E5</f>
        <v>1563</v>
      </c>
    </row>
    <row r="7" spans="1:5" ht="15" thickBot="1">
      <c r="A7" s="51" t="str">
        <f>r_svy!B6</f>
        <v>Post-electoral</v>
      </c>
      <c r="B7" s="52">
        <f>r_svy!A6</f>
        <v>2018</v>
      </c>
      <c r="C7" s="52" t="str">
        <f>r_svy!C6</f>
        <v>LAPOP, Colombia</v>
      </c>
      <c r="D7" s="52" t="str">
        <f>r_svy!D6</f>
        <v>Presidential</v>
      </c>
      <c r="E7" s="53">
        <f>r_svy!E6</f>
        <v>1663</v>
      </c>
    </row>
  </sheetData>
  <mergeCells count="1">
    <mergeCell ref="A1:E1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8">
    <tabColor theme="1"/>
  </sheetPr>
  <dimension ref="A1:F6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59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60</v>
      </c>
      <c r="B2" s="4">
        <v>0.45767804573022153</v>
      </c>
      <c r="C2" s="4">
        <v>0.39771832924944361</v>
      </c>
      <c r="D2" s="4">
        <v>0.52634011288480509</v>
      </c>
      <c r="E2" s="4">
        <v>4.2242595244075122E-2</v>
      </c>
      <c r="F2" s="4">
        <v>0.60715717323438823</v>
      </c>
    </row>
    <row r="3" spans="1:6">
      <c r="A3" t="s">
        <v>61</v>
      </c>
      <c r="B3" s="4">
        <v>0.30006329204169513</v>
      </c>
      <c r="C3" s="4">
        <v>0.30888017915057969</v>
      </c>
      <c r="D3" s="4">
        <v>0.35338605366895681</v>
      </c>
      <c r="E3" s="4">
        <v>3.6609305843783531E-2</v>
      </c>
      <c r="F3" s="4">
        <v>0.55468902746538473</v>
      </c>
    </row>
    <row r="4" spans="1:6">
      <c r="A4" t="s">
        <v>62</v>
      </c>
      <c r="B4" s="4">
        <v>0.40884544714656462</v>
      </c>
      <c r="C4" s="4">
        <v>0.3700437006513127</v>
      </c>
      <c r="D4" s="4">
        <v>0.36930878167344111</v>
      </c>
      <c r="E4" s="4">
        <v>0</v>
      </c>
      <c r="F4" s="4">
        <v>0.5475023114729467</v>
      </c>
    </row>
    <row r="5" spans="1:6">
      <c r="A5" t="s">
        <v>63</v>
      </c>
      <c r="B5" s="4">
        <v>0.36459476250425532</v>
      </c>
      <c r="C5" s="4">
        <v>0.29314468438225882</v>
      </c>
      <c r="D5" s="4">
        <v>0.28549403881242608</v>
      </c>
      <c r="E5" s="4">
        <v>0</v>
      </c>
      <c r="F5" s="4">
        <v>0.24682547912147301</v>
      </c>
    </row>
    <row r="6" spans="1:6">
      <c r="A6" t="s">
        <v>64</v>
      </c>
      <c r="B6" s="4">
        <v>0</v>
      </c>
      <c r="C6" s="4"/>
      <c r="D6" s="4">
        <v>0.20747828164620685</v>
      </c>
      <c r="E6" s="4">
        <v>2.5803524309005982E-2</v>
      </c>
      <c r="F6" s="4">
        <v>0.37814823121123847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9">
    <tabColor theme="1"/>
  </sheetPr>
  <dimension ref="A1:F15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194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97</v>
      </c>
      <c r="B2">
        <v>0.28623540606343101</v>
      </c>
      <c r="C2">
        <v>0.3026975672126514</v>
      </c>
      <c r="D2">
        <v>0.32220159236662888</v>
      </c>
      <c r="E2">
        <v>2.6269170260670112E-2</v>
      </c>
      <c r="F2">
        <v>0.41935354699812594</v>
      </c>
    </row>
    <row r="3" spans="1:6">
      <c r="A3" t="s">
        <v>65</v>
      </c>
      <c r="B3">
        <v>0.41447329914565578</v>
      </c>
      <c r="C3">
        <v>0.37643260342442236</v>
      </c>
      <c r="D3">
        <v>0.38646700468931694</v>
      </c>
      <c r="E3">
        <v>3.5313929661459763E-2</v>
      </c>
      <c r="F3">
        <v>0.55807065292069358</v>
      </c>
    </row>
    <row r="4" spans="1:6">
      <c r="A4" t="s">
        <v>206</v>
      </c>
      <c r="B4">
        <v>0.53533754925638799</v>
      </c>
      <c r="C4">
        <v>0.46922310963014829</v>
      </c>
      <c r="D4">
        <v>0.31377567782421467</v>
      </c>
      <c r="E4">
        <v>0</v>
      </c>
      <c r="F4">
        <v>0.58618846295571758</v>
      </c>
    </row>
    <row r="5" spans="1:6">
      <c r="A5" t="s">
        <v>161</v>
      </c>
      <c r="B5">
        <v>0.4231048665473362</v>
      </c>
      <c r="C5">
        <v>0.4312951637295353</v>
      </c>
      <c r="D5">
        <v>0.37999345439369281</v>
      </c>
      <c r="E5">
        <v>2.5608035575578031E-2</v>
      </c>
      <c r="F5">
        <v>0.59295171268047542</v>
      </c>
    </row>
    <row r="6" spans="1:6">
      <c r="A6" t="s">
        <v>5</v>
      </c>
      <c r="B6">
        <v>1</v>
      </c>
      <c r="C6">
        <v>0.16199539991033649</v>
      </c>
      <c r="D6">
        <v>0.24636178303742193</v>
      </c>
      <c r="E6">
        <v>0</v>
      </c>
      <c r="F6">
        <v>0.57963930481077897</v>
      </c>
    </row>
    <row r="7" spans="1:6">
      <c r="A7" t="s">
        <v>66</v>
      </c>
      <c r="D7">
        <v>0.34071171283721924</v>
      </c>
      <c r="E7">
        <v>2.6134798303246498E-2</v>
      </c>
      <c r="F7">
        <v>0.47695320844650269</v>
      </c>
    </row>
    <row r="8" spans="1:6">
      <c r="A8" t="s">
        <v>67</v>
      </c>
      <c r="C8">
        <v>0.15587249398231506</v>
      </c>
      <c r="D8">
        <v>0.27990749478340149</v>
      </c>
      <c r="E8">
        <v>0.10876255482435226</v>
      </c>
      <c r="F8">
        <v>0.67387408018112183</v>
      </c>
    </row>
    <row r="9" spans="1:6">
      <c r="A9" t="s">
        <v>68</v>
      </c>
      <c r="D9">
        <v>0.35456234216690063</v>
      </c>
      <c r="E9">
        <v>0</v>
      </c>
      <c r="F9">
        <v>0.54709392786026001</v>
      </c>
    </row>
    <row r="10" spans="1:6">
      <c r="A10" t="s">
        <v>69</v>
      </c>
      <c r="D10">
        <v>0.31439423561096191</v>
      </c>
      <c r="E10">
        <v>0</v>
      </c>
      <c r="F10">
        <v>0.6070176362991333</v>
      </c>
    </row>
    <row r="11" spans="1:6">
      <c r="A11" t="s">
        <v>70</v>
      </c>
      <c r="D11">
        <v>0</v>
      </c>
      <c r="E11">
        <v>0.20000000298023224</v>
      </c>
      <c r="F11">
        <v>1</v>
      </c>
    </row>
    <row r="12" spans="1:6">
      <c r="A12" t="s">
        <v>71</v>
      </c>
      <c r="D12">
        <v>0.84813463687896729</v>
      </c>
      <c r="E12">
        <v>0</v>
      </c>
      <c r="F12">
        <v>0</v>
      </c>
    </row>
    <row r="13" spans="1:6">
      <c r="A13" t="s">
        <v>36</v>
      </c>
      <c r="F13">
        <v>1</v>
      </c>
    </row>
    <row r="14" spans="1:6">
      <c r="A14" t="s">
        <v>21</v>
      </c>
      <c r="E14">
        <v>0</v>
      </c>
    </row>
    <row r="15" spans="1:6">
      <c r="A15" t="s">
        <v>72</v>
      </c>
      <c r="D15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0">
    <tabColor theme="1"/>
  </sheetPr>
  <dimension ref="A1:F4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73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195</v>
      </c>
      <c r="B2">
        <v>0.41634605090315757</v>
      </c>
      <c r="C2">
        <v>0.36058691897644918</v>
      </c>
      <c r="D2">
        <v>0.38523705854674634</v>
      </c>
      <c r="E2">
        <v>3.6617999177324702E-2</v>
      </c>
      <c r="F2">
        <v>0.52201306489402477</v>
      </c>
    </row>
    <row r="3" spans="1:6">
      <c r="A3" t="s">
        <v>81</v>
      </c>
      <c r="B3">
        <v>0.3800600374161856</v>
      </c>
      <c r="C3">
        <v>0.41595439533709566</v>
      </c>
      <c r="D3">
        <v>0.3809361718779537</v>
      </c>
      <c r="E3">
        <v>4.5244210594030478E-2</v>
      </c>
      <c r="F3">
        <v>0.53706959623726913</v>
      </c>
    </row>
    <row r="4" spans="1:6">
      <c r="A4" t="s">
        <v>196</v>
      </c>
      <c r="B4">
        <v>0.32761972676738754</v>
      </c>
      <c r="C4">
        <v>0.33815569992487571</v>
      </c>
      <c r="D4">
        <v>0.2828854763194435</v>
      </c>
      <c r="E4">
        <v>9.9455424738762229E-3</v>
      </c>
      <c r="F4">
        <v>0.508388467512908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1">
    <tabColor theme="1"/>
  </sheetPr>
  <dimension ref="A1:F13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84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85</v>
      </c>
      <c r="B2">
        <v>0.53782256016067287</v>
      </c>
      <c r="C2">
        <v>0.61242908064145862</v>
      </c>
      <c r="D2">
        <v>0.49250070050764289</v>
      </c>
      <c r="E2">
        <v>0</v>
      </c>
      <c r="F2">
        <v>0.78113094508185676</v>
      </c>
    </row>
    <row r="3" spans="1:6">
      <c r="A3" t="s">
        <v>86</v>
      </c>
      <c r="B3">
        <v>0.40817611347332572</v>
      </c>
      <c r="C3">
        <v>0.54267198759510693</v>
      </c>
      <c r="D3">
        <v>0.567785039771462</v>
      </c>
      <c r="E3">
        <v>0</v>
      </c>
      <c r="F3">
        <v>0.68990276546481033</v>
      </c>
    </row>
    <row r="4" spans="1:6">
      <c r="A4" t="s">
        <v>87</v>
      </c>
      <c r="B4">
        <v>0.3555677426314155</v>
      </c>
      <c r="C4">
        <v>0.60373032876377608</v>
      </c>
      <c r="D4">
        <v>0.55087670883203721</v>
      </c>
      <c r="E4">
        <v>2.9503621528585124E-2</v>
      </c>
      <c r="F4">
        <v>0.72188184605372763</v>
      </c>
    </row>
    <row r="5" spans="1:6">
      <c r="A5" t="s">
        <v>88</v>
      </c>
      <c r="B5">
        <v>0.51134391157577941</v>
      </c>
      <c r="C5">
        <v>0.60822751096542471</v>
      </c>
      <c r="D5">
        <v>0.60420371592007849</v>
      </c>
      <c r="E5">
        <v>8.3260007290497526E-2</v>
      </c>
      <c r="F5">
        <v>0.71763530549265775</v>
      </c>
    </row>
    <row r="6" spans="1:6">
      <c r="A6" t="s">
        <v>89</v>
      </c>
      <c r="B6">
        <v>0.45547693374621956</v>
      </c>
      <c r="C6">
        <v>0.38420860801109302</v>
      </c>
      <c r="D6">
        <v>0.38314975239149263</v>
      </c>
      <c r="E6">
        <v>4.4097086955507687E-2</v>
      </c>
      <c r="F6">
        <v>0.62247162604322348</v>
      </c>
    </row>
    <row r="7" spans="1:6">
      <c r="A7" t="s">
        <v>66</v>
      </c>
      <c r="B7">
        <v>0.34529754824020353</v>
      </c>
      <c r="C7">
        <v>0.32532575565578969</v>
      </c>
      <c r="D7">
        <v>0.42599522068274653</v>
      </c>
      <c r="E7">
        <v>1.8626204483010632E-2</v>
      </c>
      <c r="F7">
        <v>0.4883103793761609</v>
      </c>
    </row>
    <row r="8" spans="1:6">
      <c r="A8" t="s">
        <v>67</v>
      </c>
      <c r="B8">
        <v>0.48058106662143091</v>
      </c>
      <c r="C8">
        <v>0.26985854613861071</v>
      </c>
      <c r="D8">
        <v>0.23862094156031918</v>
      </c>
      <c r="E8">
        <v>5.065668513171584E-2</v>
      </c>
      <c r="F8">
        <v>0.34679671518780908</v>
      </c>
    </row>
    <row r="9" spans="1:6">
      <c r="A9" t="s">
        <v>68</v>
      </c>
      <c r="B9">
        <v>0.37775898385298518</v>
      </c>
      <c r="C9">
        <v>0.27454923326592368</v>
      </c>
      <c r="D9">
        <v>0.25714130703230298</v>
      </c>
      <c r="E9">
        <v>0</v>
      </c>
      <c r="F9">
        <v>0.34172364681065659</v>
      </c>
    </row>
    <row r="10" spans="1:6">
      <c r="A10" t="s">
        <v>69</v>
      </c>
      <c r="B10">
        <v>0.27580258870329333</v>
      </c>
      <c r="C10">
        <v>0.22657494986656976</v>
      </c>
      <c r="D10">
        <v>0.30901351605042476</v>
      </c>
      <c r="E10">
        <v>0</v>
      </c>
      <c r="F10">
        <v>0.29785678599699089</v>
      </c>
    </row>
    <row r="11" spans="1:6">
      <c r="A11" t="s">
        <v>70</v>
      </c>
      <c r="B11">
        <v>0.32470684052943294</v>
      </c>
      <c r="C11">
        <v>0.27016862689142068</v>
      </c>
      <c r="D11">
        <v>0.23589882792946792</v>
      </c>
      <c r="E11">
        <v>2.4218368128517929E-2</v>
      </c>
      <c r="F11">
        <v>0.28786689709455154</v>
      </c>
    </row>
    <row r="12" spans="1:6">
      <c r="A12" t="s">
        <v>36</v>
      </c>
      <c r="D12">
        <v>0.19760311295983243</v>
      </c>
      <c r="E12">
        <v>0</v>
      </c>
      <c r="F12">
        <v>0.31101370198087297</v>
      </c>
    </row>
    <row r="13" spans="1:6">
      <c r="A13" t="s">
        <v>90</v>
      </c>
      <c r="D13">
        <v>0</v>
      </c>
      <c r="E13">
        <v>0</v>
      </c>
      <c r="F13">
        <v>0.64961406071615924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2">
    <tabColor theme="1"/>
  </sheetPr>
  <dimension ref="A1:F8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129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124</v>
      </c>
      <c r="B2">
        <v>0.38006001710891724</v>
      </c>
      <c r="C2">
        <v>0.31662678718566895</v>
      </c>
      <c r="D2">
        <v>0.2637382447719574</v>
      </c>
      <c r="E2">
        <v>2.2992711514234543E-2</v>
      </c>
      <c r="F2">
        <v>0.49188506603240967</v>
      </c>
    </row>
    <row r="3" spans="1:6">
      <c r="A3" t="s">
        <v>125</v>
      </c>
      <c r="B3">
        <v>0.62676119804382324</v>
      </c>
      <c r="C3">
        <v>0.60931497812271118</v>
      </c>
      <c r="D3">
        <v>0.49933084845542908</v>
      </c>
      <c r="E3">
        <v>9.635336697101593E-2</v>
      </c>
      <c r="F3">
        <v>0.60587787628173828</v>
      </c>
    </row>
    <row r="4" spans="1:6">
      <c r="A4" t="s">
        <v>126</v>
      </c>
      <c r="B4">
        <v>0.36595055460929871</v>
      </c>
      <c r="C4">
        <v>0.30878004431724548</v>
      </c>
      <c r="D4">
        <v>0.32038003206253052</v>
      </c>
      <c r="E4">
        <v>9.690907783806324E-3</v>
      </c>
      <c r="F4">
        <v>0.4220232367515564</v>
      </c>
    </row>
    <row r="5" spans="1:6">
      <c r="A5" t="s">
        <v>127</v>
      </c>
      <c r="B5">
        <v>0.52055436372756958</v>
      </c>
      <c r="C5">
        <v>0.39683640003204346</v>
      </c>
      <c r="D5">
        <v>0.33278399705886841</v>
      </c>
      <c r="E5">
        <v>4.1710738092660904E-2</v>
      </c>
      <c r="F5">
        <v>0.63061141967773438</v>
      </c>
    </row>
    <row r="6" spans="1:6">
      <c r="A6" t="s">
        <v>128</v>
      </c>
      <c r="B6">
        <v>0.35506162047386169</v>
      </c>
      <c r="C6">
        <v>0.38568446040153503</v>
      </c>
      <c r="D6">
        <v>0.34089908003807068</v>
      </c>
      <c r="E6">
        <v>3.0384164303541183E-2</v>
      </c>
      <c r="F6">
        <v>0.48736798763275146</v>
      </c>
    </row>
    <row r="7" spans="1:6">
      <c r="A7" t="s">
        <v>5</v>
      </c>
      <c r="B7">
        <v>0</v>
      </c>
      <c r="C7">
        <v>0.29638990759849548</v>
      </c>
      <c r="D7">
        <v>0.34731367230415344</v>
      </c>
      <c r="E7">
        <v>3.0073657631874084E-2</v>
      </c>
      <c r="F7">
        <v>0.46069109439849854</v>
      </c>
    </row>
    <row r="8" spans="1:6">
      <c r="A8" t="s">
        <v>67</v>
      </c>
      <c r="E8">
        <v>1.7669443041086197E-2</v>
      </c>
      <c r="F8">
        <v>0.40531939268112183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3">
    <tabColor theme="1"/>
  </sheetPr>
  <dimension ref="A1:F5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130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200</v>
      </c>
      <c r="B2" s="4">
        <v>0.57886964082717896</v>
      </c>
      <c r="C2" s="4">
        <v>0.58150261640548706</v>
      </c>
      <c r="D2" s="4">
        <v>0.58082348108291626</v>
      </c>
      <c r="E2" s="4">
        <v>3.9210084825754166E-2</v>
      </c>
      <c r="F2" s="4">
        <v>0.59380042552947998</v>
      </c>
    </row>
    <row r="3" spans="1:6">
      <c r="A3" t="s">
        <v>93</v>
      </c>
      <c r="B3" s="4">
        <v>0.38671153783798218</v>
      </c>
      <c r="C3" s="4">
        <v>0.33689764142036438</v>
      </c>
      <c r="D3" s="4">
        <v>0.45941802859306335</v>
      </c>
      <c r="E3" s="4">
        <v>5.3700685501098633E-2</v>
      </c>
      <c r="F3" s="4">
        <v>0.5122496485710144</v>
      </c>
    </row>
    <row r="4" spans="1:6">
      <c r="A4" t="s">
        <v>201</v>
      </c>
      <c r="B4" s="4">
        <v>0.13289648294448853</v>
      </c>
      <c r="C4" s="4">
        <v>0.41671648621559143</v>
      </c>
      <c r="D4" s="4">
        <v>0.42778542637825012</v>
      </c>
      <c r="E4" s="4">
        <v>7.6585978269577026E-2</v>
      </c>
      <c r="F4" s="4">
        <v>0.59729331731796265</v>
      </c>
    </row>
    <row r="5" spans="1:6">
      <c r="A5" t="s">
        <v>55</v>
      </c>
      <c r="B5" s="4">
        <v>0.3978133499622345</v>
      </c>
      <c r="C5" s="4">
        <v>0.27874535322189331</v>
      </c>
      <c r="D5" s="4">
        <v>0.28840482234954834</v>
      </c>
      <c r="E5" s="4">
        <v>2.8287185356020927E-2</v>
      </c>
      <c r="F5" s="4">
        <v>0.50179451704025269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4">
    <tabColor theme="1"/>
  </sheetPr>
  <dimension ref="A1:E5"/>
  <sheetViews>
    <sheetView workbookViewId="0">
      <selection activeCell="B3" sqref="B3"/>
    </sheetView>
  </sheetViews>
  <sheetFormatPr baseColWidth="10" defaultColWidth="9.109375" defaultRowHeight="14.4"/>
  <sheetData>
    <row r="1" spans="1:5">
      <c r="A1" t="s">
        <v>91</v>
      </c>
      <c r="B1" t="s">
        <v>51</v>
      </c>
      <c r="C1" t="s">
        <v>52</v>
      </c>
      <c r="D1" t="s">
        <v>4</v>
      </c>
      <c r="E1" t="s">
        <v>147</v>
      </c>
    </row>
    <row r="2" spans="1:5">
      <c r="A2" t="s">
        <v>225</v>
      </c>
      <c r="B2">
        <v>0.29390514131672713</v>
      </c>
      <c r="C2">
        <v>0.2722734197343803</v>
      </c>
      <c r="D2">
        <v>1.2837935526006893E-2</v>
      </c>
      <c r="E2">
        <v>0.45433426361156165</v>
      </c>
    </row>
    <row r="3" spans="1:5">
      <c r="A3" t="s">
        <v>226</v>
      </c>
      <c r="B3">
        <v>0.32331007125337435</v>
      </c>
      <c r="C3">
        <v>0.30092273783117851</v>
      </c>
      <c r="D3">
        <v>1.5847738713558525E-2</v>
      </c>
      <c r="E3">
        <v>0.47126966634133732</v>
      </c>
    </row>
    <row r="4" spans="1:5">
      <c r="A4" t="s">
        <v>227</v>
      </c>
      <c r="B4">
        <v>0.40440517410249033</v>
      </c>
      <c r="C4">
        <v>0.42283709192733832</v>
      </c>
      <c r="D4">
        <v>3.6711543784222145E-2</v>
      </c>
      <c r="E4">
        <v>0.57458399093278556</v>
      </c>
    </row>
    <row r="5" spans="1:5">
      <c r="A5" t="s">
        <v>228</v>
      </c>
      <c r="B5">
        <v>0.47359738405838669</v>
      </c>
      <c r="C5">
        <v>0.53746533967829146</v>
      </c>
      <c r="D5">
        <v>7.0221113819716421E-2</v>
      </c>
      <c r="E5">
        <v>0.62990773799824273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5">
    <tabColor theme="1"/>
  </sheetPr>
  <dimension ref="A1:D5"/>
  <sheetViews>
    <sheetView workbookViewId="0">
      <selection activeCell="B3" sqref="B3"/>
    </sheetView>
  </sheetViews>
  <sheetFormatPr baseColWidth="10" defaultColWidth="9.109375" defaultRowHeight="14.4"/>
  <sheetData>
    <row r="1" spans="1:4">
      <c r="A1" t="s">
        <v>92</v>
      </c>
      <c r="B1" t="s">
        <v>51</v>
      </c>
      <c r="C1" t="s">
        <v>52</v>
      </c>
      <c r="D1" t="s">
        <v>4</v>
      </c>
    </row>
    <row r="2" spans="1:4">
      <c r="A2">
        <v>1</v>
      </c>
      <c r="B2">
        <v>0.28778806328773499</v>
      </c>
      <c r="C2">
        <v>0.20484346151351929</v>
      </c>
      <c r="D2">
        <v>0</v>
      </c>
    </row>
    <row r="3" spans="1:4">
      <c r="A3">
        <v>2</v>
      </c>
      <c r="B3">
        <v>0.28200516104698181</v>
      </c>
      <c r="C3">
        <v>0.28821510076522827</v>
      </c>
      <c r="D3">
        <v>3.1931545585393906E-2</v>
      </c>
    </row>
    <row r="4" spans="1:4">
      <c r="A4">
        <v>3</v>
      </c>
      <c r="B4">
        <v>0.29683715105056763</v>
      </c>
      <c r="C4">
        <v>0.4118351936340332</v>
      </c>
      <c r="D4">
        <v>4.614751785993576E-2</v>
      </c>
    </row>
    <row r="5" spans="1:4">
      <c r="A5">
        <v>4</v>
      </c>
      <c r="B5">
        <v>0.33881306648254395</v>
      </c>
      <c r="C5">
        <v>0.55315077304840088</v>
      </c>
      <c r="D5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6">
    <tabColor theme="1"/>
  </sheetPr>
  <dimension ref="A1:F4"/>
  <sheetViews>
    <sheetView workbookViewId="0">
      <selection activeCell="B3" sqref="B3"/>
    </sheetView>
  </sheetViews>
  <sheetFormatPr baseColWidth="10" defaultColWidth="8.6640625" defaultRowHeight="14.4"/>
  <sheetData>
    <row r="1" spans="1:6">
      <c r="A1" t="s">
        <v>54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42</v>
      </c>
      <c r="B2">
        <v>0.34116228229572831</v>
      </c>
      <c r="C2">
        <v>0.24143230655475106</v>
      </c>
      <c r="D2">
        <v>0.12859030125064544</v>
      </c>
      <c r="E2">
        <v>0.65811099330222411</v>
      </c>
      <c r="F2">
        <v>0.32198477711556567</v>
      </c>
    </row>
    <row r="3" spans="1:6">
      <c r="A3" t="s">
        <v>43</v>
      </c>
      <c r="B3">
        <v>0.37677630817381064</v>
      </c>
      <c r="C3">
        <v>0.33986180937270016</v>
      </c>
      <c r="D3">
        <v>0.32295021188809198</v>
      </c>
      <c r="E3">
        <v>0.45255299649274433</v>
      </c>
      <c r="F3">
        <v>0.52630555898393527</v>
      </c>
    </row>
    <row r="4" spans="1:6">
      <c r="A4" t="s">
        <v>192</v>
      </c>
      <c r="B4">
        <v>0.52691672428332603</v>
      </c>
      <c r="C4">
        <v>0.54075820123307272</v>
      </c>
      <c r="D4">
        <v>0.58874265209152032</v>
      </c>
      <c r="E4">
        <v>0.43159408345243111</v>
      </c>
      <c r="F4">
        <v>0.68177459629388748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7">
    <tabColor theme="1"/>
  </sheetPr>
  <dimension ref="A1:F4"/>
  <sheetViews>
    <sheetView workbookViewId="0">
      <selection activeCell="B3" sqref="B3"/>
    </sheetView>
  </sheetViews>
  <sheetFormatPr baseColWidth="10" defaultColWidth="8.6640625" defaultRowHeight="14.4"/>
  <sheetData>
    <row r="1" spans="1:6">
      <c r="A1" t="s">
        <v>22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23</v>
      </c>
      <c r="B2">
        <v>0.4224344526798427</v>
      </c>
      <c r="C2">
        <v>0.36613464010301028</v>
      </c>
      <c r="D2">
        <v>0.39902892238327503</v>
      </c>
      <c r="E2">
        <v>0.41838740370504651</v>
      </c>
      <c r="F2">
        <v>0.57587029383741561</v>
      </c>
    </row>
    <row r="3" spans="1:6">
      <c r="A3" t="s">
        <v>24</v>
      </c>
      <c r="B3">
        <v>0.3368513467372462</v>
      </c>
      <c r="C3">
        <v>0.36949686429383893</v>
      </c>
      <c r="D3">
        <v>0.32696722649193199</v>
      </c>
      <c r="E3">
        <v>0.55292739109998623</v>
      </c>
      <c r="F3">
        <v>0.49328870556274146</v>
      </c>
    </row>
    <row r="4" spans="1:6">
      <c r="A4" t="s">
        <v>25</v>
      </c>
      <c r="B4">
        <v>0.28562313355923419</v>
      </c>
      <c r="C4">
        <v>0.28276411832353637</v>
      </c>
      <c r="D4">
        <v>0.1859586693881006</v>
      </c>
      <c r="E4">
        <v>0.70036138489543875</v>
      </c>
      <c r="F4">
        <v>0.37608066622696001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tabColor theme="0" tint="-0.14999847407452621"/>
  </sheetPr>
  <dimension ref="A1:F30"/>
  <sheetViews>
    <sheetView workbookViewId="0">
      <selection sqref="A1:D1"/>
    </sheetView>
  </sheetViews>
  <sheetFormatPr baseColWidth="10" defaultColWidth="10.77734375" defaultRowHeight="14.4"/>
  <cols>
    <col min="1" max="1" width="28.6640625" style="44" customWidth="1"/>
    <col min="2" max="2" width="10.77734375" style="67" customWidth="1"/>
    <col min="3" max="6" width="10.77734375" style="67"/>
    <col min="7" max="16384" width="10.77734375" style="44"/>
  </cols>
  <sheetData>
    <row r="1" spans="1:6" ht="20.55" customHeight="1" thickBot="1">
      <c r="A1" s="79" t="s">
        <v>286</v>
      </c>
      <c r="B1" s="80"/>
      <c r="C1" s="80"/>
      <c r="D1" s="80"/>
      <c r="E1" s="80"/>
      <c r="F1" s="81"/>
    </row>
    <row r="2" spans="1:6" ht="20.55" customHeight="1" thickBot="1">
      <c r="A2" s="54"/>
      <c r="B2" s="55">
        <v>2002</v>
      </c>
      <c r="C2" s="56">
        <v>2006</v>
      </c>
      <c r="D2" s="56">
        <v>2010</v>
      </c>
      <c r="E2" s="56">
        <v>2014</v>
      </c>
      <c r="F2" s="57">
        <v>2018</v>
      </c>
    </row>
    <row r="3" spans="1:6">
      <c r="A3" s="58" t="str">
        <f>IF(r_destats!A1="","",r_destats!A1)</f>
        <v>Primary</v>
      </c>
      <c r="B3" s="59">
        <f>IF(r_destats!B1="","",r_destats!B1)</f>
        <v>0.31111111111111112</v>
      </c>
      <c r="C3" s="60">
        <f>IF(r_destats!C1="","",r_destats!C1)</f>
        <v>0.30164352507792574</v>
      </c>
      <c r="D3" s="60">
        <f>IF(r_destats!D1="","",r_destats!D1)</f>
        <v>0.23794896030245746</v>
      </c>
      <c r="E3" s="60">
        <f>IF(r_destats!E1="","",r_destats!E1)</f>
        <v>0.22004062288422477</v>
      </c>
      <c r="F3" s="61">
        <f>IF(r_destats!F1="","",r_destats!F1)</f>
        <v>0.22243346007604561</v>
      </c>
    </row>
    <row r="4" spans="1:6">
      <c r="A4" s="62" t="str">
        <f>IF(r_destats!A2="","",r_destats!A2)</f>
        <v>Secondary</v>
      </c>
      <c r="B4" s="59">
        <f>IF(r_destats!B2="","",r_destats!B2)</f>
        <v>0.52616487455197136</v>
      </c>
      <c r="C4" s="60">
        <f>IF(r_destats!C2="","",r_destats!C2)</f>
        <v>0.49390762255596488</v>
      </c>
      <c r="D4" s="60">
        <f>IF(r_destats!D2="","",r_destats!D2)</f>
        <v>0.54135160680529304</v>
      </c>
      <c r="E4" s="60">
        <f>IF(r_destats!E2="","",r_destats!E2)</f>
        <v>0.55044008124576849</v>
      </c>
      <c r="F4" s="61">
        <f>IF(r_destats!F2="","",r_destats!F2)</f>
        <v>0.55259822560202787</v>
      </c>
    </row>
    <row r="5" spans="1:6">
      <c r="A5" s="62" t="str">
        <f>IF(r_destats!A3="","",r_destats!A3)</f>
        <v>Tertiary</v>
      </c>
      <c r="B5" s="59">
        <f>IF(r_destats!B3="","",r_destats!B3)</f>
        <v>0.16272401433691755</v>
      </c>
      <c r="C5" s="60">
        <f>IF(r_destats!C3="","",r_destats!C3)</f>
        <v>0.20444885236610938</v>
      </c>
      <c r="D5" s="60">
        <f>IF(r_destats!D3="","",r_destats!D3)</f>
        <v>0.22069943289224953</v>
      </c>
      <c r="E5" s="60">
        <f>IF(r_destats!E3="","",r_destats!E3)</f>
        <v>0.22951929587000677</v>
      </c>
      <c r="F5" s="61">
        <f>IF(r_destats!F3="","",r_destats!F3)</f>
        <v>0.22496831432192649</v>
      </c>
    </row>
    <row r="6" spans="1:6">
      <c r="A6" s="62" t="s">
        <v>217</v>
      </c>
      <c r="B6" s="59">
        <f>IF(r_destats!B4="","",r_destats!B4)</f>
        <v>0.66125760649087217</v>
      </c>
      <c r="C6" s="60">
        <f>IF(r_destats!C4="","",r_destats!C4)</f>
        <v>0.66702326825354374</v>
      </c>
      <c r="D6" s="60">
        <f>IF(r_destats!D4="","",r_destats!D4)</f>
        <v>0.65968939905469282</v>
      </c>
      <c r="E6" s="60">
        <f>IF(r_destats!E4="","",r_destats!E4)</f>
        <v>0.57170294494238161</v>
      </c>
      <c r="F6" s="61">
        <f>IF(r_destats!F4="","",r_destats!F4)</f>
        <v>0.56163559831629584</v>
      </c>
    </row>
    <row r="7" spans="1:6">
      <c r="A7" s="62" t="s">
        <v>218</v>
      </c>
      <c r="B7" s="59">
        <f>IF(r_destats!B5="","",r_destats!B5)</f>
        <v>0.26572008113590262</v>
      </c>
      <c r="C7" s="60">
        <f>IF(r_destats!C5="","",r_destats!C5)</f>
        <v>0.2393688151912276</v>
      </c>
      <c r="D7" s="60">
        <f>IF(r_destats!D5="","",r_destats!D5)</f>
        <v>0.24015304974116589</v>
      </c>
      <c r="E7" s="60">
        <f>IF(r_destats!E5="","",r_destats!E5)</f>
        <v>0.32202304737516008</v>
      </c>
      <c r="F7" s="61">
        <f>IF(r_destats!F5="","",r_destats!F5)</f>
        <v>0.30066145520144316</v>
      </c>
    </row>
    <row r="8" spans="1:6">
      <c r="A8" s="62" t="s">
        <v>219</v>
      </c>
      <c r="B8" s="59">
        <f>IF(r_destats!B6="","",r_destats!B6)</f>
        <v>7.3022312373225151E-2</v>
      </c>
      <c r="C8" s="60">
        <f>IF(r_destats!C6="","",r_destats!C6)</f>
        <v>9.3607916555228668E-2</v>
      </c>
      <c r="D8" s="60">
        <f>IF(r_destats!D6="","",r_destats!D6)</f>
        <v>0.10015755120414134</v>
      </c>
      <c r="E8" s="60">
        <f>IF(r_destats!E6="","",r_destats!E6)</f>
        <v>0.10627400768245839</v>
      </c>
      <c r="F8" s="61">
        <f>IF(r_destats!F6="","",r_destats!F6)</f>
        <v>0.13770294648226097</v>
      </c>
    </row>
    <row r="9" spans="1:6">
      <c r="A9" s="62" t="s">
        <v>200</v>
      </c>
      <c r="B9" s="59">
        <f>IF(r_destats!B7="","",r_destats!B7)</f>
        <v>7.9326923076923073E-2</v>
      </c>
      <c r="C9" s="60">
        <f>IF(r_destats!C7="","",r_destats!C7)</f>
        <v>9.3442997486863147E-2</v>
      </c>
      <c r="D9" s="60">
        <f>IF(r_destats!D7="","",r_destats!D7)</f>
        <v>8.4720680725120234E-2</v>
      </c>
      <c r="E9" s="60">
        <f>IF(r_destats!E7="","",r_destats!E7)</f>
        <v>9.9462365591397844E-2</v>
      </c>
      <c r="F9" s="61">
        <f>IF(r_destats!F7="","",r_destats!F7)</f>
        <v>0.10728476821192053</v>
      </c>
    </row>
    <row r="10" spans="1:6">
      <c r="A10" s="62" t="str">
        <f>IF(r_destats!A8="","",r_destats!A8)</f>
        <v>Men</v>
      </c>
      <c r="B10" s="59">
        <f>IF(r_destats!B8="","",r_destats!B8)</f>
        <v>0.5010141987829615</v>
      </c>
      <c r="C10" s="60">
        <f>IF(r_destats!C8="","",r_destats!C8)</f>
        <v>0.498663816141101</v>
      </c>
      <c r="D10" s="60">
        <f>IF(r_destats!D8="","",r_destats!D8)</f>
        <v>0.49878075814675238</v>
      </c>
      <c r="E10" s="60">
        <f>IF(r_destats!E8="","",r_destats!E8)</f>
        <v>0.50287907869481763</v>
      </c>
      <c r="F10" s="61">
        <f>IF(r_destats!F8="","",r_destats!F8)</f>
        <v>0.49909801563439565</v>
      </c>
    </row>
    <row r="11" spans="1:6">
      <c r="A11" s="62" t="str">
        <f>IF(r_destats!A9="","",r_destats!A9)</f>
        <v>Rural</v>
      </c>
      <c r="B11" s="59">
        <f>IF(r_destats!B9="","",r_destats!B9)</f>
        <v>0.25693035835023664</v>
      </c>
      <c r="C11" s="60">
        <f>IF(r_destats!C9="","",r_destats!C9)</f>
        <v>0.26135756280064137</v>
      </c>
      <c r="D11" s="60">
        <f>IF(r_destats!D9="","",r_destats!D9)</f>
        <v>0.2314342717800931</v>
      </c>
      <c r="E11" s="60">
        <f>IF(r_destats!E9="","",r_destats!E9)</f>
        <v>0.21177223288547664</v>
      </c>
      <c r="F11" s="61">
        <f>IF(r_destats!F9="","",r_destats!F9)</f>
        <v>0.20444978953698137</v>
      </c>
    </row>
    <row r="12" spans="1:6">
      <c r="A12" s="62" t="str">
        <f>IF(r_destats!A10="","",r_destats!A10)</f>
        <v>Employed</v>
      </c>
      <c r="B12" s="59">
        <f>IF(r_destats!B10="","",r_destats!B10)</f>
        <v>0.6073619631901841</v>
      </c>
      <c r="C12" s="60">
        <f>IF(r_destats!C10="","",r_destats!C10)</f>
        <v>0.58833756854353347</v>
      </c>
      <c r="D12" s="60">
        <f>IF(r_destats!D10="","",r_destats!D10)</f>
        <v>0.6028400266252496</v>
      </c>
      <c r="E12" s="60">
        <f>IF(r_destats!E10="","",r_destats!E10)</f>
        <v>0.48910256410256409</v>
      </c>
      <c r="F12" s="61">
        <f>IF(r_destats!F10="","",r_destats!F10)</f>
        <v>0.47044632086851629</v>
      </c>
    </row>
    <row r="13" spans="1:6">
      <c r="A13" s="62" t="str">
        <f>IF(r_destats!A11="","",r_destats!A11)</f>
        <v>Unemployed</v>
      </c>
      <c r="B13" s="59">
        <f>IF(r_destats!B11="","",r_destats!B11)</f>
        <v>3.5446489434219498E-2</v>
      </c>
      <c r="C13" s="60">
        <f>IF(r_destats!C11="","",r_destats!C11)</f>
        <v>8.4392135883375685E-2</v>
      </c>
      <c r="D13" s="60">
        <f>IF(r_destats!D11="","",r_destats!D11)</f>
        <v>6.8116263589971152E-2</v>
      </c>
      <c r="E13" s="60">
        <f>IF(r_destats!E11="","",r_destats!E11)</f>
        <v>0.125</v>
      </c>
      <c r="F13" s="61">
        <f>IF(r_destats!F11="","",r_destats!F11)</f>
        <v>0.1338962605548854</v>
      </c>
    </row>
    <row r="14" spans="1:6">
      <c r="A14" s="62" t="str">
        <f>IF(r_destats!A12="","",r_destats!A12)</f>
        <v>Inactive</v>
      </c>
      <c r="B14" s="59">
        <f>IF(r_destats!B12="","",r_destats!B12)</f>
        <v>0.35719154737559644</v>
      </c>
      <c r="C14" s="60">
        <f>IF(r_destats!C12="","",r_destats!C12)</f>
        <v>0.32727029557309079</v>
      </c>
      <c r="D14" s="60">
        <f>IF(r_destats!D12="","",r_destats!D12)</f>
        <v>0.32904370978477926</v>
      </c>
      <c r="E14" s="60">
        <f>IF(r_destats!E12="","",r_destats!E12)</f>
        <v>0.38589743589743591</v>
      </c>
      <c r="F14" s="61">
        <f>IF(r_destats!F12="","",r_destats!F12)</f>
        <v>0.39565741857659831</v>
      </c>
    </row>
    <row r="15" spans="1:6">
      <c r="A15" s="62" t="str">
        <f>IF(r_destats!A13="","",r_destats!A13)</f>
        <v>Married</v>
      </c>
      <c r="B15" s="59">
        <f>IF(r_destats!B13="","",r_destats!B13)</f>
        <v>0.56373551465576011</v>
      </c>
      <c r="C15" s="60">
        <f>IF(r_destats!C13="","",r_destats!C13)</f>
        <v>0.55769745649263724</v>
      </c>
      <c r="D15" s="60">
        <f>IF(r_destats!D13="","",r_destats!D13)</f>
        <v>0.54989997777283839</v>
      </c>
      <c r="E15" s="60">
        <f>IF(r_destats!E13="","",r_destats!E13)</f>
        <v>0.53880692751763948</v>
      </c>
      <c r="F15" s="61">
        <f>IF(r_destats!F13="","",r_destats!F13)</f>
        <v>0.54512635379061369</v>
      </c>
    </row>
    <row r="16" spans="1:6">
      <c r="A16" s="62" t="s">
        <v>27</v>
      </c>
      <c r="B16" s="59">
        <f>IF(r_destats!B14="","",r_destats!B14)</f>
        <v>4.849726775956284E-2</v>
      </c>
      <c r="C16" s="60">
        <f>IF(r_destats!C14="","",r_destats!C14)</f>
        <v>7.5342465753424653E-2</v>
      </c>
      <c r="D16" s="60">
        <f>IF(r_destats!D14="","",r_destats!D14)</f>
        <v>8.6547085201793716E-2</v>
      </c>
      <c r="E16" s="60">
        <f>IF(r_destats!E14="","",r_destats!E14)</f>
        <v>7.3829927488464078E-2</v>
      </c>
      <c r="F16" s="61">
        <f>IF(r_destats!F14="","",r_destats!F14)</f>
        <v>0.11097486204782342</v>
      </c>
    </row>
    <row r="17" spans="1:6">
      <c r="A17" s="62" t="str">
        <f>IF(r_destats!A15="","",r_destats!A15)</f>
        <v>Catholic</v>
      </c>
      <c r="B17" s="59">
        <f>IF(r_destats!B15="","",r_destats!B15)</f>
        <v>0.84221311475409832</v>
      </c>
      <c r="C17" s="60">
        <f>IF(r_destats!C15="","",r_destats!C15)</f>
        <v>0.80190706419554125</v>
      </c>
      <c r="D17" s="60">
        <f>IF(r_destats!D15="","",r_destats!D15)</f>
        <v>0.74551569506726456</v>
      </c>
      <c r="E17" s="60">
        <f>IF(r_destats!E15="","",r_destats!E15)</f>
        <v>0.73698088332234679</v>
      </c>
      <c r="F17" s="61">
        <f>IF(r_destats!F15="","",r_destats!F15)</f>
        <v>0.67811158798283266</v>
      </c>
    </row>
    <row r="18" spans="1:6">
      <c r="A18" s="62" t="s">
        <v>29</v>
      </c>
      <c r="B18" s="59">
        <f>IF(r_destats!B16="","",r_destats!B16)</f>
        <v>9.699453551912568E-2</v>
      </c>
      <c r="C18" s="60">
        <f>IF(r_destats!C16="","",r_destats!C16)</f>
        <v>0.11200644641418211</v>
      </c>
      <c r="D18" s="60">
        <f>IF(r_destats!D16="","",r_destats!D16)</f>
        <v>0.14103139013452914</v>
      </c>
      <c r="E18" s="60">
        <f>IF(r_destats!E16="","",r_destats!E16)</f>
        <v>9.8220171390903097E-2</v>
      </c>
      <c r="F18" s="61">
        <f>IF(r_destats!F16="","",r_destats!F16)</f>
        <v>0.17535254445125689</v>
      </c>
    </row>
    <row r="19" spans="1:6">
      <c r="A19" s="62" t="s">
        <v>216</v>
      </c>
      <c r="B19" s="59">
        <f>IF(r_destats!B17="","",r_destats!B17)</f>
        <v>1.2295081967213115E-2</v>
      </c>
      <c r="C19" s="60">
        <f>IF(r_destats!C17="","",r_destats!C17)</f>
        <v>1.0744023636852002E-2</v>
      </c>
      <c r="D19" s="60">
        <f>IF(r_destats!D17="","",r_destats!D17)</f>
        <v>2.6905829596412557E-2</v>
      </c>
      <c r="E19" s="60">
        <f>IF(r_destats!E17="","",r_destats!E17)</f>
        <v>9.0969017798286089E-2</v>
      </c>
      <c r="F19" s="61">
        <f>IF(r_destats!F17="","",r_destats!F17)</f>
        <v>3.5561005518087066E-2</v>
      </c>
    </row>
    <row r="20" spans="1:6">
      <c r="A20" s="62" t="str">
        <f>IF(r_destats!A22="","",r_destats!A22)</f>
        <v>White</v>
      </c>
      <c r="B20" s="59">
        <f>IF(r_destats!B22="","",r_destats!B22)</f>
        <v>0.33468559837728196</v>
      </c>
      <c r="C20" s="60">
        <f>IF(r_destats!C22="","",r_destats!C22)</f>
        <v>0.35617377004248324</v>
      </c>
      <c r="D20" s="60">
        <f>IF(r_destats!D22="","",r_destats!D22)</f>
        <v>0.34339536995006809</v>
      </c>
      <c r="E20" s="60">
        <f>IF(r_destats!E22="","",r_destats!E22)</f>
        <v>0.31052984574111336</v>
      </c>
      <c r="F20" s="61">
        <f>IF(r_destats!F22="","",r_destats!F22)</f>
        <v>0.31084489281210592</v>
      </c>
    </row>
    <row r="21" spans="1:6">
      <c r="A21" s="62" t="str">
        <f>IF(r_destats!A23="","",r_destats!A23)</f>
        <v>Mestizo</v>
      </c>
      <c r="B21" s="59">
        <f>IF(r_destats!B23="","",r_destats!B23)</f>
        <v>0.51318458417849899</v>
      </c>
      <c r="C21" s="60">
        <f>IF(r_destats!C23="","",r_destats!C23)</f>
        <v>0.50678360970261749</v>
      </c>
      <c r="D21" s="60">
        <f>IF(r_destats!D23="","",r_destats!D23)</f>
        <v>0.48751702224239674</v>
      </c>
      <c r="E21" s="60">
        <f>IF(r_destats!E23="","",r_destats!E23)</f>
        <v>0.45204560697518442</v>
      </c>
      <c r="F21" s="61">
        <f>IF(r_destats!F23="","",r_destats!F23)</f>
        <v>0.47477931904161413</v>
      </c>
    </row>
    <row r="22" spans="1:6">
      <c r="A22" s="62" t="str">
        <f>IF(r_destats!A24="","",r_destats!A24)</f>
        <v>Indigenous</v>
      </c>
      <c r="B22" s="59">
        <f>IF(r_destats!B24="","",r_destats!B24)</f>
        <v>5.8823529411764705E-2</v>
      </c>
      <c r="C22" s="60">
        <f>IF(r_destats!C24="","",r_destats!C24)</f>
        <v>3.7686720570097303E-2</v>
      </c>
      <c r="D22" s="60">
        <f>IF(r_destats!D24="","",r_destats!D24)</f>
        <v>4.7889241942805263E-2</v>
      </c>
      <c r="E22" s="60">
        <f>IF(r_destats!E24="","",r_destats!E24)</f>
        <v>4.896042924211938E-2</v>
      </c>
      <c r="F22" s="61">
        <f>IF(r_destats!F24="","",r_destats!F24)</f>
        <v>5.8007566204287514E-2</v>
      </c>
    </row>
    <row r="23" spans="1:6">
      <c r="A23" s="62" t="s">
        <v>161</v>
      </c>
      <c r="B23" s="59">
        <f>IF(r_destats!B25="","",r_destats!B25)</f>
        <v>9.1277890466531439E-2</v>
      </c>
      <c r="C23" s="60">
        <f>IF(r_destats!C25="","",r_destats!C25)</f>
        <v>8.880361792517473E-2</v>
      </c>
      <c r="D23" s="60">
        <f>IF(r_destats!D25="","",r_destats!D25)</f>
        <v>9.600544711756695E-2</v>
      </c>
      <c r="E23" s="60">
        <f>IF(r_destats!E25="","",r_destats!E25)</f>
        <v>0.13346747149564051</v>
      </c>
      <c r="F23" s="61">
        <f>IF(r_destats!F25="","",r_destats!F25)</f>
        <v>0.12105926860025221</v>
      </c>
    </row>
    <row r="24" spans="1:6">
      <c r="A24" s="62" t="s">
        <v>234</v>
      </c>
      <c r="B24" s="59" t="str">
        <f>IF(r_destats!B26="","",r_destats!B26)</f>
        <v/>
      </c>
      <c r="C24" s="60">
        <f>IF(r_destats!C26="","",r_destats!C26)</f>
        <v>0.7323300642543118</v>
      </c>
      <c r="D24" s="60">
        <f>IF(r_destats!D26="","",r_destats!D26)</f>
        <v>0.76794387479762549</v>
      </c>
      <c r="E24" s="60">
        <f>IF(r_destats!E26="","",r_destats!E26)</f>
        <v>0.70592062459336369</v>
      </c>
      <c r="F24" s="61" t="str">
        <f>IF(r_destats!F26="","",r_destats!F26)</f>
        <v/>
      </c>
    </row>
    <row r="25" spans="1:6">
      <c r="A25" s="62" t="str">
        <f>IF(r_destats!A27="","",r_destats!A27)</f>
        <v>Caribbean</v>
      </c>
      <c r="B25" s="59">
        <f>IF(r_destats!B27="","",r_destats!B27)</f>
        <v>0.21027721433400948</v>
      </c>
      <c r="C25" s="60">
        <f>IF(r_destats!C27="","",r_destats!C27)</f>
        <v>0.21632816675574559</v>
      </c>
      <c r="D25" s="60">
        <f>IF(r_destats!D27="","",r_destats!D27)</f>
        <v>0.19929062292174685</v>
      </c>
      <c r="E25" s="60">
        <f>IF(r_destats!E27="","",r_destats!E27)</f>
        <v>0.19257837492002558</v>
      </c>
      <c r="F25" s="61">
        <f>IF(r_destats!F27="","",r_destats!F27)</f>
        <v>0.18039687312086591</v>
      </c>
    </row>
    <row r="26" spans="1:6">
      <c r="A26" s="62" t="str">
        <f>IF(r_destats!A28="","",r_destats!A28)</f>
        <v>Capital</v>
      </c>
      <c r="B26" s="59">
        <f>IF(r_destats!B28="","",r_destats!B28)</f>
        <v>0.15618661257606492</v>
      </c>
      <c r="C26" s="60">
        <f>IF(r_destats!C28="","",r_destats!C28)</f>
        <v>0.15406199893105291</v>
      </c>
      <c r="D26" s="60">
        <f>IF(r_destats!D28="","",r_destats!D28)</f>
        <v>0.16670361338949236</v>
      </c>
      <c r="E26" s="60">
        <f>IF(r_destats!E28="","",r_destats!E28)</f>
        <v>0.1746641074856046</v>
      </c>
      <c r="F26" s="61">
        <f>IF(r_destats!F28="","",r_destats!F28)</f>
        <v>0.18580877931449188</v>
      </c>
    </row>
    <row r="27" spans="1:6">
      <c r="A27" s="62" t="str">
        <f>IF(r_destats!A29="","",r_destats!A29)</f>
        <v>Andes</v>
      </c>
      <c r="B27" s="59">
        <f>IF(r_destats!B29="","",r_destats!B29)</f>
        <v>0.24205544286680189</v>
      </c>
      <c r="C27" s="60">
        <f>IF(r_destats!C29="","",r_destats!C29)</f>
        <v>0.24037947621592731</v>
      </c>
      <c r="D27" s="60">
        <f>IF(r_destats!D29="","",r_destats!D29)</f>
        <v>0.2387497228995788</v>
      </c>
      <c r="E27" s="60">
        <f>IF(r_destats!E29="","",r_destats!E29)</f>
        <v>0.23864363403710812</v>
      </c>
      <c r="F27" s="61">
        <f>IF(r_destats!F29="","",r_destats!F29)</f>
        <v>0.22850270595309682</v>
      </c>
    </row>
    <row r="28" spans="1:6">
      <c r="A28" s="62" t="str">
        <f>IF(r_destats!A30="","",r_destats!A30)</f>
        <v>East</v>
      </c>
      <c r="B28" s="59">
        <f>IF(r_destats!B30="","",r_destats!B30)</f>
        <v>0.18526031102096011</v>
      </c>
      <c r="C28" s="60">
        <f>IF(r_destats!C30="","",r_destats!C30)</f>
        <v>0.18238909673971138</v>
      </c>
      <c r="D28" s="60">
        <f>IF(r_destats!D30="","",r_destats!D30)</f>
        <v>0.18709820438927066</v>
      </c>
      <c r="E28" s="60">
        <f>IF(r_destats!E30="","",r_destats!E30)</f>
        <v>0.18937939859245043</v>
      </c>
      <c r="F28" s="61">
        <f>IF(r_destats!F30="","",r_destats!F30)</f>
        <v>0.2026458208057727</v>
      </c>
    </row>
    <row r="29" spans="1:6">
      <c r="A29" s="62" t="str">
        <f>IF(r_destats!A31="","",r_destats!A31)</f>
        <v>Pacific</v>
      </c>
      <c r="B29" s="59">
        <f>IF(r_destats!B31="","",r_destats!B31)</f>
        <v>0.16970926301555106</v>
      </c>
      <c r="C29" s="60">
        <f>IF(r_destats!C31="","",r_destats!C31)</f>
        <v>0.1731694281133084</v>
      </c>
      <c r="D29" s="60">
        <f>IF(r_destats!D31="","",r_destats!D31)</f>
        <v>0.1749057858567945</v>
      </c>
      <c r="E29" s="60">
        <f>IF(r_destats!E31="","",r_destats!E31)</f>
        <v>0.17210492642354447</v>
      </c>
      <c r="F29" s="61">
        <f>IF(r_destats!F31="","",r_destats!F31)</f>
        <v>0.17137702946482261</v>
      </c>
    </row>
    <row r="30" spans="1:6" ht="15" thickBot="1">
      <c r="A30" s="63" t="s">
        <v>233</v>
      </c>
      <c r="B30" s="64">
        <f>IF(r_destats!B32="","",r_destats!B32)</f>
        <v>3.6511156186612576E-2</v>
      </c>
      <c r="C30" s="65">
        <f>IF(r_destats!C32="","",r_destats!C32)</f>
        <v>3.3671833244254407E-2</v>
      </c>
      <c r="D30" s="65">
        <f>IF(r_destats!D32="","",r_destats!D32)</f>
        <v>3.3252050543116828E-2</v>
      </c>
      <c r="E30" s="65">
        <f>IF(r_destats!E32="","",r_destats!E32)</f>
        <v>3.2629558541266791E-2</v>
      </c>
      <c r="F30" s="66">
        <f>IF(r_destats!F32="","",r_destats!F32)</f>
        <v>3.1268791340950092E-2</v>
      </c>
    </row>
  </sheetData>
  <mergeCells count="1">
    <mergeCell ref="A1:F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8">
    <tabColor theme="1"/>
  </sheetPr>
  <dimension ref="A1:F15"/>
  <sheetViews>
    <sheetView workbookViewId="0">
      <selection activeCell="B3" sqref="B3"/>
    </sheetView>
  </sheetViews>
  <sheetFormatPr baseColWidth="10" defaultColWidth="8.6640625" defaultRowHeight="14.4"/>
  <sheetData>
    <row r="1" spans="1:6">
      <c r="A1" t="s">
        <v>194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97</v>
      </c>
      <c r="B2">
        <v>0.28623540606343223</v>
      </c>
      <c r="C2">
        <v>0.3026975672126499</v>
      </c>
      <c r="D2">
        <v>0.32220159236662382</v>
      </c>
      <c r="E2">
        <v>0.54513383833864593</v>
      </c>
      <c r="F2">
        <v>0.41935354699812494</v>
      </c>
    </row>
    <row r="3" spans="1:6">
      <c r="A3" t="s">
        <v>65</v>
      </c>
      <c r="B3">
        <v>0.41447329914565523</v>
      </c>
      <c r="C3">
        <v>0.37643260342441587</v>
      </c>
      <c r="D3">
        <v>0.38646700468931217</v>
      </c>
      <c r="E3">
        <v>0.47470101210338989</v>
      </c>
      <c r="F3">
        <v>0.55807065292069324</v>
      </c>
    </row>
    <row r="4" spans="1:6">
      <c r="A4" t="s">
        <v>206</v>
      </c>
      <c r="B4">
        <v>0.53533754925638766</v>
      </c>
      <c r="C4">
        <v>0.46922310963014918</v>
      </c>
      <c r="D4">
        <v>0.31377567782421434</v>
      </c>
      <c r="E4">
        <v>0.572589995942694</v>
      </c>
      <c r="F4">
        <v>0.58618846295571714</v>
      </c>
    </row>
    <row r="5" spans="1:6">
      <c r="A5" t="s">
        <v>161</v>
      </c>
      <c r="B5">
        <v>0.42310486654733542</v>
      </c>
      <c r="C5">
        <v>0.43129516372953447</v>
      </c>
      <c r="D5">
        <v>0.3799934543936937</v>
      </c>
      <c r="E5">
        <v>0.55244920201190528</v>
      </c>
      <c r="F5">
        <v>0.59295171268047564</v>
      </c>
    </row>
    <row r="6" spans="1:6">
      <c r="A6" t="s">
        <v>5</v>
      </c>
      <c r="B6">
        <v>1</v>
      </c>
      <c r="C6">
        <v>0.1619953999103364</v>
      </c>
      <c r="D6">
        <v>0.24636178303742209</v>
      </c>
      <c r="E6">
        <v>0.44718274694625071</v>
      </c>
      <c r="F6">
        <v>0.57963930481077874</v>
      </c>
    </row>
    <row r="7" spans="1:6">
      <c r="A7" t="s">
        <v>66</v>
      </c>
      <c r="D7">
        <v>0.34071174263954163</v>
      </c>
      <c r="E7">
        <v>0.64771497249603271</v>
      </c>
      <c r="F7">
        <v>0.47695320844650269</v>
      </c>
    </row>
    <row r="8" spans="1:6">
      <c r="A8" t="s">
        <v>67</v>
      </c>
      <c r="C8">
        <v>0.15587249398231506</v>
      </c>
      <c r="D8">
        <v>0.27990749478340149</v>
      </c>
      <c r="E8">
        <v>0.32930111885070801</v>
      </c>
      <c r="F8">
        <v>0.67387408018112183</v>
      </c>
    </row>
    <row r="9" spans="1:6">
      <c r="A9" t="s">
        <v>68</v>
      </c>
      <c r="D9">
        <v>0.35456234216690063</v>
      </c>
      <c r="E9">
        <v>0.6030697226524353</v>
      </c>
      <c r="F9">
        <v>0.54709392786026001</v>
      </c>
    </row>
    <row r="10" spans="1:6">
      <c r="A10" t="s">
        <v>69</v>
      </c>
      <c r="D10">
        <v>0.31439423561096191</v>
      </c>
      <c r="E10">
        <v>0.4159519374370575</v>
      </c>
      <c r="F10">
        <v>0.6070176362991333</v>
      </c>
    </row>
    <row r="11" spans="1:6">
      <c r="A11" t="s">
        <v>70</v>
      </c>
      <c r="D11">
        <v>0</v>
      </c>
      <c r="E11">
        <v>1</v>
      </c>
      <c r="F11">
        <v>1</v>
      </c>
    </row>
    <row r="12" spans="1:6">
      <c r="A12" t="s">
        <v>71</v>
      </c>
      <c r="D12">
        <v>0.84813463687896729</v>
      </c>
      <c r="E12">
        <v>0.36295598745346069</v>
      </c>
      <c r="F12">
        <v>0</v>
      </c>
    </row>
    <row r="13" spans="1:6">
      <c r="A13" t="s">
        <v>36</v>
      </c>
      <c r="F13">
        <v>1</v>
      </c>
    </row>
    <row r="14" spans="1:6">
      <c r="A14" t="s">
        <v>21</v>
      </c>
      <c r="E14">
        <v>0.10229367762804031</v>
      </c>
    </row>
    <row r="15" spans="1:6">
      <c r="A15" t="s">
        <v>72</v>
      </c>
      <c r="D15">
        <v>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9">
    <tabColor theme="1"/>
  </sheetPr>
  <dimension ref="A1:F4"/>
  <sheetViews>
    <sheetView workbookViewId="0">
      <selection activeCell="B3" sqref="B3"/>
    </sheetView>
  </sheetViews>
  <sheetFormatPr baseColWidth="10" defaultColWidth="8.6640625" defaultRowHeight="14.4"/>
  <sheetData>
    <row r="1" spans="1:6">
      <c r="A1" t="s">
        <v>19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20</v>
      </c>
      <c r="B2">
        <v>0.3456961275789287</v>
      </c>
      <c r="C2">
        <v>0.29807428547623366</v>
      </c>
      <c r="D2">
        <v>0.30021083032621898</v>
      </c>
      <c r="E2">
        <v>0.50365911625092796</v>
      </c>
      <c r="F2">
        <v>0.52185091753978674</v>
      </c>
    </row>
    <row r="3" spans="1:6">
      <c r="A3" t="s">
        <v>162</v>
      </c>
      <c r="B3">
        <v>0.42360422296909994</v>
      </c>
      <c r="C3">
        <v>0.41120290984639285</v>
      </c>
      <c r="D3">
        <v>0.40620240820904757</v>
      </c>
      <c r="E3">
        <v>0.50315758849219849</v>
      </c>
      <c r="F3">
        <v>0.5142133408267644</v>
      </c>
    </row>
    <row r="4" spans="1:6">
      <c r="A4" t="s">
        <v>21</v>
      </c>
      <c r="F4">
        <v>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0">
    <tabColor theme="1"/>
  </sheetPr>
  <dimension ref="A1:F5"/>
  <sheetViews>
    <sheetView workbookViewId="0">
      <selection activeCell="B3" sqref="B3"/>
    </sheetView>
  </sheetViews>
  <sheetFormatPr baseColWidth="10" defaultColWidth="8.6640625" defaultRowHeight="14.4"/>
  <sheetData>
    <row r="1" spans="1:6">
      <c r="A1" t="s">
        <v>26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27</v>
      </c>
      <c r="B2">
        <v>0.72026795102094321</v>
      </c>
      <c r="C2">
        <v>0.57408876521872343</v>
      </c>
      <c r="D2">
        <v>0.6005132881597377</v>
      </c>
      <c r="E2">
        <v>0.6384966157594727</v>
      </c>
      <c r="F2">
        <v>0.68384396199429642</v>
      </c>
    </row>
    <row r="3" spans="1:6">
      <c r="A3" t="s">
        <v>28</v>
      </c>
      <c r="B3">
        <v>0.36216025536508639</v>
      </c>
      <c r="C3">
        <v>0.34446642151976681</v>
      </c>
      <c r="D3">
        <v>0.33367893199412768</v>
      </c>
      <c r="E3">
        <v>0.48453842641072947</v>
      </c>
      <c r="F3">
        <v>0.50283849833248673</v>
      </c>
    </row>
    <row r="4" spans="1:6">
      <c r="A4" t="s">
        <v>29</v>
      </c>
      <c r="B4">
        <v>0.46627090486044542</v>
      </c>
      <c r="C4">
        <v>0.30572433029745999</v>
      </c>
      <c r="D4">
        <v>0.29615321825881452</v>
      </c>
      <c r="E4">
        <v>0.57483503476017761</v>
      </c>
      <c r="F4">
        <v>0.44999836357574829</v>
      </c>
    </row>
    <row r="5" spans="1:6">
      <c r="A5" t="s">
        <v>5</v>
      </c>
      <c r="B5">
        <v>0.3149721056242954</v>
      </c>
      <c r="C5">
        <v>0.25195070918963564</v>
      </c>
      <c r="D5">
        <v>0.41672858916751548</v>
      </c>
      <c r="E5">
        <v>0.52811320178351762</v>
      </c>
      <c r="F5">
        <v>0.45329183557169661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1">
    <tabColor theme="1"/>
  </sheetPr>
  <dimension ref="A1:E6"/>
  <sheetViews>
    <sheetView workbookViewId="0">
      <selection activeCell="B3" sqref="B3"/>
    </sheetView>
  </sheetViews>
  <sheetFormatPr baseColWidth="10" defaultColWidth="8.6640625" defaultRowHeight="14.4"/>
  <sheetData>
    <row r="1" spans="1:5">
      <c r="B1" t="s">
        <v>7</v>
      </c>
      <c r="C1" t="s">
        <v>8</v>
      </c>
      <c r="D1" t="s">
        <v>9</v>
      </c>
      <c r="E1" t="s">
        <v>6</v>
      </c>
    </row>
    <row r="2" spans="1:5">
      <c r="A2">
        <v>1994</v>
      </c>
      <c r="B2">
        <v>23.313861846923828</v>
      </c>
      <c r="C2">
        <v>-3.0440845489501953</v>
      </c>
      <c r="D2">
        <v>-0.27983781695365906</v>
      </c>
      <c r="E2">
        <v>0</v>
      </c>
    </row>
    <row r="3" spans="1:5">
      <c r="A3">
        <v>1999</v>
      </c>
      <c r="B3">
        <v>31.624294281005859</v>
      </c>
      <c r="C3">
        <v>4.5754289627075195</v>
      </c>
      <c r="D3">
        <v>4.2028093338012695</v>
      </c>
      <c r="E3">
        <v>0</v>
      </c>
    </row>
    <row r="4" spans="1:5">
      <c r="A4">
        <v>2004</v>
      </c>
      <c r="B4">
        <v>17.598526000976563</v>
      </c>
      <c r="C4">
        <v>0.2623475193977356</v>
      </c>
      <c r="D4">
        <v>1.880800724029541</v>
      </c>
      <c r="E4">
        <v>0</v>
      </c>
    </row>
    <row r="5" spans="1:5">
      <c r="A5">
        <v>2009</v>
      </c>
      <c r="B5">
        <v>14.079082489013672</v>
      </c>
      <c r="C5">
        <v>1.4880402088165283</v>
      </c>
      <c r="E5">
        <v>0</v>
      </c>
    </row>
    <row r="6" spans="1:5">
      <c r="A6">
        <v>2014</v>
      </c>
      <c r="B6">
        <v>20.031980514526367</v>
      </c>
      <c r="C6">
        <v>8.6414699554443359</v>
      </c>
      <c r="D6">
        <v>1.7343720197677612</v>
      </c>
      <c r="E6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2">
    <tabColor theme="1"/>
  </sheetPr>
  <dimension ref="A1:F3"/>
  <sheetViews>
    <sheetView workbookViewId="0">
      <selection activeCell="B3" sqref="B3"/>
    </sheetView>
  </sheetViews>
  <sheetFormatPr baseColWidth="10" defaultColWidth="8.6640625" defaultRowHeight="14.4"/>
  <sheetData>
    <row r="1" spans="1:6">
      <c r="A1" t="s">
        <v>34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78</v>
      </c>
      <c r="B2">
        <v>0.39233417554724359</v>
      </c>
      <c r="C2">
        <v>0.37725807790678212</v>
      </c>
      <c r="D2">
        <v>0.39555272295085431</v>
      </c>
      <c r="E2">
        <v>0.4691357806801294</v>
      </c>
      <c r="F2">
        <v>0.55302736029156152</v>
      </c>
    </row>
    <row r="3" spans="1:6">
      <c r="A3" t="s">
        <v>79</v>
      </c>
      <c r="B3">
        <v>0.36985148888519742</v>
      </c>
      <c r="C3">
        <v>0.30092587260438003</v>
      </c>
      <c r="D3">
        <v>0.21417870401893443</v>
      </c>
      <c r="E3">
        <v>0.61335202223456675</v>
      </c>
      <c r="F3">
        <v>0.38601342919456066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3">
    <tabColor theme="1"/>
  </sheetPr>
  <dimension ref="A1:F11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16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131</v>
      </c>
      <c r="B2">
        <v>0.41804847757473379</v>
      </c>
      <c r="C2">
        <v>0.248249435158471</v>
      </c>
      <c r="D2">
        <v>0.17110308736292446</v>
      </c>
      <c r="E2">
        <v>0.70365354702946037</v>
      </c>
      <c r="F2">
        <v>0.45362412754182341</v>
      </c>
    </row>
    <row r="3" spans="1:6">
      <c r="A3" t="s">
        <v>132</v>
      </c>
      <c r="B3">
        <v>0.41336920487375789</v>
      </c>
      <c r="C3">
        <v>0.2545647562942967</v>
      </c>
      <c r="D3">
        <v>0.22839267054709145</v>
      </c>
      <c r="E3">
        <v>0.56259547119618336</v>
      </c>
      <c r="F3">
        <v>0.41875397671977554</v>
      </c>
    </row>
    <row r="4" spans="1:6">
      <c r="A4" t="s">
        <v>133</v>
      </c>
      <c r="B4">
        <v>0.37615147736365884</v>
      </c>
      <c r="C4">
        <v>0.2858286582643233</v>
      </c>
      <c r="D4">
        <v>0.32173480707790464</v>
      </c>
      <c r="E4">
        <v>0.61070393981485593</v>
      </c>
      <c r="F4">
        <v>0.45412070509191416</v>
      </c>
    </row>
    <row r="5" spans="1:6">
      <c r="A5" t="s">
        <v>134</v>
      </c>
      <c r="B5">
        <v>0.32766770764637887</v>
      </c>
      <c r="C5">
        <v>0.28614822349876345</v>
      </c>
      <c r="D5">
        <v>0.37746144360194245</v>
      </c>
      <c r="E5">
        <v>0.55563515688175924</v>
      </c>
      <c r="F5">
        <v>0.46322927604656083</v>
      </c>
    </row>
    <row r="6" spans="1:6">
      <c r="A6" t="s">
        <v>135</v>
      </c>
      <c r="B6">
        <v>0.32766770764637876</v>
      </c>
      <c r="C6">
        <v>0.34210949627149412</v>
      </c>
      <c r="D6">
        <v>0.37699116185951687</v>
      </c>
      <c r="E6">
        <v>0.53574740179888014</v>
      </c>
      <c r="F6">
        <v>0.47083662201430981</v>
      </c>
    </row>
    <row r="7" spans="1:6">
      <c r="A7" t="s">
        <v>136</v>
      </c>
      <c r="B7">
        <v>0.34109038183159457</v>
      </c>
      <c r="C7">
        <v>0.34388924004661431</v>
      </c>
      <c r="D7">
        <v>0.42336338133548912</v>
      </c>
      <c r="E7">
        <v>0.44708093468878307</v>
      </c>
      <c r="F7">
        <v>0.58513731729298413</v>
      </c>
    </row>
    <row r="8" spans="1:6">
      <c r="A8" t="s">
        <v>137</v>
      </c>
      <c r="B8">
        <v>0.34815319248993676</v>
      </c>
      <c r="C8">
        <v>0.35565734529248288</v>
      </c>
      <c r="D8">
        <v>0.35981233867871687</v>
      </c>
      <c r="E8">
        <v>0.4467564087462349</v>
      </c>
      <c r="F8">
        <v>0.5710464898636769</v>
      </c>
    </row>
    <row r="9" spans="1:6">
      <c r="A9" t="s">
        <v>138</v>
      </c>
      <c r="B9">
        <v>0.41610313481821648</v>
      </c>
      <c r="C9">
        <v>0.39112030195384562</v>
      </c>
      <c r="D9">
        <v>0.29612713994490786</v>
      </c>
      <c r="E9">
        <v>0.41230467626610084</v>
      </c>
      <c r="F9">
        <v>0.54225521685872102</v>
      </c>
    </row>
    <row r="10" spans="1:6">
      <c r="A10" t="s">
        <v>139</v>
      </c>
      <c r="B10">
        <v>0.49151140868256593</v>
      </c>
      <c r="C10">
        <v>0.46834334026471253</v>
      </c>
      <c r="D10">
        <v>0.39304695414141327</v>
      </c>
      <c r="E10">
        <v>0.39552983064669212</v>
      </c>
      <c r="F10">
        <v>0.60190185104890337</v>
      </c>
    </row>
    <row r="11" spans="1:6">
      <c r="A11" t="s">
        <v>140</v>
      </c>
      <c r="B11">
        <v>0.4715331551068937</v>
      </c>
      <c r="C11">
        <v>0.5232629116529709</v>
      </c>
      <c r="D11">
        <v>0.58701318093566257</v>
      </c>
      <c r="E11">
        <v>0.45896882808239614</v>
      </c>
      <c r="F11">
        <v>0.6742786260168574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4">
    <tabColor theme="1"/>
  </sheetPr>
  <dimension ref="A1:F11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17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131</v>
      </c>
      <c r="B2">
        <v>0.23680704832077026</v>
      </c>
      <c r="C2">
        <v>0.24953211843967438</v>
      </c>
      <c r="D2">
        <v>0.12281645089387894</v>
      </c>
      <c r="E2">
        <v>0.75457537174224854</v>
      </c>
      <c r="F2">
        <v>0.42843487858772278</v>
      </c>
    </row>
    <row r="3" spans="1:6">
      <c r="A3" t="s">
        <v>132</v>
      </c>
      <c r="B3">
        <v>0.27420386672019958</v>
      </c>
      <c r="C3">
        <v>0.20813891291618347</v>
      </c>
      <c r="D3">
        <v>8.437618613243103E-2</v>
      </c>
      <c r="E3">
        <v>0.62965172529220581</v>
      </c>
      <c r="F3">
        <v>0.29281648993492126</v>
      </c>
    </row>
    <row r="4" spans="1:6">
      <c r="A4" t="s">
        <v>133</v>
      </c>
      <c r="B4">
        <v>0.37011411786079407</v>
      </c>
      <c r="C4">
        <v>0.2363448441028595</v>
      </c>
      <c r="D4">
        <v>0.10567798465490341</v>
      </c>
      <c r="E4">
        <v>0.5976366400718689</v>
      </c>
      <c r="F4">
        <v>0.29369699954986572</v>
      </c>
    </row>
    <row r="5" spans="1:6">
      <c r="A5" t="s">
        <v>134</v>
      </c>
      <c r="B5">
        <v>0.38908118009567261</v>
      </c>
      <c r="C5">
        <v>0.2648131251335144</v>
      </c>
      <c r="D5">
        <v>0.22333969175815582</v>
      </c>
      <c r="E5">
        <v>0.4442141056060791</v>
      </c>
      <c r="F5">
        <v>0.40357685089111328</v>
      </c>
    </row>
    <row r="6" spans="1:6">
      <c r="A6" t="s">
        <v>135</v>
      </c>
      <c r="B6">
        <v>0.33268880844116211</v>
      </c>
      <c r="C6">
        <v>0.28709980845451355</v>
      </c>
      <c r="D6">
        <v>0.36623913049697876</v>
      </c>
      <c r="E6">
        <v>0.4134635329246521</v>
      </c>
      <c r="F6">
        <v>0.54107457399368286</v>
      </c>
    </row>
    <row r="7" spans="1:6">
      <c r="A7" t="s">
        <v>136</v>
      </c>
      <c r="B7">
        <v>0.35040739178657532</v>
      </c>
      <c r="C7">
        <v>0.37415111064910889</v>
      </c>
      <c r="D7">
        <v>0.36623913049697876</v>
      </c>
      <c r="E7">
        <v>0.4134635329246521</v>
      </c>
      <c r="F7">
        <v>0.54107457399368286</v>
      </c>
    </row>
    <row r="8" spans="1:6">
      <c r="A8" t="s">
        <v>137</v>
      </c>
      <c r="B8">
        <v>0.39551052451133728</v>
      </c>
      <c r="C8">
        <v>0.37705844640731812</v>
      </c>
      <c r="D8">
        <v>0.36623913049697876</v>
      </c>
      <c r="E8">
        <v>0.4134635329246521</v>
      </c>
      <c r="F8">
        <v>0.54107457399368286</v>
      </c>
    </row>
    <row r="9" spans="1:6">
      <c r="A9" t="s">
        <v>138</v>
      </c>
      <c r="B9">
        <v>0.39551052451133728</v>
      </c>
      <c r="C9">
        <v>0.40870875120162964</v>
      </c>
      <c r="D9">
        <v>0.42102620005607605</v>
      </c>
      <c r="E9">
        <v>0.41722425818443298</v>
      </c>
      <c r="F9">
        <v>0.64975398778915405</v>
      </c>
    </row>
    <row r="10" spans="1:6">
      <c r="A10" t="s">
        <v>139</v>
      </c>
      <c r="B10">
        <v>0.41281372308731079</v>
      </c>
      <c r="C10">
        <v>0.48226448893547058</v>
      </c>
      <c r="D10">
        <v>0.46857520937919617</v>
      </c>
      <c r="E10">
        <v>0.44614759087562561</v>
      </c>
      <c r="F10">
        <v>0.67553085088729858</v>
      </c>
    </row>
    <row r="11" spans="1:6">
      <c r="A11" t="s">
        <v>140</v>
      </c>
      <c r="B11">
        <v>0.5985906720161438</v>
      </c>
      <c r="C11">
        <v>0.59466278553009033</v>
      </c>
      <c r="D11">
        <v>0.64050108194351196</v>
      </c>
      <c r="E11">
        <v>0.37814652919769287</v>
      </c>
      <c r="F11">
        <v>0.66267800331115723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5">
    <tabColor theme="1"/>
  </sheetPr>
  <dimension ref="A1:F6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10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141</v>
      </c>
      <c r="B2">
        <v>0.41563872491571674</v>
      </c>
      <c r="C2">
        <v>0.25137010920302</v>
      </c>
      <c r="D2">
        <v>0.20088505810340357</v>
      </c>
      <c r="E2">
        <v>0.63683334182720641</v>
      </c>
      <c r="F2">
        <v>0.43657694860155255</v>
      </c>
    </row>
    <row r="3" spans="1:6">
      <c r="A3" t="s">
        <v>142</v>
      </c>
      <c r="B3">
        <v>0.35255688939149527</v>
      </c>
      <c r="C3">
        <v>0.28598848267948201</v>
      </c>
      <c r="D3">
        <v>0.34923097943972714</v>
      </c>
      <c r="E3">
        <v>0.58303152838026473</v>
      </c>
      <c r="F3">
        <v>0.45880810938457778</v>
      </c>
    </row>
    <row r="4" spans="1:6">
      <c r="A4" t="s">
        <v>143</v>
      </c>
      <c r="B4">
        <v>0.33454785439710238</v>
      </c>
      <c r="C4">
        <v>0.34299953213132361</v>
      </c>
      <c r="D4">
        <v>0.39896936708946296</v>
      </c>
      <c r="E4">
        <v>0.48787486847528599</v>
      </c>
      <c r="F4">
        <v>0.52771862485006193</v>
      </c>
    </row>
    <row r="5" spans="1:6">
      <c r="A5" t="s">
        <v>144</v>
      </c>
      <c r="B5">
        <v>0.38178447091779605</v>
      </c>
      <c r="C5">
        <v>0.37318388567673466</v>
      </c>
      <c r="D5">
        <v>0.33081109948557436</v>
      </c>
      <c r="E5">
        <v>0.43147002807595758</v>
      </c>
      <c r="F5">
        <v>0.55720456902196502</v>
      </c>
    </row>
    <row r="6" spans="1:6">
      <c r="A6" t="s">
        <v>145</v>
      </c>
      <c r="B6">
        <v>0.48094191889099225</v>
      </c>
      <c r="C6">
        <v>0.49769391557958687</v>
      </c>
      <c r="D6">
        <v>0.49186588734778991</v>
      </c>
      <c r="E6">
        <v>0.4289709809784984</v>
      </c>
      <c r="F6">
        <v>0.63893631540951346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6">
    <tabColor theme="1"/>
  </sheetPr>
  <dimension ref="A1:F6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18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141</v>
      </c>
      <c r="B2">
        <v>0.25565391778945923</v>
      </c>
      <c r="C2">
        <v>0.2287328839302063</v>
      </c>
      <c r="D2">
        <v>0.10297829657793045</v>
      </c>
      <c r="E2">
        <v>0.6955224871635437</v>
      </c>
      <c r="F2">
        <v>0.36172387003898621</v>
      </c>
    </row>
    <row r="3" spans="1:6">
      <c r="A3" t="s">
        <v>142</v>
      </c>
      <c r="B3">
        <v>0.37937307357788086</v>
      </c>
      <c r="C3">
        <v>0.2502366304397583</v>
      </c>
      <c r="D3">
        <v>0.16512684524059296</v>
      </c>
      <c r="E3">
        <v>0.52084273099899292</v>
      </c>
      <c r="F3">
        <v>0.34656494855880737</v>
      </c>
    </row>
    <row r="4" spans="1:6">
      <c r="A4" t="s">
        <v>143</v>
      </c>
      <c r="B4">
        <v>0.34131759405136108</v>
      </c>
      <c r="C4">
        <v>0.33122920989990234</v>
      </c>
      <c r="D4">
        <v>0.36623913049697876</v>
      </c>
      <c r="E4">
        <v>0.4134635329246521</v>
      </c>
      <c r="F4">
        <v>0.54107457399368286</v>
      </c>
    </row>
    <row r="5" spans="1:6">
      <c r="A5" t="s">
        <v>144</v>
      </c>
      <c r="B5">
        <v>0.39551052451133728</v>
      </c>
      <c r="C5">
        <v>0.39290922880172729</v>
      </c>
      <c r="D5">
        <v>0.39402765035629272</v>
      </c>
      <c r="E5">
        <v>0.41541141271591187</v>
      </c>
      <c r="F5">
        <v>0.59678804874420166</v>
      </c>
    </row>
    <row r="6" spans="1:6">
      <c r="A6" t="s">
        <v>145</v>
      </c>
      <c r="B6">
        <v>0.51460903882980347</v>
      </c>
      <c r="C6">
        <v>0.54512465000152588</v>
      </c>
      <c r="D6">
        <v>0.56522530317306519</v>
      </c>
      <c r="E6">
        <v>0.40749207139015198</v>
      </c>
      <c r="F6">
        <v>0.66902327537536621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7">
    <tabColor theme="1"/>
  </sheetPr>
  <dimension ref="A1:F3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55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56</v>
      </c>
      <c r="B2">
        <v>0.36926767640109809</v>
      </c>
      <c r="C2">
        <v>0.41653344043625101</v>
      </c>
      <c r="D2">
        <v>0.49174625689175289</v>
      </c>
      <c r="E2">
        <v>0.43278852929809714</v>
      </c>
      <c r="F2">
        <v>0.55111884758946306</v>
      </c>
    </row>
    <row r="3" spans="1:6">
      <c r="A3" t="s">
        <v>55</v>
      </c>
      <c r="B3">
        <v>0.40096480567420539</v>
      </c>
      <c r="C3">
        <v>0.28591829065436908</v>
      </c>
      <c r="D3">
        <v>0.29116236067297635</v>
      </c>
      <c r="E3">
        <v>0.53439003532346108</v>
      </c>
      <c r="F3">
        <v>0.49329697727282162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2" tint="-9.9978637043366805E-2"/>
  </sheetPr>
  <dimension ref="A1:D53"/>
  <sheetViews>
    <sheetView workbookViewId="0">
      <selection sqref="A1:D1"/>
    </sheetView>
  </sheetViews>
  <sheetFormatPr baseColWidth="10" defaultColWidth="10.6640625" defaultRowHeight="14.4"/>
  <cols>
    <col min="1" max="1" width="26.44140625" style="13" customWidth="1"/>
    <col min="2" max="2" width="31.77734375" style="25" customWidth="1"/>
    <col min="3" max="3" width="36.33203125" style="25" bestFit="1" customWidth="1"/>
    <col min="4" max="4" width="30" style="25" customWidth="1"/>
    <col min="5" max="16384" width="10.6640625" style="13"/>
  </cols>
  <sheetData>
    <row r="1" spans="1:4" ht="27" customHeight="1" thickBot="1">
      <c r="A1" s="82" t="s">
        <v>287</v>
      </c>
      <c r="B1" s="83"/>
      <c r="C1" s="83"/>
      <c r="D1" s="84"/>
    </row>
    <row r="2" spans="1:4" ht="16.95" customHeight="1" thickBot="1">
      <c r="A2" s="14"/>
      <c r="B2" s="82" t="s">
        <v>250</v>
      </c>
      <c r="C2" s="83"/>
      <c r="D2" s="84"/>
    </row>
    <row r="3" spans="1:4" ht="40.950000000000003" customHeight="1" thickBot="1">
      <c r="A3" s="15"/>
      <c r="B3" s="16" t="str">
        <f>r_vote_all!C1</f>
        <v>Uribists (Centro Democrático / V Lleras)</v>
      </c>
      <c r="C3" s="17" t="s">
        <v>380</v>
      </c>
      <c r="D3" s="68" t="s">
        <v>381</v>
      </c>
    </row>
    <row r="4" spans="1:4">
      <c r="A4" s="18" t="s">
        <v>54</v>
      </c>
      <c r="B4" s="29"/>
      <c r="C4" s="30"/>
      <c r="D4" s="31"/>
    </row>
    <row r="5" spans="1:4">
      <c r="A5" s="15" t="str">
        <f>IF(r_vote_all!B2="","",r_vote_all!B2)</f>
        <v>Primary</v>
      </c>
      <c r="B5" s="19">
        <f>IF(r_vote_all!C2="","",r_vote_all!C2)</f>
        <v>0.37773892566712003</v>
      </c>
      <c r="C5" s="20">
        <f>IF(r_vote_all!D2="","",r_vote_all!D2)</f>
        <v>0.13673038899530063</v>
      </c>
      <c r="D5" s="21">
        <f>IF(r_vote_all!E2="","",r_vote_all!E2)</f>
        <v>4.0018650437648927E-2</v>
      </c>
    </row>
    <row r="6" spans="1:4">
      <c r="A6" s="15" t="str">
        <f>IF(r_vote_all!B3="","",r_vote_all!B3)</f>
        <v>Secondary</v>
      </c>
      <c r="B6" s="19">
        <f>IF(r_vote_all!C3="","",r_vote_all!C3)</f>
        <v>0.24023047491001906</v>
      </c>
      <c r="C6" s="20">
        <f>IF(r_vote_all!D3="","",r_vote_all!D3)</f>
        <v>0.18601427495073844</v>
      </c>
      <c r="D6" s="21">
        <f>IF(r_vote_all!E3="","",r_vote_all!E3)</f>
        <v>8.2527460013355911E-2</v>
      </c>
    </row>
    <row r="7" spans="1:4">
      <c r="A7" s="15" t="str">
        <f>IF(r_vote_all!B4="","",r_vote_all!B4)</f>
        <v>Tertiary</v>
      </c>
      <c r="B7" s="19">
        <f>IF(r_vote_all!C4="","",r_vote_all!C4)</f>
        <v>0.2127194863943028</v>
      </c>
      <c r="C7" s="20">
        <f>IF(r_vote_all!D4="","",r_vote_all!D4)</f>
        <v>0.21646140892946114</v>
      </c>
      <c r="D7" s="21">
        <f>IF(r_vote_all!E4="","",r_vote_all!E4)</f>
        <v>0.22273565266654693</v>
      </c>
    </row>
    <row r="8" spans="1:4">
      <c r="A8" s="18" t="s">
        <v>251</v>
      </c>
      <c r="B8" s="19"/>
      <c r="C8" s="20"/>
      <c r="D8" s="21"/>
    </row>
    <row r="9" spans="1:4">
      <c r="A9" s="15" t="str">
        <f>IF(r_vote_all!B5="","",r_vote_all!B5)</f>
        <v>Bottom 50%</v>
      </c>
      <c r="B9" s="19">
        <f>IF(r_vote_all!C5="","",r_vote_all!C5)</f>
        <v>0.30484489183750574</v>
      </c>
      <c r="C9" s="20">
        <f>IF(r_vote_all!D5="","",r_vote_all!D5)</f>
        <v>0.18224206922389347</v>
      </c>
      <c r="D9" s="21">
        <f>IF(r_vote_all!E5="","",r_vote_all!E5)</f>
        <v>6.9998953554692836E-2</v>
      </c>
    </row>
    <row r="10" spans="1:4">
      <c r="A10" s="15" t="str">
        <f>IF(r_vote_all!B6="","",r_vote_all!B6)</f>
        <v>Middle 40%</v>
      </c>
      <c r="B10" s="19">
        <f>IF(r_vote_all!C6="","",r_vote_all!C6)</f>
        <v>0.24208862727805253</v>
      </c>
      <c r="C10" s="20">
        <f>IF(r_vote_all!D6="","",r_vote_all!D6)</f>
        <v>0.19593650046258962</v>
      </c>
      <c r="D10" s="21">
        <f>IF(r_vote_all!E6="","",r_vote_all!E6)</f>
        <v>0.12537893065938033</v>
      </c>
    </row>
    <row r="11" spans="1:4">
      <c r="A11" s="15" t="str">
        <f>IF(r_vote_all!B7="","",r_vote_all!B7)</f>
        <v>Top 10%</v>
      </c>
      <c r="B11" s="19">
        <f>IF(r_vote_all!C7="","",r_vote_all!C7)</f>
        <v>0.2184211389437975</v>
      </c>
      <c r="C11" s="20">
        <f>IF(r_vote_all!D7="","",r_vote_all!D7)</f>
        <v>0.19073683517216597</v>
      </c>
      <c r="D11" s="21">
        <f>IF(r_vote_all!E7="","",r_vote_all!E7)</f>
        <v>0.23419164533743436</v>
      </c>
    </row>
    <row r="12" spans="1:4">
      <c r="A12" s="18" t="s">
        <v>19</v>
      </c>
      <c r="B12" s="19"/>
      <c r="C12" s="20"/>
      <c r="D12" s="21"/>
    </row>
    <row r="13" spans="1:4">
      <c r="A13" s="15" t="str">
        <f>IF(r_vote_all!B27="","",r_vote_all!B27)</f>
        <v>Woman</v>
      </c>
      <c r="B13" s="19">
        <f>IF(r_vote_all!C27="","",r_vote_all!C27)</f>
        <v>0.25417110273162213</v>
      </c>
      <c r="C13" s="20">
        <f>IF(r_vote_all!D27="","",r_vote_all!D27)</f>
        <v>0.16630568228710538</v>
      </c>
      <c r="D13" s="21">
        <f>IF(r_vote_all!E27="","",r_vote_all!E27)</f>
        <v>0.10583088872815805</v>
      </c>
    </row>
    <row r="14" spans="1:4">
      <c r="A14" s="15" t="str">
        <f>IF(r_vote_all!B28="","",r_vote_all!B28)</f>
        <v>Man</v>
      </c>
      <c r="B14" s="19">
        <f>IF(r_vote_all!C28="","",r_vote_all!C28)</f>
        <v>0.28189446743322888</v>
      </c>
      <c r="C14" s="20">
        <f>IF(r_vote_all!D28="","",r_vote_all!D28)</f>
        <v>0.19392366703771688</v>
      </c>
      <c r="D14" s="21">
        <f>IF(r_vote_all!E28="","",r_vote_all!E28)</f>
        <v>0.10177554156589406</v>
      </c>
    </row>
    <row r="15" spans="1:4">
      <c r="A15" s="18" t="s">
        <v>57</v>
      </c>
      <c r="B15" s="19"/>
      <c r="C15" s="20"/>
      <c r="D15" s="21"/>
    </row>
    <row r="16" spans="1:4">
      <c r="A16" s="15" t="str">
        <f>IF(r_vote_all!B29="","",r_vote_all!B29)</f>
        <v>Single</v>
      </c>
      <c r="B16" s="19">
        <f>IF(r_vote_all!C29="","",r_vote_all!C29)</f>
        <v>0.21929196348788366</v>
      </c>
      <c r="C16" s="20">
        <f>IF(r_vote_all!D29="","",r_vote_all!D29)</f>
        <v>0.19921752612483723</v>
      </c>
      <c r="D16" s="21">
        <f>IF(r_vote_all!E29="","",r_vote_all!E29)</f>
        <v>0.11683433862960389</v>
      </c>
    </row>
    <row r="17" spans="1:4">
      <c r="A17" s="15" t="str">
        <f>IF(r_vote_all!B30="","",r_vote_all!B30)</f>
        <v>Married/Partner</v>
      </c>
      <c r="B17" s="19">
        <f>IF(r_vote_all!C30="","",r_vote_all!C30)</f>
        <v>0.30972006198293389</v>
      </c>
      <c r="C17" s="20">
        <f>IF(r_vote_all!D30="","",r_vote_all!D30)</f>
        <v>0.16408872926817186</v>
      </c>
      <c r="D17" s="21">
        <f>IF(r_vote_all!E30="","",r_vote_all!E30)</f>
        <v>9.2856412686639966E-2</v>
      </c>
    </row>
    <row r="18" spans="1:4">
      <c r="A18" s="18" t="s">
        <v>253</v>
      </c>
      <c r="B18" s="19"/>
      <c r="C18" s="20"/>
      <c r="D18" s="21"/>
    </row>
    <row r="19" spans="1:4">
      <c r="A19" s="15" t="str">
        <f>IF(r_vote_all!B31="","",r_vote_all!B31)</f>
        <v>18-40</v>
      </c>
      <c r="B19" s="19">
        <f>IF(r_vote_all!C31="","",r_vote_all!C31)</f>
        <v>0.21862803622197252</v>
      </c>
      <c r="C19" s="20">
        <f>IF(r_vote_all!D31="","",r_vote_all!D31)</f>
        <v>0.18066875484022651</v>
      </c>
      <c r="D19" s="21">
        <f>IF(r_vote_all!E31="","",r_vote_all!E31)</f>
        <v>0.11761657194296633</v>
      </c>
    </row>
    <row r="20" spans="1:4">
      <c r="A20" s="15" t="str">
        <f>IF(r_vote_all!B32="","",r_vote_all!B32)</f>
        <v>41-60</v>
      </c>
      <c r="B20" s="19">
        <f>IF(r_vote_all!C32="","",r_vote_all!C32)</f>
        <v>0.29500534102730125</v>
      </c>
      <c r="C20" s="20">
        <f>IF(r_vote_all!D32="","",r_vote_all!D32)</f>
        <v>0.18912216454115241</v>
      </c>
      <c r="D20" s="21">
        <f>IF(r_vote_all!E32="","",r_vote_all!E32)</f>
        <v>9.9173817991092275E-2</v>
      </c>
    </row>
    <row r="21" spans="1:4">
      <c r="A21" s="15" t="str">
        <f>IF(r_vote_all!B33="","",r_vote_all!B33)</f>
        <v>61-90</v>
      </c>
      <c r="B21" s="19">
        <f>IF(r_vote_all!C33="","",r_vote_all!C33)</f>
        <v>0.41593315679588999</v>
      </c>
      <c r="C21" s="20">
        <f>IF(r_vote_all!D33="","",r_vote_all!D33)</f>
        <v>0.15786511030888487</v>
      </c>
      <c r="D21" s="21">
        <f>IF(r_vote_all!E33="","",r_vote_all!E33)</f>
        <v>5.6016652045088149E-2</v>
      </c>
    </row>
    <row r="22" spans="1:4">
      <c r="A22" s="18" t="s">
        <v>252</v>
      </c>
      <c r="B22" s="19"/>
      <c r="C22" s="20"/>
      <c r="D22" s="21"/>
    </row>
    <row r="23" spans="1:4">
      <c r="A23" s="15" t="str">
        <f>IF(r_vote_all!B8="","",r_vote_all!B8)</f>
        <v>No religion</v>
      </c>
      <c r="B23" s="19">
        <f>IF(r_vote_all!C8="","",r_vote_all!C8)</f>
        <v>0.1719203556192668</v>
      </c>
      <c r="C23" s="20">
        <f>IF(r_vote_all!D8="","",r_vote_all!D8)</f>
        <v>0.23551316196471558</v>
      </c>
      <c r="D23" s="21">
        <f>IF(r_vote_all!E8="","",r_vote_all!E8)</f>
        <v>0.11775658098235769</v>
      </c>
    </row>
    <row r="24" spans="1:4">
      <c r="A24" s="15" t="str">
        <f>IF(r_vote_all!B9="","",r_vote_all!B9)</f>
        <v>Catholic</v>
      </c>
      <c r="B24" s="19">
        <f>IF(r_vote_all!C9="","",r_vote_all!C9)</f>
        <v>0.28753117547765578</v>
      </c>
      <c r="C24" s="20">
        <f>IF(r_vote_all!D9="","",r_vote_all!D9)</f>
        <v>0.17413998686607735</v>
      </c>
      <c r="D24" s="21">
        <f>IF(r_vote_all!E9="","",r_vote_all!E9)</f>
        <v>0.11712987211825447</v>
      </c>
    </row>
    <row r="25" spans="1:4">
      <c r="A25" s="15" t="str">
        <f>IF(r_vote_all!B10="","",r_vote_all!B10)</f>
        <v>Protestant</v>
      </c>
      <c r="B25" s="19">
        <f>IF(r_vote_all!C10="","",r_vote_all!C10)</f>
        <v>0.28628131559187137</v>
      </c>
      <c r="C25" s="20">
        <f>IF(r_vote_all!D10="","",r_vote_all!D10)</f>
        <v>0.16153697835894951</v>
      </c>
      <c r="D25" s="21">
        <f>IF(r_vote_all!E10="","",r_vote_all!E10)</f>
        <v>6.4614791343579739E-2</v>
      </c>
    </row>
    <row r="26" spans="1:4">
      <c r="A26" s="15" t="str">
        <f>IF(r_vote_all!B11="","",r_vote_all!B11)</f>
        <v>Other</v>
      </c>
      <c r="B26" s="19">
        <f>IF(r_vote_all!C11="","",r_vote_all!C11)</f>
        <v>0.20919759955057399</v>
      </c>
      <c r="C26" s="20">
        <f>IF(r_vote_all!D11="","",r_vote_all!D11)</f>
        <v>0.17453316216469225</v>
      </c>
      <c r="D26" s="21">
        <f>IF(r_vote_all!E11="","",r_vote_all!E11)</f>
        <v>1.9392573573854696E-2</v>
      </c>
    </row>
    <row r="27" spans="1:4">
      <c r="A27" s="18" t="s">
        <v>254</v>
      </c>
      <c r="B27" s="19"/>
      <c r="C27" s="20"/>
      <c r="D27" s="21"/>
    </row>
    <row r="28" spans="1:4">
      <c r="A28" s="15" t="str">
        <f>IF(r_vote_all!B12="","",r_vote_all!B12)</f>
        <v>Never</v>
      </c>
      <c r="B28" s="19">
        <f>IF(r_vote_all!C12="","",r_vote_all!C12)</f>
        <v>0.22050346706042176</v>
      </c>
      <c r="C28" s="20">
        <f>IF(r_vote_all!D12="","",r_vote_all!D12)</f>
        <v>0.19137535267893407</v>
      </c>
      <c r="D28" s="21">
        <f>IF(r_vote_all!E12="","",r_vote_all!E12)</f>
        <v>0.10552472717810396</v>
      </c>
    </row>
    <row r="29" spans="1:4">
      <c r="A29" s="15" t="str">
        <f>IF(r_vote_all!B13="","",r_vote_all!B13)</f>
        <v>Less than monthly</v>
      </c>
      <c r="B29" s="19">
        <f>IF(r_vote_all!C13="","",r_vote_all!C13)</f>
        <v>0.28502097480550054</v>
      </c>
      <c r="C29" s="20">
        <f>IF(r_vote_all!D13="","",r_vote_all!D13)</f>
        <v>0.16300650805186467</v>
      </c>
      <c r="D29" s="21">
        <f>IF(r_vote_all!E13="","",r_vote_all!E13)</f>
        <v>0.1253896215783574</v>
      </c>
    </row>
    <row r="30" spans="1:4">
      <c r="A30" s="15" t="str">
        <f>IF(r_vote_all!B14="","",r_vote_all!B14)</f>
        <v>Monthly or more</v>
      </c>
      <c r="B30" s="19">
        <f>IF(r_vote_all!C14="","",r_vote_all!C14)</f>
        <v>0.28679118929533948</v>
      </c>
      <c r="C30" s="20">
        <f>IF(r_vote_all!D14="","",r_vote_all!D14)</f>
        <v>0.18960967162520043</v>
      </c>
      <c r="D30" s="21">
        <f>IF(r_vote_all!E14="","",r_vote_all!E14)</f>
        <v>0.10182741624316319</v>
      </c>
    </row>
    <row r="31" spans="1:4">
      <c r="A31" s="15" t="str">
        <f>IF(r_vote_all!B15="","",r_vote_all!B15)</f>
        <v>Weekly or more</v>
      </c>
      <c r="B31" s="19">
        <f>IF(r_vote_all!C15="","",r_vote_all!C15)</f>
        <v>0.30792029828946038</v>
      </c>
      <c r="C31" s="20">
        <f>IF(r_vote_all!D15="","",r_vote_all!D15)</f>
        <v>0.16743773396271935</v>
      </c>
      <c r="D31" s="21">
        <f>IF(r_vote_all!E15="","",r_vote_all!E15)</f>
        <v>9.5997634138625901E-2</v>
      </c>
    </row>
    <row r="32" spans="1:4">
      <c r="A32" s="18" t="s">
        <v>257</v>
      </c>
      <c r="B32" s="19"/>
      <c r="C32" s="20"/>
      <c r="D32" s="21"/>
    </row>
    <row r="33" spans="1:4">
      <c r="A33" s="15" t="str">
        <f>IF(r_vote_all!B39="","",r_vote_all!B39)</f>
        <v>Public worker</v>
      </c>
      <c r="B33" s="26">
        <f>IF(r_vote_all!C39="","",r_vote_all!C39)</f>
        <v>0.22896853659557803</v>
      </c>
      <c r="C33" s="28">
        <f>IF(r_vote_all!D39="","",r_vote_all!D39)</f>
        <v>0.24055379993727055</v>
      </c>
      <c r="D33" s="27">
        <f>IF(r_vote_all!E39="","",r_vote_all!E39)</f>
        <v>0.12735201173149618</v>
      </c>
    </row>
    <row r="34" spans="1:4">
      <c r="A34" s="15" t="str">
        <f>IF(r_vote_all!B40="","",r_vote_all!B40)</f>
        <v>Private Worker</v>
      </c>
      <c r="B34" s="26">
        <f>IF(r_vote_all!C40="","",r_vote_all!C40)</f>
        <v>0.27248219763145864</v>
      </c>
      <c r="C34" s="28">
        <f>IF(r_vote_all!D40="","",r_vote_all!D40)</f>
        <v>0.17417429329662246</v>
      </c>
      <c r="D34" s="27">
        <f>IF(r_vote_all!E40="","",r_vote_all!E40)</f>
        <v>0.13722823108218732</v>
      </c>
    </row>
    <row r="35" spans="1:4">
      <c r="A35" s="15" t="str">
        <f>IF(r_vote_all!B41="","",r_vote_all!B41)</f>
        <v>Entrepreneur</v>
      </c>
      <c r="B35" s="26">
        <f>IF(r_vote_all!C41="","",r_vote_all!C41)</f>
        <v>0.17753333556937295</v>
      </c>
      <c r="C35" s="28">
        <f>IF(r_vote_all!D41="","",r_vote_all!D41)</f>
        <v>0.13165842358563348</v>
      </c>
      <c r="D35" s="27">
        <f>IF(r_vote_all!E41="","",r_vote_all!E41)</f>
        <v>0.13165842358563348</v>
      </c>
    </row>
    <row r="36" spans="1:4">
      <c r="A36" s="15" t="str">
        <f>IF(r_vote_all!B42="","",r_vote_all!B42)</f>
        <v>Self-employed</v>
      </c>
      <c r="B36" s="26">
        <f>IF(r_vote_all!C42="","",r_vote_all!C42)</f>
        <v>0.27732081228537853</v>
      </c>
      <c r="C36" s="28">
        <f>IF(r_vote_all!D42="","",r_vote_all!D42)</f>
        <v>0.18427194130539468</v>
      </c>
      <c r="D36" s="27">
        <f>IF(r_vote_all!E42="","",r_vote_all!E42)</f>
        <v>0.1007737179013878</v>
      </c>
    </row>
    <row r="37" spans="1:4">
      <c r="A37" s="18" t="s">
        <v>255</v>
      </c>
      <c r="B37" s="19"/>
      <c r="C37" s="20"/>
      <c r="D37" s="21"/>
    </row>
    <row r="38" spans="1:4">
      <c r="A38" s="15" t="str">
        <f>IF(r_vote_all!B19="","",r_vote_all!B19)</f>
        <v>Urban area</v>
      </c>
      <c r="B38" s="19">
        <f>IF(r_vote_all!C19="","",r_vote_all!C19)</f>
        <v>0.24563462555747856</v>
      </c>
      <c r="C38" s="20">
        <f>IF(r_vote_all!D19="","",r_vote_all!D19)</f>
        <v>0.18302148168354387</v>
      </c>
      <c r="D38" s="21">
        <f>IF(r_vote_all!E19="","",r_vote_all!E19)</f>
        <v>0.11599953064449969</v>
      </c>
    </row>
    <row r="39" spans="1:4">
      <c r="A39" s="15" t="str">
        <f>IF(r_vote_all!B20="","",r_vote_all!B20)</f>
        <v>Rural area</v>
      </c>
      <c r="B39" s="19">
        <f>IF(r_vote_all!C20="","",r_vote_all!C20)</f>
        <v>0.35762728791448012</v>
      </c>
      <c r="C39" s="20">
        <f>IF(r_vote_all!D20="","",r_vote_all!D20)</f>
        <v>0.16846114466967718</v>
      </c>
      <c r="D39" s="21">
        <f>IF(r_vote_all!E20="","",r_vote_all!E20)</f>
        <v>5.5007720708465976E-2</v>
      </c>
    </row>
    <row r="40" spans="1:4">
      <c r="A40" s="18" t="s">
        <v>173</v>
      </c>
      <c r="B40" s="19"/>
      <c r="C40" s="20"/>
      <c r="D40" s="21"/>
    </row>
    <row r="41" spans="1:4">
      <c r="A41" s="15" t="str">
        <f>IF(r_vote_all!B21="","",r_vote_all!B21)</f>
        <v>Caribbean</v>
      </c>
      <c r="B41" s="19">
        <f>IF(r_vote_all!C21="","",r_vote_all!C21)</f>
        <v>0.23439828316320199</v>
      </c>
      <c r="C41" s="20">
        <f>IF(r_vote_all!D21="","",r_vote_all!D21)</f>
        <v>0.34551270484866936</v>
      </c>
      <c r="D41" s="21">
        <f>IF(r_vote_all!E21="","",r_vote_all!E21)</f>
        <v>4.1311301666688761E-2</v>
      </c>
    </row>
    <row r="42" spans="1:4">
      <c r="A42" s="15" t="str">
        <f>IF(r_vote_all!B22="","",r_vote_all!B22)</f>
        <v>Capital</v>
      </c>
      <c r="B42" s="19">
        <f>IF(r_vote_all!C22="","",r_vote_all!C22)</f>
        <v>0.19277045827920142</v>
      </c>
      <c r="C42" s="20">
        <f>IF(r_vote_all!D22="","",r_vote_all!D22)</f>
        <v>0.14140435420239197</v>
      </c>
      <c r="D42" s="21">
        <f>IF(r_vote_all!E22="","",r_vote_all!E22)</f>
        <v>0.15953311756167302</v>
      </c>
    </row>
    <row r="43" spans="1:4">
      <c r="A43" s="15" t="str">
        <f>IF(r_vote_all!B23="","",r_vote_all!B23)</f>
        <v>Andes</v>
      </c>
      <c r="B43" s="19">
        <f>IF(r_vote_all!C23="","",r_vote_all!C23)</f>
        <v>0.31893916034735031</v>
      </c>
      <c r="C43" s="20">
        <f>IF(r_vote_all!D23="","",r_vote_all!D23)</f>
        <v>0.1095666101984695</v>
      </c>
      <c r="D43" s="21">
        <f>IF(r_vote_all!E23="","",r_vote_all!E23)</f>
        <v>0.12478419494825695</v>
      </c>
    </row>
    <row r="44" spans="1:4">
      <c r="A44" s="15" t="str">
        <f>IF(r_vote_all!B24="","",r_vote_all!B24)</f>
        <v>East</v>
      </c>
      <c r="B44" s="19">
        <f>IF(r_vote_all!C24="","",r_vote_all!C24)</f>
        <v>0.35143519025989622</v>
      </c>
      <c r="C44" s="20">
        <f>IF(r_vote_all!D24="","",r_vote_all!D24)</f>
        <v>6.9104781414414562E-2</v>
      </c>
      <c r="D44" s="21">
        <f>IF(r_vote_all!E24="","",r_vote_all!E24)</f>
        <v>0.11747812840450485</v>
      </c>
    </row>
    <row r="45" spans="1:4">
      <c r="A45" s="15" t="str">
        <f>IF(r_vote_all!B25="","",r_vote_all!B25)</f>
        <v>Pacific</v>
      </c>
      <c r="B45" s="19">
        <f>IF(r_vote_all!C25="","",r_vote_all!C25)</f>
        <v>0.20984911345528057</v>
      </c>
      <c r="C45" s="20">
        <f>IF(r_vote_all!D25="","",r_vote_all!D25)</f>
        <v>0.2683365398819087</v>
      </c>
      <c r="D45" s="21">
        <f>IF(r_vote_all!E25="","",r_vote_all!E25)</f>
        <v>6.4080367732993124E-2</v>
      </c>
    </row>
    <row r="46" spans="1:4">
      <c r="A46" s="15" t="str">
        <f>IF(r_vote_all!B26="","",r_vote_all!B26)</f>
        <v>Amazon and islands</v>
      </c>
      <c r="B46" s="19">
        <f>IF(r_vote_all!C26="","",r_vote_all!C26)</f>
        <v>0.34306273897773737</v>
      </c>
      <c r="C46" s="20">
        <f>IF(r_vote_all!D26="","",r_vote_all!D26)</f>
        <v>0.17809032586440843</v>
      </c>
      <c r="D46" s="21">
        <f>IF(r_vote_all!E26="","",r_vote_all!E26)</f>
        <v>0.11130645366525529</v>
      </c>
    </row>
    <row r="47" spans="1:4">
      <c r="A47" s="18" t="s">
        <v>194</v>
      </c>
      <c r="B47" s="19"/>
      <c r="C47" s="20"/>
      <c r="D47" s="21"/>
    </row>
    <row r="48" spans="1:4">
      <c r="A48" s="15" t="str">
        <f>IF(r_vote_all!B34="","",r_vote_all!B34)</f>
        <v>White</v>
      </c>
      <c r="B48" s="19">
        <f>IF(r_vote_all!C34="","",r_vote_all!C34)</f>
        <v>0.30797899373941789</v>
      </c>
      <c r="C48" s="20">
        <f>IF(r_vote_all!D34="","",r_vote_all!D34)</f>
        <v>0.13556880423429335</v>
      </c>
      <c r="D48" s="21">
        <f>IF(r_vote_all!E34="","",r_vote_all!E34)</f>
        <v>8.6483547528773394E-2</v>
      </c>
    </row>
    <row r="49" spans="1:4">
      <c r="A49" s="15" t="str">
        <f>IF(r_vote_all!B35="","",r_vote_all!B35)</f>
        <v>Mestizo</v>
      </c>
      <c r="B49" s="19">
        <f>IF(r_vote_all!C35="","",r_vote_all!C35)</f>
        <v>0.25127916143623436</v>
      </c>
      <c r="C49" s="20">
        <f>IF(r_vote_all!D35="","",r_vote_all!D35)</f>
        <v>0.17664256859462241</v>
      </c>
      <c r="D49" s="21">
        <f>IF(r_vote_all!E35="","",r_vote_all!E35)</f>
        <v>0.13436913337539658</v>
      </c>
    </row>
    <row r="50" spans="1:4">
      <c r="A50" s="15" t="str">
        <f>IF(r_vote_all!B36="","",r_vote_all!B36)</f>
        <v>Indigenous</v>
      </c>
      <c r="B50" s="19">
        <f>IF(r_vote_all!C36="","",r_vote_all!C36)</f>
        <v>0.23182598486970118</v>
      </c>
      <c r="C50" s="20">
        <f>IF(r_vote_all!D36="","",r_vote_all!D36)</f>
        <v>0.32593500551579763</v>
      </c>
      <c r="D50" s="21">
        <f>IF(r_vote_all!E36="","",r_vote_all!E36)</f>
        <v>2.5071923501215204E-2</v>
      </c>
    </row>
    <row r="51" spans="1:4">
      <c r="A51" s="15" t="str">
        <f>IF(r_vote_all!B37="","",r_vote_all!B37)</f>
        <v>Afro-Colombian</v>
      </c>
      <c r="B51" s="19">
        <f>IF(r_vote_all!C37="","",r_vote_all!C37)</f>
        <v>0.22334514482893608</v>
      </c>
      <c r="C51" s="20">
        <f>IF(r_vote_all!D37="","",r_vote_all!D37)</f>
        <v>0.25436401892458554</v>
      </c>
      <c r="D51" s="21">
        <f>IF(r_vote_all!E37="","",r_vote_all!E37)</f>
        <v>5.9154423005717514E-2</v>
      </c>
    </row>
    <row r="52" spans="1:4" ht="15" thickBot="1">
      <c r="A52" s="15" t="str">
        <f>IF(r_vote_all!B38="","",r_vote_all!B38)</f>
        <v>Other</v>
      </c>
      <c r="B52" s="22">
        <f>IF(r_vote_all!C38="","",r_vote_all!C38)</f>
        <v>0.2471010878459948</v>
      </c>
      <c r="C52" s="23">
        <f>IF(r_vote_all!D38="","",r_vote_all!D38)</f>
        <v>0.22047235772101831</v>
      </c>
      <c r="D52" s="24">
        <f>IF(r_vote_all!E38="","",r_vote_all!E38)</f>
        <v>0.10021470805500836</v>
      </c>
    </row>
    <row r="53" spans="1:4" ht="47.55" customHeight="1" thickBot="1">
      <c r="A53" s="85" t="s">
        <v>382</v>
      </c>
      <c r="B53" s="86"/>
      <c r="C53" s="86"/>
      <c r="D53" s="87"/>
    </row>
  </sheetData>
  <mergeCells count="3">
    <mergeCell ref="A1:D1"/>
    <mergeCell ref="B2:D2"/>
    <mergeCell ref="A53:D53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8">
    <tabColor theme="1"/>
  </sheetPr>
  <dimension ref="A1:F3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57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82</v>
      </c>
      <c r="B2">
        <v>0.39565027349041348</v>
      </c>
      <c r="C2">
        <v>0.38179752798778521</v>
      </c>
      <c r="D2">
        <v>0.40174783373037276</v>
      </c>
      <c r="E2">
        <v>0.51393157647460985</v>
      </c>
      <c r="F2">
        <v>0.59203426548582327</v>
      </c>
    </row>
    <row r="3" spans="1:6">
      <c r="A3" t="s">
        <v>193</v>
      </c>
      <c r="B3">
        <v>0.37409828070829815</v>
      </c>
      <c r="C3">
        <v>0.34283480979220377</v>
      </c>
      <c r="D3">
        <v>0.3242628350909541</v>
      </c>
      <c r="E3">
        <v>0.50223389594550316</v>
      </c>
      <c r="F3">
        <v>0.45802243184893754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9">
    <tabColor theme="1"/>
  </sheetPr>
  <dimension ref="A1:F3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58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75</v>
      </c>
      <c r="B2">
        <v>0.35558587054150409</v>
      </c>
      <c r="C2">
        <v>0.32693716799116285</v>
      </c>
      <c r="D2">
        <v>0.36139373617744713</v>
      </c>
      <c r="E2">
        <v>0.48733308936447006</v>
      </c>
      <c r="F2">
        <v>0.50666711667501974</v>
      </c>
    </row>
    <row r="3" spans="1:6">
      <c r="A3" t="s">
        <v>76</v>
      </c>
      <c r="B3">
        <v>0.58109709276276011</v>
      </c>
      <c r="C3">
        <v>0.59324902607318852</v>
      </c>
      <c r="D3">
        <v>0.58789268050358423</v>
      </c>
      <c r="E3">
        <v>0.47096519285877864</v>
      </c>
      <c r="F3">
        <v>0.61638737321950998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0">
    <tabColor theme="1"/>
  </sheetPr>
  <dimension ref="A1:F5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172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30</v>
      </c>
      <c r="B2">
        <v>0.57972310362024537</v>
      </c>
      <c r="C2">
        <v>0.38804102904723692</v>
      </c>
      <c r="D2">
        <v>0.38605343434942907</v>
      </c>
      <c r="E2">
        <v>0.50023813597916889</v>
      </c>
      <c r="F2">
        <v>0.57362178030424993</v>
      </c>
    </row>
    <row r="3" spans="1:6">
      <c r="A3" t="s">
        <v>31</v>
      </c>
      <c r="B3">
        <v>0.33993878553012963</v>
      </c>
      <c r="C3">
        <v>0.3606488236316161</v>
      </c>
      <c r="D3">
        <v>0.37560931450157597</v>
      </c>
      <c r="E3">
        <v>0.52087987351696219</v>
      </c>
      <c r="F3">
        <v>0.51357961619467063</v>
      </c>
    </row>
    <row r="4" spans="1:6">
      <c r="A4" t="s">
        <v>32</v>
      </c>
      <c r="B4">
        <v>0.41067398634611674</v>
      </c>
      <c r="C4">
        <v>0.34662409388285353</v>
      </c>
      <c r="D4">
        <v>0.34313501394618567</v>
      </c>
      <c r="E4">
        <v>0.51676436372232903</v>
      </c>
      <c r="F4">
        <v>0.5022942063964525</v>
      </c>
    </row>
    <row r="5" spans="1:6">
      <c r="A5" t="s">
        <v>33</v>
      </c>
      <c r="B5">
        <v>0.32338170729937721</v>
      </c>
      <c r="C5">
        <v>0.33303721817985998</v>
      </c>
      <c r="D5">
        <v>0.32509738462207732</v>
      </c>
      <c r="E5">
        <v>0.4920809560473432</v>
      </c>
      <c r="F5">
        <v>0.46910868805758721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1">
    <tabColor theme="1"/>
  </sheetPr>
  <dimension ref="A1:F6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59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60</v>
      </c>
      <c r="B2" s="4">
        <v>0.45767804573022119</v>
      </c>
      <c r="C2" s="4">
        <v>0.3977183292494415</v>
      </c>
      <c r="D2" s="4">
        <v>0.52634011288480476</v>
      </c>
      <c r="E2" s="4">
        <v>0.46929216569000198</v>
      </c>
      <c r="F2" s="4">
        <v>0.60715717323438878</v>
      </c>
    </row>
    <row r="3" spans="1:6">
      <c r="A3" t="s">
        <v>61</v>
      </c>
      <c r="B3" s="4">
        <v>0.30006329204169468</v>
      </c>
      <c r="C3" s="4">
        <v>0.30797189467891711</v>
      </c>
      <c r="D3" s="4">
        <v>0.35291376682509762</v>
      </c>
      <c r="E3" s="4">
        <v>0.43095195648285217</v>
      </c>
      <c r="F3" s="4">
        <v>0.55468902746537707</v>
      </c>
    </row>
    <row r="4" spans="1:6">
      <c r="A4" t="s">
        <v>62</v>
      </c>
      <c r="B4" s="4">
        <v>0.40884544714656385</v>
      </c>
      <c r="C4" s="4">
        <v>0.37004370065131253</v>
      </c>
      <c r="D4" s="4">
        <v>0.36930878167344172</v>
      </c>
      <c r="E4" s="4">
        <v>0.49719310251952015</v>
      </c>
      <c r="F4" s="4">
        <v>0.54750231147294759</v>
      </c>
    </row>
    <row r="5" spans="1:6">
      <c r="A5" t="s">
        <v>63</v>
      </c>
      <c r="B5" s="4">
        <v>0.36459476250425998</v>
      </c>
      <c r="C5" s="4">
        <v>0.29282742831958708</v>
      </c>
      <c r="D5" s="4">
        <v>0.2854940388124243</v>
      </c>
      <c r="E5" s="4">
        <v>0.50632229489941538</v>
      </c>
      <c r="F5" s="4">
        <v>0.2468254791214731</v>
      </c>
    </row>
    <row r="6" spans="1:6">
      <c r="A6" t="s">
        <v>64</v>
      </c>
      <c r="B6" s="4">
        <v>0</v>
      </c>
      <c r="C6" s="4"/>
      <c r="D6" s="4">
        <v>0.2074782816462068</v>
      </c>
      <c r="E6" s="4">
        <v>0.62294924551658482</v>
      </c>
      <c r="F6" s="4">
        <v>0.37814823121123842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2">
    <tabColor theme="1"/>
  </sheetPr>
  <dimension ref="A1:F4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73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195</v>
      </c>
      <c r="B2">
        <v>0.41634605090315835</v>
      </c>
      <c r="C2">
        <v>0.36058691897645717</v>
      </c>
      <c r="D2">
        <v>0.38523705854674217</v>
      </c>
      <c r="E2">
        <v>0.49328282896948455</v>
      </c>
      <c r="F2">
        <v>0.52201306489402399</v>
      </c>
    </row>
    <row r="3" spans="1:6">
      <c r="A3" t="s">
        <v>81</v>
      </c>
      <c r="B3">
        <v>0.38006003741618588</v>
      </c>
      <c r="C3">
        <v>0.41595439533709566</v>
      </c>
      <c r="D3">
        <v>0.3809361718779527</v>
      </c>
      <c r="E3">
        <v>0.47132098692725</v>
      </c>
      <c r="F3">
        <v>0.53706959623726935</v>
      </c>
    </row>
    <row r="4" spans="1:6">
      <c r="A4" t="s">
        <v>196</v>
      </c>
      <c r="B4">
        <v>0.3276197267673881</v>
      </c>
      <c r="C4">
        <v>0.33815569992487532</v>
      </c>
      <c r="D4">
        <v>0.28288547631943989</v>
      </c>
      <c r="E4">
        <v>0.53075501596169039</v>
      </c>
      <c r="F4">
        <v>0.50838846751290734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3">
    <tabColor theme="1"/>
  </sheetPr>
  <dimension ref="A1:E6"/>
  <sheetViews>
    <sheetView workbookViewId="0">
      <selection activeCell="C1" sqref="C1"/>
    </sheetView>
  </sheetViews>
  <sheetFormatPr baseColWidth="10" defaultColWidth="9.109375" defaultRowHeight="14.4"/>
  <sheetData>
    <row r="1" spans="1:5">
      <c r="A1" t="s">
        <v>146</v>
      </c>
      <c r="B1" t="s">
        <v>178</v>
      </c>
      <c r="C1" t="s">
        <v>179</v>
      </c>
      <c r="D1" t="s">
        <v>180</v>
      </c>
      <c r="E1" t="s">
        <v>6</v>
      </c>
    </row>
    <row r="2" spans="1:5">
      <c r="A2">
        <v>2002</v>
      </c>
      <c r="B2">
        <v>8.6104262208053672</v>
      </c>
      <c r="C2">
        <v>0.95128132736304638</v>
      </c>
      <c r="D2">
        <v>17.640705385441802</v>
      </c>
      <c r="E2">
        <v>0</v>
      </c>
    </row>
    <row r="3" spans="1:5">
      <c r="A3">
        <v>2006</v>
      </c>
      <c r="B3">
        <v>19.061726778920725</v>
      </c>
      <c r="C3">
        <v>0.37115271407143424</v>
      </c>
      <c r="D3">
        <v>24.706725509528688</v>
      </c>
      <c r="E3">
        <v>0</v>
      </c>
    </row>
    <row r="4" spans="1:5">
      <c r="A4">
        <v>2010</v>
      </c>
      <c r="B4">
        <v>25.697301955670525</v>
      </c>
      <c r="C4">
        <v>8.0433036814182213</v>
      </c>
      <c r="D4">
        <v>33.322082314648171</v>
      </c>
      <c r="E4">
        <v>0</v>
      </c>
    </row>
    <row r="5" spans="1:5">
      <c r="A5">
        <v>2014</v>
      </c>
      <c r="B5">
        <v>-6.0489864569412299</v>
      </c>
      <c r="C5">
        <v>-8.4920043999194323</v>
      </c>
      <c r="D5">
        <v>-9.5731534180192526</v>
      </c>
      <c r="E5">
        <v>0</v>
      </c>
    </row>
    <row r="6" spans="1:5">
      <c r="A6">
        <v>2018</v>
      </c>
      <c r="B6">
        <v>16.621849065633679</v>
      </c>
      <c r="C6">
        <v>8.7938466676900244</v>
      </c>
      <c r="D6">
        <v>22.24782268495273</v>
      </c>
      <c r="E6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4">
    <tabColor theme="1"/>
  </sheetPr>
  <dimension ref="A1:D6"/>
  <sheetViews>
    <sheetView workbookViewId="0">
      <selection activeCell="C1" sqref="C1"/>
    </sheetView>
  </sheetViews>
  <sheetFormatPr baseColWidth="10" defaultColWidth="9.109375" defaultRowHeight="14.4"/>
  <sheetData>
    <row r="1" spans="1:4">
      <c r="A1" t="s">
        <v>146</v>
      </c>
      <c r="B1" t="s">
        <v>191</v>
      </c>
      <c r="C1" t="s">
        <v>179</v>
      </c>
      <c r="D1" t="s">
        <v>6</v>
      </c>
    </row>
    <row r="2" spans="1:4">
      <c r="A2">
        <v>2002</v>
      </c>
      <c r="B2">
        <v>24.707366751001082</v>
      </c>
      <c r="C2">
        <v>20.192240042561043</v>
      </c>
      <c r="D2">
        <v>0</v>
      </c>
    </row>
    <row r="3" spans="1:4">
      <c r="A3">
        <v>2006</v>
      </c>
      <c r="B3">
        <v>28.010111775226239</v>
      </c>
      <c r="C3">
        <v>11.73741778580146</v>
      </c>
      <c r="D3">
        <v>0</v>
      </c>
    </row>
    <row r="4" spans="1:4">
      <c r="A4">
        <v>2010</v>
      </c>
      <c r="B4">
        <v>36.990006122008914</v>
      </c>
      <c r="C4">
        <v>13.719275373122169</v>
      </c>
      <c r="D4">
        <v>0</v>
      </c>
    </row>
    <row r="5" spans="1:4">
      <c r="A5">
        <v>2014</v>
      </c>
      <c r="B5">
        <v>-11.64863753202132</v>
      </c>
      <c r="C5">
        <v>-20.285324139896527</v>
      </c>
      <c r="D5">
        <v>0</v>
      </c>
    </row>
    <row r="6" spans="1:4">
      <c r="A6">
        <v>2018</v>
      </c>
      <c r="B6">
        <v>17.234204017138008</v>
      </c>
      <c r="C6">
        <v>1.6035340200384176</v>
      </c>
      <c r="D6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5">
    <tabColor theme="1"/>
  </sheetPr>
  <dimension ref="A1:D6"/>
  <sheetViews>
    <sheetView workbookViewId="0">
      <selection activeCell="C1" sqref="C1"/>
    </sheetView>
  </sheetViews>
  <sheetFormatPr baseColWidth="10" defaultColWidth="9.109375" defaultRowHeight="14.4"/>
  <sheetData>
    <row r="1" spans="1:4">
      <c r="A1" t="s">
        <v>146</v>
      </c>
      <c r="B1" t="s">
        <v>188</v>
      </c>
      <c r="C1" t="s">
        <v>189</v>
      </c>
      <c r="D1" t="s">
        <v>6</v>
      </c>
    </row>
    <row r="2" spans="1:4">
      <c r="A2">
        <v>2002</v>
      </c>
      <c r="B2">
        <v>17.640705385441741</v>
      </c>
      <c r="C2">
        <v>0.4088905089917455</v>
      </c>
      <c r="D2">
        <v>0</v>
      </c>
    </row>
    <row r="3" spans="1:4">
      <c r="A3">
        <v>2006</v>
      </c>
      <c r="B3">
        <v>24.706725509528464</v>
      </c>
      <c r="C3">
        <v>15.914276911217534</v>
      </c>
      <c r="D3">
        <v>0</v>
      </c>
    </row>
    <row r="4" spans="1:4">
      <c r="A4">
        <v>2010</v>
      </c>
      <c r="B4">
        <v>33.322082314648249</v>
      </c>
      <c r="C4">
        <v>17.392202664181326</v>
      </c>
      <c r="D4">
        <v>0</v>
      </c>
    </row>
    <row r="5" spans="1:4">
      <c r="A5">
        <v>2014</v>
      </c>
      <c r="B5">
        <v>-9.5731534180192419</v>
      </c>
      <c r="C5">
        <v>2.5229046023653896</v>
      </c>
      <c r="D5">
        <v>0</v>
      </c>
    </row>
    <row r="6" spans="1:4">
      <c r="A6">
        <v>2018</v>
      </c>
      <c r="B6">
        <v>22.247822684952656</v>
      </c>
      <c r="C6">
        <v>9.3431420767283271</v>
      </c>
      <c r="D6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6">
    <tabColor theme="1"/>
  </sheetPr>
  <dimension ref="A1:F4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22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>
      <c r="A2" t="s">
        <v>23</v>
      </c>
      <c r="B2">
        <v>1.2820213101804256E-2</v>
      </c>
      <c r="C2">
        <v>2.8630509972572327E-2</v>
      </c>
      <c r="D2">
        <v>3.9255838841199875E-2</v>
      </c>
      <c r="E2">
        <v>3.6969996988773346E-2</v>
      </c>
      <c r="F2">
        <v>4.2413685470819473E-2</v>
      </c>
    </row>
    <row r="3" spans="1:6">
      <c r="A3" t="s">
        <v>24</v>
      </c>
      <c r="B3">
        <v>2.8023922815918922E-2</v>
      </c>
      <c r="C3">
        <v>1.7972748726606369E-2</v>
      </c>
      <c r="D3">
        <v>4.4048313051462173E-2</v>
      </c>
      <c r="E3">
        <v>3.8339965045452118E-2</v>
      </c>
      <c r="F3">
        <v>3.7306126207113266E-2</v>
      </c>
    </row>
    <row r="4" spans="1:6">
      <c r="A4" t="s">
        <v>25</v>
      </c>
      <c r="B4">
        <v>5.5684051476418972E-3</v>
      </c>
      <c r="C4">
        <v>2.8207683935761452E-2</v>
      </c>
      <c r="D4">
        <v>1.781163364648819E-2</v>
      </c>
      <c r="E4">
        <v>3.0921567231416702E-2</v>
      </c>
      <c r="F4">
        <v>3.387286514043808E-2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7">
    <tabColor theme="1"/>
  </sheetPr>
  <dimension ref="A1:E6"/>
  <sheetViews>
    <sheetView workbookViewId="0">
      <selection activeCell="B3" sqref="B3"/>
    </sheetView>
  </sheetViews>
  <sheetFormatPr baseColWidth="10" defaultColWidth="9.109375" defaultRowHeight="14.4"/>
  <sheetData>
    <row r="1" spans="1:5">
      <c r="A1" t="s">
        <v>0</v>
      </c>
      <c r="B1" t="s">
        <v>176</v>
      </c>
      <c r="C1" t="s">
        <v>177</v>
      </c>
      <c r="D1" t="s">
        <v>5</v>
      </c>
      <c r="E1" t="s">
        <v>12</v>
      </c>
    </row>
    <row r="2" spans="1:5">
      <c r="A2">
        <v>2002</v>
      </c>
      <c r="B2">
        <v>58.857999999999997</v>
      </c>
      <c r="C2">
        <v>37.954999999999998</v>
      </c>
      <c r="D2">
        <v>1.39</v>
      </c>
      <c r="E2">
        <v>1.1599999999999999</v>
      </c>
    </row>
    <row r="3" spans="1:5">
      <c r="A3">
        <v>2006</v>
      </c>
      <c r="B3">
        <v>62.35</v>
      </c>
      <c r="C3">
        <v>35.08</v>
      </c>
      <c r="D3">
        <v>0.62</v>
      </c>
      <c r="E3">
        <v>1.91</v>
      </c>
    </row>
    <row r="4" spans="1:5">
      <c r="A4">
        <v>2010</v>
      </c>
      <c r="B4">
        <v>62.8</v>
      </c>
      <c r="C4">
        <v>35.019999999999996</v>
      </c>
      <c r="D4">
        <v>0.65</v>
      </c>
      <c r="E4">
        <v>1.54</v>
      </c>
    </row>
    <row r="5" spans="1:5">
      <c r="A5">
        <v>2014</v>
      </c>
      <c r="B5">
        <v>70.52</v>
      </c>
      <c r="C5">
        <v>23.48</v>
      </c>
      <c r="D5">
        <v>0</v>
      </c>
      <c r="E5">
        <v>5.98</v>
      </c>
    </row>
    <row r="6" spans="1:5">
      <c r="A6">
        <v>2018</v>
      </c>
      <c r="B6">
        <v>46.44</v>
      </c>
      <c r="C6">
        <v>50.86</v>
      </c>
      <c r="D6">
        <v>0.91</v>
      </c>
      <c r="E6">
        <v>1.72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/>
  </sheetPr>
  <dimension ref="A1:F13"/>
  <sheetViews>
    <sheetView workbookViewId="0">
      <selection activeCell="E2" sqref="E2"/>
    </sheetView>
  </sheetViews>
  <sheetFormatPr baseColWidth="10" defaultRowHeight="14.4"/>
  <cols>
    <col min="2" max="2" width="16.6640625" customWidth="1"/>
    <col min="3" max="3" width="13.44140625" bestFit="1" customWidth="1"/>
    <col min="4" max="4" width="14" bestFit="1" customWidth="1"/>
    <col min="5" max="5" width="13.44140625" bestFit="1" customWidth="1"/>
    <col min="6" max="6" width="16.6640625" bestFit="1" customWidth="1"/>
  </cols>
  <sheetData>
    <row r="1" spans="1:6">
      <c r="A1" s="2"/>
      <c r="B1" s="2"/>
      <c r="C1" s="1" t="s">
        <v>108</v>
      </c>
      <c r="D1" s="1" t="s">
        <v>109</v>
      </c>
      <c r="E1" s="1" t="s">
        <v>220</v>
      </c>
      <c r="F1" s="1" t="s">
        <v>110</v>
      </c>
    </row>
    <row r="2" spans="1:6">
      <c r="A2" s="88">
        <v>2006</v>
      </c>
      <c r="B2" s="1" t="s">
        <v>111</v>
      </c>
      <c r="C2" s="3">
        <f>r_occup2_distrib!B2</f>
        <v>0.13091826438903809</v>
      </c>
      <c r="D2" s="3">
        <f>r_occup2_distrib!C2</f>
        <v>0.2991328239440918</v>
      </c>
      <c r="E2" s="3">
        <f>r_occup2_distrib!D2</f>
        <v>3.0449291691184044E-2</v>
      </c>
      <c r="F2" s="3">
        <f>r_occup2_distrib!E2</f>
        <v>0.53949964046478271</v>
      </c>
    </row>
    <row r="3" spans="1:6">
      <c r="A3" s="88"/>
      <c r="B3" s="1" t="s">
        <v>112</v>
      </c>
      <c r="C3" s="3" t="e">
        <f>#REF!</f>
        <v>#REF!</v>
      </c>
      <c r="D3" s="3" t="e">
        <f>#REF!</f>
        <v>#REF!</v>
      </c>
      <c r="E3" s="3" t="e">
        <f>#REF!</f>
        <v>#REF!</v>
      </c>
      <c r="F3" s="3" t="e">
        <f>#REF!</f>
        <v>#REF!</v>
      </c>
    </row>
    <row r="4" spans="1:6">
      <c r="A4" s="88"/>
      <c r="B4" s="1" t="s">
        <v>113</v>
      </c>
      <c r="C4" s="3" t="e">
        <f>#REF!</f>
        <v>#REF!</v>
      </c>
      <c r="D4" s="3" t="e">
        <f>#REF!</f>
        <v>#REF!</v>
      </c>
      <c r="E4" s="3" t="e">
        <f>#REF!</f>
        <v>#REF!</v>
      </c>
      <c r="F4" s="3" t="e">
        <f>#REF!</f>
        <v>#REF!</v>
      </c>
    </row>
    <row r="5" spans="1:6">
      <c r="A5" s="88">
        <v>2010</v>
      </c>
      <c r="B5" s="1" t="s">
        <v>111</v>
      </c>
      <c r="C5" s="3">
        <f>r_occup2_distrib!B3</f>
        <v>0.10677842795848846</v>
      </c>
      <c r="D5" s="3">
        <f>r_occup2_distrib!C3</f>
        <v>0.34179931879043579</v>
      </c>
      <c r="E5" s="3">
        <f>r_occup2_distrib!D3</f>
        <v>0.12569539248943329</v>
      </c>
      <c r="F5" s="3">
        <f>r_occup2_distrib!E3</f>
        <v>0.42572686076164246</v>
      </c>
    </row>
    <row r="6" spans="1:6">
      <c r="A6" s="88"/>
      <c r="B6" s="1" t="s">
        <v>112</v>
      </c>
      <c r="C6" s="3" t="e">
        <f>#REF!</f>
        <v>#REF!</v>
      </c>
      <c r="D6" s="3" t="e">
        <f>#REF!</f>
        <v>#REF!</v>
      </c>
      <c r="E6" s="3" t="e">
        <f>#REF!</f>
        <v>#REF!</v>
      </c>
      <c r="F6" s="3" t="e">
        <f>#REF!</f>
        <v>#REF!</v>
      </c>
    </row>
    <row r="7" spans="1:6">
      <c r="A7" s="88"/>
      <c r="B7" s="1" t="s">
        <v>113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" t="e">
        <f>#REF!</f>
        <v>#REF!</v>
      </c>
    </row>
    <row r="8" spans="1:6">
      <c r="A8" s="88">
        <v>2014</v>
      </c>
      <c r="B8" s="1" t="s">
        <v>111</v>
      </c>
      <c r="C8" s="3">
        <f>r_occup2_distrib!B4</f>
        <v>9.5254451036453247E-2</v>
      </c>
      <c r="D8" s="3">
        <f>r_occup2_distrib!C4</f>
        <v>0.3533913791179657</v>
      </c>
      <c r="E8" s="3">
        <f>r_occup2_distrib!D4</f>
        <v>1.3542965985834599E-2</v>
      </c>
      <c r="F8" s="3">
        <f>r_occup2_distrib!E4</f>
        <v>0.53781121969223022</v>
      </c>
    </row>
    <row r="9" spans="1:6">
      <c r="A9" s="88"/>
      <c r="B9" s="1" t="s">
        <v>112</v>
      </c>
      <c r="C9" s="3" t="e">
        <f>#REF!</f>
        <v>#REF!</v>
      </c>
      <c r="D9" s="3" t="e">
        <f>#REF!</f>
        <v>#REF!</v>
      </c>
      <c r="E9" s="3" t="e">
        <f>#REF!</f>
        <v>#REF!</v>
      </c>
      <c r="F9" s="3" t="e">
        <f>#REF!</f>
        <v>#REF!</v>
      </c>
    </row>
    <row r="10" spans="1:6">
      <c r="A10" s="88"/>
      <c r="B10" s="1" t="s">
        <v>113</v>
      </c>
      <c r="C10" s="3" t="e">
        <f>#REF!</f>
        <v>#REF!</v>
      </c>
      <c r="D10" s="3" t="e">
        <f>#REF!</f>
        <v>#REF!</v>
      </c>
      <c r="E10" s="3" t="e">
        <f>#REF!</f>
        <v>#REF!</v>
      </c>
      <c r="F10" s="3" t="e">
        <f>#REF!</f>
        <v>#REF!</v>
      </c>
    </row>
    <row r="11" spans="1:6">
      <c r="A11" s="88">
        <v>2018</v>
      </c>
      <c r="B11" s="1" t="s">
        <v>111</v>
      </c>
      <c r="C11" s="3">
        <f>r_occup2_distrib!B5</f>
        <v>0.10211481899023056</v>
      </c>
      <c r="D11" s="3">
        <f>r_occup2_distrib!C5</f>
        <v>0.36022147536277771</v>
      </c>
      <c r="E11" s="3">
        <f>r_occup2_distrib!D5</f>
        <v>3.6090251058340073E-2</v>
      </c>
      <c r="F11" s="3">
        <f>r_occup2_distrib!E5</f>
        <v>0.50157344341278076</v>
      </c>
    </row>
    <row r="12" spans="1:6">
      <c r="A12" s="88"/>
      <c r="B12" s="1" t="s">
        <v>112</v>
      </c>
      <c r="C12" s="3" t="e">
        <f>#REF!</f>
        <v>#REF!</v>
      </c>
      <c r="D12" s="3" t="e">
        <f>#REF!</f>
        <v>#REF!</v>
      </c>
      <c r="E12" s="3" t="e">
        <f>#REF!</f>
        <v>#REF!</v>
      </c>
      <c r="F12" s="3" t="e">
        <f>#REF!</f>
        <v>#REF!</v>
      </c>
    </row>
    <row r="13" spans="1:6">
      <c r="A13" s="88"/>
      <c r="B13" s="1" t="s">
        <v>113</v>
      </c>
      <c r="C13" s="3" t="e">
        <f>#REF!</f>
        <v>#REF!</v>
      </c>
      <c r="D13" s="3" t="e">
        <f>#REF!</f>
        <v>#REF!</v>
      </c>
      <c r="E13" s="3" t="e">
        <f>#REF!</f>
        <v>#REF!</v>
      </c>
      <c r="F13" s="3" t="e">
        <f>#REF!</f>
        <v>#REF!</v>
      </c>
    </row>
  </sheetData>
  <mergeCells count="4">
    <mergeCell ref="A11:A13"/>
    <mergeCell ref="A2:A4"/>
    <mergeCell ref="A5:A7"/>
    <mergeCell ref="A8:A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8">
    <tabColor theme="1"/>
  </sheetPr>
  <dimension ref="A1:F13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84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85</v>
      </c>
      <c r="B2">
        <v>0.53782256016067287</v>
      </c>
      <c r="C2">
        <v>0.61242908064145962</v>
      </c>
      <c r="D2">
        <v>0.49250070050764277</v>
      </c>
      <c r="E2">
        <v>0.35869602416767093</v>
      </c>
      <c r="F2">
        <v>0.78113094508185699</v>
      </c>
    </row>
    <row r="3" spans="1:6">
      <c r="A3" t="s">
        <v>86</v>
      </c>
      <c r="B3">
        <v>0.40817611347332577</v>
      </c>
      <c r="C3">
        <v>0.54267198759510749</v>
      </c>
      <c r="D3">
        <v>0.56778503977146222</v>
      </c>
      <c r="E3">
        <v>0.58214144644255417</v>
      </c>
      <c r="F3">
        <v>0.68990276546481</v>
      </c>
    </row>
    <row r="4" spans="1:6">
      <c r="A4" t="s">
        <v>87</v>
      </c>
      <c r="B4">
        <v>0.35556774263141583</v>
      </c>
      <c r="C4">
        <v>0.60373032876377686</v>
      </c>
      <c r="D4">
        <v>0.55087670883203677</v>
      </c>
      <c r="E4">
        <v>0.41153483950004771</v>
      </c>
      <c r="F4">
        <v>0.72188184605372741</v>
      </c>
    </row>
    <row r="5" spans="1:6">
      <c r="A5" t="s">
        <v>88</v>
      </c>
      <c r="B5">
        <v>0.51134391157577908</v>
      </c>
      <c r="C5">
        <v>0.6082275109654256</v>
      </c>
      <c r="D5">
        <v>0.60420371592007827</v>
      </c>
      <c r="E5">
        <v>0.37285996712594682</v>
      </c>
      <c r="F5">
        <v>0.71763530549265819</v>
      </c>
    </row>
    <row r="6" spans="1:6">
      <c r="A6" t="s">
        <v>89</v>
      </c>
      <c r="B6">
        <v>0.45547693374622134</v>
      </c>
      <c r="C6">
        <v>0.38420860801109424</v>
      </c>
      <c r="D6">
        <v>0.38314975239149157</v>
      </c>
      <c r="E6">
        <v>0.53560483412513626</v>
      </c>
      <c r="F6">
        <v>0.62247162604322326</v>
      </c>
    </row>
    <row r="7" spans="1:6">
      <c r="A7" t="s">
        <v>66</v>
      </c>
      <c r="B7">
        <v>0.34529754824020292</v>
      </c>
      <c r="C7">
        <v>0.32532575565578881</v>
      </c>
      <c r="D7">
        <v>0.42599522068274903</v>
      </c>
      <c r="E7">
        <v>0.60156794355189558</v>
      </c>
      <c r="F7">
        <v>0.48831037937616129</v>
      </c>
    </row>
    <row r="8" spans="1:6">
      <c r="A8" t="s">
        <v>67</v>
      </c>
      <c r="B8">
        <v>0.48058106662143035</v>
      </c>
      <c r="C8">
        <v>0.26985854613861049</v>
      </c>
      <c r="D8">
        <v>0.23862094156031952</v>
      </c>
      <c r="E8">
        <v>0.6134759988656967</v>
      </c>
      <c r="F8">
        <v>0.34679671518780875</v>
      </c>
    </row>
    <row r="9" spans="1:6">
      <c r="A9" t="s">
        <v>68</v>
      </c>
      <c r="B9">
        <v>0.37775898385298456</v>
      </c>
      <c r="C9">
        <v>0.27454923326592279</v>
      </c>
      <c r="D9">
        <v>0.2571413070323037</v>
      </c>
      <c r="E9">
        <v>0.51941374228303694</v>
      </c>
      <c r="F9">
        <v>0.34172364681065664</v>
      </c>
    </row>
    <row r="10" spans="1:6">
      <c r="A10" t="s">
        <v>69</v>
      </c>
      <c r="B10">
        <v>0.27580258870329299</v>
      </c>
      <c r="C10">
        <v>0.22657494986657037</v>
      </c>
      <c r="D10">
        <v>0.30901351605042421</v>
      </c>
      <c r="E10">
        <v>0.49457610150331976</v>
      </c>
      <c r="F10">
        <v>0.29785678599699056</v>
      </c>
    </row>
    <row r="11" spans="1:6">
      <c r="A11" t="s">
        <v>70</v>
      </c>
      <c r="B11">
        <v>0.32470684052943466</v>
      </c>
      <c r="C11">
        <v>0.27016862689141979</v>
      </c>
      <c r="D11">
        <v>0.23589882792946926</v>
      </c>
      <c r="E11">
        <v>0.47786174783915802</v>
      </c>
      <c r="F11">
        <v>0.28786689709455182</v>
      </c>
    </row>
    <row r="12" spans="1:6">
      <c r="A12" t="s">
        <v>36</v>
      </c>
      <c r="D12">
        <v>0.19760311295983238</v>
      </c>
      <c r="E12">
        <v>0.66473209051471682</v>
      </c>
      <c r="F12">
        <v>0.31101370198087319</v>
      </c>
    </row>
    <row r="13" spans="1:6">
      <c r="A13" t="s">
        <v>90</v>
      </c>
      <c r="D13">
        <v>0</v>
      </c>
      <c r="E13">
        <v>0.77367893281473332</v>
      </c>
      <c r="F13">
        <v>0.64961406071615935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9">
    <tabColor theme="1"/>
  </sheetPr>
  <dimension ref="A1:E5"/>
  <sheetViews>
    <sheetView workbookViewId="0">
      <selection activeCell="B3" sqref="B3"/>
    </sheetView>
  </sheetViews>
  <sheetFormatPr baseColWidth="10" defaultColWidth="9.109375" defaultRowHeight="14.4"/>
  <sheetData>
    <row r="1" spans="1:5">
      <c r="A1" t="s">
        <v>91</v>
      </c>
      <c r="B1" t="s">
        <v>51</v>
      </c>
      <c r="C1" t="s">
        <v>52</v>
      </c>
      <c r="D1" t="s">
        <v>4</v>
      </c>
      <c r="E1" t="s">
        <v>148</v>
      </c>
    </row>
    <row r="2" spans="1:5">
      <c r="A2" t="s">
        <v>225</v>
      </c>
      <c r="B2">
        <v>0.29390514131672918</v>
      </c>
      <c r="C2">
        <v>0.2722734197343788</v>
      </c>
      <c r="D2">
        <v>0.58011464716347105</v>
      </c>
      <c r="E2">
        <v>0.45433426361156087</v>
      </c>
    </row>
    <row r="3" spans="1:5">
      <c r="A3" t="s">
        <v>226</v>
      </c>
      <c r="B3">
        <v>0.32331007125337119</v>
      </c>
      <c r="C3">
        <v>0.30092273783117368</v>
      </c>
      <c r="D3">
        <v>0.50907295775868755</v>
      </c>
      <c r="E3">
        <v>0.47126966634133644</v>
      </c>
    </row>
    <row r="4" spans="1:5">
      <c r="A4" t="s">
        <v>227</v>
      </c>
      <c r="B4">
        <v>0.40440517410249338</v>
      </c>
      <c r="C4">
        <v>0.42283709192733576</v>
      </c>
      <c r="D4">
        <v>0.40043626292346823</v>
      </c>
      <c r="E4">
        <v>0.57458399093278478</v>
      </c>
    </row>
    <row r="5" spans="1:5">
      <c r="A5" t="s">
        <v>228</v>
      </c>
      <c r="B5">
        <v>0.47359738405838586</v>
      </c>
      <c r="C5">
        <v>0.53746533967829302</v>
      </c>
      <c r="D5">
        <v>0.52740595767325504</v>
      </c>
      <c r="E5">
        <v>0.62990773799824273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0">
    <tabColor theme="1"/>
  </sheetPr>
  <dimension ref="A1:D5"/>
  <sheetViews>
    <sheetView workbookViewId="0">
      <selection activeCell="B3" sqref="B3"/>
    </sheetView>
  </sheetViews>
  <sheetFormatPr baseColWidth="10" defaultColWidth="9.109375" defaultRowHeight="14.4"/>
  <sheetData>
    <row r="1" spans="1:4">
      <c r="A1" t="s">
        <v>92</v>
      </c>
      <c r="B1" t="s">
        <v>51</v>
      </c>
      <c r="C1" t="s">
        <v>52</v>
      </c>
      <c r="D1" t="s">
        <v>4</v>
      </c>
    </row>
    <row r="2" spans="1:4">
      <c r="A2">
        <v>1</v>
      </c>
      <c r="B2">
        <v>0.28686028718948364</v>
      </c>
      <c r="C2">
        <v>0.20484346151351929</v>
      </c>
      <c r="D2">
        <v>0.55842125415802002</v>
      </c>
    </row>
    <row r="3" spans="1:4">
      <c r="A3">
        <v>2</v>
      </c>
      <c r="B3">
        <v>0.28200516104698181</v>
      </c>
      <c r="C3">
        <v>0.28787770867347717</v>
      </c>
      <c r="D3">
        <v>0.53584039211273193</v>
      </c>
    </row>
    <row r="4" spans="1:4">
      <c r="A4">
        <v>3</v>
      </c>
      <c r="B4">
        <v>0.29626676440238953</v>
      </c>
      <c r="C4">
        <v>0.4118351936340332</v>
      </c>
      <c r="D4">
        <v>0.48267075419425964</v>
      </c>
    </row>
    <row r="5" spans="1:4">
      <c r="A5">
        <v>4</v>
      </c>
      <c r="B5">
        <v>0.3354327380657196</v>
      </c>
      <c r="C5">
        <v>0.55315077304840088</v>
      </c>
      <c r="D5">
        <v>0.2309374213218689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1">
    <tabColor theme="1"/>
  </sheetPr>
  <dimension ref="A1:F5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130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200</v>
      </c>
      <c r="B2" s="4">
        <v>0.57886958122253418</v>
      </c>
      <c r="C2" s="4">
        <v>0.58150261640548706</v>
      </c>
      <c r="D2" s="4">
        <v>0.58082348108291626</v>
      </c>
      <c r="E2" s="4">
        <v>0.41069072484970093</v>
      </c>
      <c r="F2" s="4">
        <v>0.59380042552947998</v>
      </c>
    </row>
    <row r="3" spans="1:6">
      <c r="A3" t="s">
        <v>93</v>
      </c>
      <c r="B3" s="4">
        <v>0.38671153783798218</v>
      </c>
      <c r="C3" s="4">
        <v>0.33689764142036438</v>
      </c>
      <c r="D3" s="4">
        <v>0.45941802859306335</v>
      </c>
      <c r="E3" s="4">
        <v>0.36762133240699768</v>
      </c>
      <c r="F3" s="4">
        <v>0.5122496485710144</v>
      </c>
    </row>
    <row r="4" spans="1:6">
      <c r="A4" t="s">
        <v>201</v>
      </c>
      <c r="B4" s="4">
        <v>0.13289648294448853</v>
      </c>
      <c r="C4" s="4">
        <v>0.41538286209106445</v>
      </c>
      <c r="D4" s="4">
        <v>0.42778542637825012</v>
      </c>
      <c r="E4" s="4">
        <v>0.75190716981887817</v>
      </c>
      <c r="F4" s="4">
        <v>0.59729331731796265</v>
      </c>
    </row>
    <row r="5" spans="1:6">
      <c r="A5" t="s">
        <v>55</v>
      </c>
      <c r="B5" s="4">
        <v>0.3978133499622345</v>
      </c>
      <c r="C5" s="4">
        <v>0.27874535322189331</v>
      </c>
      <c r="D5" s="4">
        <v>0.288053959608078</v>
      </c>
      <c r="E5" s="4">
        <v>0.53741675615310669</v>
      </c>
      <c r="F5" s="4">
        <v>0.50179451704025269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2">
    <tabColor theme="1"/>
  </sheetPr>
  <dimension ref="A1:D6"/>
  <sheetViews>
    <sheetView workbookViewId="0">
      <selection activeCell="M20" sqref="M20"/>
    </sheetView>
  </sheetViews>
  <sheetFormatPr baseColWidth="10" defaultColWidth="9.109375" defaultRowHeight="14.4"/>
  <sheetData>
    <row r="1" spans="1:4">
      <c r="A1" t="s">
        <v>74</v>
      </c>
      <c r="B1" t="s">
        <v>98</v>
      </c>
      <c r="C1" t="s">
        <v>99</v>
      </c>
      <c r="D1" t="s">
        <v>100</v>
      </c>
    </row>
    <row r="2" spans="1:4">
      <c r="A2">
        <v>2002</v>
      </c>
      <c r="B2">
        <v>0.30225221612814701</v>
      </c>
      <c r="C2">
        <v>0.52108279205505215</v>
      </c>
      <c r="D2">
        <v>0.17666499181679884</v>
      </c>
    </row>
    <row r="3" spans="1:4">
      <c r="A3">
        <v>2006</v>
      </c>
      <c r="B3">
        <v>0.28783850591768162</v>
      </c>
      <c r="C3">
        <v>0.49042675224938476</v>
      </c>
      <c r="D3">
        <v>0.22173474183289996</v>
      </c>
    </row>
    <row r="4" spans="1:4">
      <c r="A4">
        <v>2010</v>
      </c>
      <c r="B4">
        <v>0.21592297621430945</v>
      </c>
      <c r="C4">
        <v>0.53307358373300617</v>
      </c>
      <c r="D4">
        <v>0.25100344005267233</v>
      </c>
    </row>
    <row r="5" spans="1:4">
      <c r="A5">
        <v>2014</v>
      </c>
      <c r="B5">
        <v>0.20540183951020594</v>
      </c>
      <c r="C5">
        <v>0.56238540619670518</v>
      </c>
      <c r="D5">
        <v>0.23221275429307967</v>
      </c>
    </row>
    <row r="6" spans="1:4">
      <c r="A6">
        <v>2018</v>
      </c>
      <c r="B6">
        <v>0.21697459486341794</v>
      </c>
      <c r="C6">
        <v>0.55237262769862194</v>
      </c>
      <c r="D6">
        <v>0.23065277743796539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3">
    <tabColor theme="1"/>
  </sheetPr>
  <dimension ref="A1:E6"/>
  <sheetViews>
    <sheetView workbookViewId="0">
      <selection activeCell="B3" sqref="B3"/>
    </sheetView>
  </sheetViews>
  <sheetFormatPr baseColWidth="10" defaultColWidth="9.109375" defaultRowHeight="14.4"/>
  <sheetData>
    <row r="1" spans="1:5">
      <c r="A1" t="s">
        <v>74</v>
      </c>
      <c r="B1" t="s">
        <v>94</v>
      </c>
      <c r="C1" t="s">
        <v>95</v>
      </c>
      <c r="D1" t="s">
        <v>96</v>
      </c>
      <c r="E1" t="s">
        <v>101</v>
      </c>
    </row>
    <row r="2" spans="1:5">
      <c r="A2" s="4">
        <v>2002</v>
      </c>
      <c r="B2" s="4">
        <v>0.13091826438903809</v>
      </c>
      <c r="C2" s="4">
        <v>0.2991328239440918</v>
      </c>
      <c r="D2" s="4">
        <v>3.0449291691184044E-2</v>
      </c>
      <c r="E2" s="4">
        <v>0.53949964046478271</v>
      </c>
    </row>
    <row r="3" spans="1:5">
      <c r="A3" s="4">
        <v>2006</v>
      </c>
      <c r="B3" s="4">
        <v>0.10677842795848846</v>
      </c>
      <c r="C3" s="4">
        <v>0.34179931879043579</v>
      </c>
      <c r="D3" s="4">
        <v>0.12569539248943329</v>
      </c>
      <c r="E3" s="4">
        <v>0.42572686076164246</v>
      </c>
    </row>
    <row r="4" spans="1:5">
      <c r="A4" s="4">
        <v>2010</v>
      </c>
      <c r="B4" s="4">
        <v>9.5254451036453247E-2</v>
      </c>
      <c r="C4" s="4">
        <v>0.3533913791179657</v>
      </c>
      <c r="D4" s="4">
        <v>1.3542965985834599E-2</v>
      </c>
      <c r="E4" s="4">
        <v>0.53781121969223022</v>
      </c>
    </row>
    <row r="5" spans="1:5">
      <c r="A5" s="4">
        <v>2014</v>
      </c>
      <c r="B5" s="4">
        <v>0.10211481899023056</v>
      </c>
      <c r="C5" s="4">
        <v>0.36022147536277771</v>
      </c>
      <c r="D5" s="4">
        <v>3.6090251058340073E-2</v>
      </c>
      <c r="E5" s="4">
        <v>0.50157344341278076</v>
      </c>
    </row>
    <row r="6" spans="1:5">
      <c r="A6" s="4">
        <v>2018</v>
      </c>
      <c r="B6" s="4">
        <v>0.11087021976709366</v>
      </c>
      <c r="C6" s="4">
        <v>0.29724559187889099</v>
      </c>
      <c r="D6" s="4">
        <v>4.7385159879922867E-2</v>
      </c>
      <c r="E6" s="4">
        <v>0.54449903964996338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4">
    <tabColor theme="1"/>
  </sheetPr>
  <dimension ref="A1:C6"/>
  <sheetViews>
    <sheetView workbookViewId="0">
      <selection activeCell="B3" sqref="B3"/>
    </sheetView>
  </sheetViews>
  <sheetFormatPr baseColWidth="10" defaultColWidth="9.109375" defaultRowHeight="14.4"/>
  <sheetData>
    <row r="1" spans="1:3">
      <c r="A1" t="s">
        <v>74</v>
      </c>
      <c r="B1" t="s">
        <v>102</v>
      </c>
      <c r="C1" t="s">
        <v>103</v>
      </c>
    </row>
    <row r="2" spans="1:3">
      <c r="A2">
        <v>2002</v>
      </c>
      <c r="B2">
        <v>0.90788802375318589</v>
      </c>
      <c r="C2">
        <v>9.2111976246816954E-2</v>
      </c>
    </row>
    <row r="3" spans="1:3">
      <c r="A3">
        <v>2006</v>
      </c>
      <c r="B3">
        <v>0.89414452538460243</v>
      </c>
      <c r="C3">
        <v>0.10585547461539761</v>
      </c>
    </row>
    <row r="4" spans="1:3">
      <c r="A4">
        <v>2010</v>
      </c>
      <c r="B4">
        <v>0.90528482465807658</v>
      </c>
      <c r="C4">
        <v>9.4715175341924349E-2</v>
      </c>
    </row>
    <row r="5" spans="1:3">
      <c r="A5">
        <v>2014</v>
      </c>
      <c r="B5">
        <v>0.90659983737736705</v>
      </c>
      <c r="C5">
        <v>9.3400162622632454E-2</v>
      </c>
    </row>
    <row r="6" spans="1:3">
      <c r="A6">
        <v>2018</v>
      </c>
      <c r="B6">
        <v>0.89319605801640811</v>
      </c>
      <c r="C6">
        <v>0.10680394198359011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5">
    <tabColor theme="1"/>
  </sheetPr>
  <dimension ref="A1:E6"/>
  <sheetViews>
    <sheetView workbookViewId="0">
      <selection activeCell="B3" sqref="B3"/>
    </sheetView>
  </sheetViews>
  <sheetFormatPr baseColWidth="10" defaultColWidth="9.109375" defaultRowHeight="14.4"/>
  <sheetData>
    <row r="1" spans="1:5">
      <c r="A1" t="s">
        <v>74</v>
      </c>
      <c r="B1" t="s">
        <v>104</v>
      </c>
      <c r="C1" t="s">
        <v>105</v>
      </c>
      <c r="D1" t="s">
        <v>106</v>
      </c>
      <c r="E1" t="s">
        <v>107</v>
      </c>
    </row>
    <row r="2" spans="1:5">
      <c r="A2">
        <v>2002</v>
      </c>
      <c r="B2">
        <v>5.5550585544807213E-2</v>
      </c>
      <c r="C2">
        <v>0.83139961225780579</v>
      </c>
      <c r="D2">
        <v>0.10086280812411008</v>
      </c>
      <c r="E2">
        <v>1.2186994073283537E-2</v>
      </c>
    </row>
    <row r="3" spans="1:5">
      <c r="A3">
        <v>2006</v>
      </c>
      <c r="B3">
        <v>8.1499285033742888E-2</v>
      </c>
      <c r="C3">
        <v>0.79764190043670591</v>
      </c>
      <c r="D3">
        <v>0.1102755073793876</v>
      </c>
      <c r="E3">
        <v>1.0583307150157524E-2</v>
      </c>
    </row>
    <row r="4" spans="1:5">
      <c r="A4">
        <v>2010</v>
      </c>
      <c r="B4">
        <v>9.5386948037838815E-2</v>
      </c>
      <c r="C4">
        <v>0.74028512351787035</v>
      </c>
      <c r="D4">
        <v>0.13698849417292416</v>
      </c>
      <c r="E4">
        <v>2.733943427135932E-2</v>
      </c>
    </row>
    <row r="5" spans="1:5">
      <c r="A5">
        <v>2014</v>
      </c>
      <c r="B5">
        <v>6.9355852679412633E-2</v>
      </c>
      <c r="C5">
        <v>0.74397053593228502</v>
      </c>
      <c r="D5">
        <v>9.6450089677994275E-2</v>
      </c>
      <c r="E5">
        <v>9.0223521710306578E-2</v>
      </c>
    </row>
    <row r="6" spans="1:5">
      <c r="A6">
        <v>2018</v>
      </c>
      <c r="B6">
        <v>0.11320581369597428</v>
      </c>
      <c r="C6">
        <v>0.67687907985799722</v>
      </c>
      <c r="D6">
        <v>0.17373541410036067</v>
      </c>
      <c r="E6">
        <v>3.6179692345669624E-2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6">
    <tabColor theme="1"/>
  </sheetPr>
  <dimension ref="A1:B10"/>
  <sheetViews>
    <sheetView workbookViewId="0">
      <selection activeCell="B3" sqref="B3"/>
    </sheetView>
  </sheetViews>
  <sheetFormatPr baseColWidth="10" defaultColWidth="9.109375" defaultRowHeight="14.4"/>
  <sheetData>
    <row r="1" spans="1:2">
      <c r="A1" t="s">
        <v>114</v>
      </c>
      <c r="B1" t="s">
        <v>4</v>
      </c>
    </row>
    <row r="2" spans="1:2">
      <c r="A2" t="s">
        <v>115</v>
      </c>
      <c r="B2">
        <v>0.22895893454551697</v>
      </c>
    </row>
    <row r="3" spans="1:2">
      <c r="A3" t="s">
        <v>86</v>
      </c>
      <c r="B3">
        <v>0.41041749715805054</v>
      </c>
    </row>
    <row r="4" spans="1:2">
      <c r="A4" t="s">
        <v>87</v>
      </c>
      <c r="B4">
        <v>0.35086318850517273</v>
      </c>
    </row>
    <row r="5" spans="1:2">
      <c r="A5" t="s">
        <v>88</v>
      </c>
      <c r="B5">
        <v>0.38232877850532532</v>
      </c>
    </row>
    <row r="6" spans="1:2">
      <c r="A6" t="s">
        <v>89</v>
      </c>
      <c r="B6">
        <v>0.59703528881072998</v>
      </c>
    </row>
    <row r="7" spans="1:2">
      <c r="A7" t="s">
        <v>66</v>
      </c>
      <c r="B7">
        <v>0.7026020884513855</v>
      </c>
    </row>
    <row r="8" spans="1:2">
      <c r="A8" t="s">
        <v>116</v>
      </c>
      <c r="B8">
        <v>0.90353411436080933</v>
      </c>
    </row>
    <row r="9" spans="1:2">
      <c r="A9" t="s">
        <v>117</v>
      </c>
      <c r="B9">
        <v>0.36295598745346069</v>
      </c>
    </row>
    <row r="10" spans="1:2">
      <c r="A10" t="s">
        <v>118</v>
      </c>
      <c r="B10">
        <v>0.36295598745346069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7">
    <tabColor theme="1"/>
  </sheetPr>
  <dimension ref="A1:B7"/>
  <sheetViews>
    <sheetView workbookViewId="0">
      <selection activeCell="B3" sqref="B3"/>
    </sheetView>
  </sheetViews>
  <sheetFormatPr baseColWidth="10" defaultColWidth="9.109375" defaultRowHeight="14.4"/>
  <sheetData>
    <row r="1" spans="1:2">
      <c r="A1" t="s">
        <v>119</v>
      </c>
      <c r="B1" t="s">
        <v>4</v>
      </c>
    </row>
    <row r="2" spans="1:2">
      <c r="A2" t="s">
        <v>120</v>
      </c>
      <c r="B2">
        <v>0.73799693584442139</v>
      </c>
    </row>
    <row r="3" spans="1:2">
      <c r="A3" t="s">
        <v>121</v>
      </c>
      <c r="B3">
        <v>0.21110652387142181</v>
      </c>
    </row>
    <row r="4" spans="1:2">
      <c r="A4" t="s">
        <v>122</v>
      </c>
      <c r="B4">
        <v>0.43817141652107239</v>
      </c>
    </row>
    <row r="5" spans="1:2">
      <c r="A5" t="s">
        <v>117</v>
      </c>
      <c r="B5">
        <v>0.51815444231033325</v>
      </c>
    </row>
    <row r="6" spans="1:2">
      <c r="A6" t="s">
        <v>118</v>
      </c>
      <c r="B6">
        <v>0.18905851244926453</v>
      </c>
    </row>
    <row r="7" spans="1:2">
      <c r="A7" t="s">
        <v>123</v>
      </c>
      <c r="B7">
        <v>0.50968647003173828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tabColor theme="1"/>
  </sheetPr>
  <dimension ref="A1:E6"/>
  <sheetViews>
    <sheetView workbookViewId="0">
      <selection activeCell="B3" sqref="B3"/>
    </sheetView>
  </sheetViews>
  <sheetFormatPr baseColWidth="10" defaultRowHeight="14.4"/>
  <cols>
    <col min="2" max="2" width="10.6640625" customWidth="1"/>
  </cols>
  <sheetData>
    <row r="1" spans="1:5">
      <c r="A1" t="str">
        <f>r_incdiff_right1!A1</f>
        <v>clasif</v>
      </c>
      <c r="B1" t="str">
        <f>r_incdiff_right1!B1</f>
        <v>Difference between the (% of top 10%) and (% of bottom 90%) earners voting right</v>
      </c>
      <c r="C1" t="str">
        <f>r_incdiff_right1!C1</f>
        <v>Difference between the (% of tertiary) and (% of non-tertiary) educated voting r</v>
      </c>
      <c r="D1" t="str">
        <f>r_incdiff_right2!B1</f>
        <v>Difference between the (% of top 10%) and (% of bottom 90%) earners voting right</v>
      </c>
      <c r="E1" t="str">
        <f>r_incdiff_right2!C1</f>
        <v>Difference between the (% of tertiary) and (% of non-tertiary) educated voting r</v>
      </c>
    </row>
    <row r="2" spans="1:5">
      <c r="A2">
        <f>r_incdiff_right1!A2</f>
        <v>2002</v>
      </c>
      <c r="B2">
        <f>r_incdiff_right1!B2</f>
        <v>-7.0572527558116702</v>
      </c>
      <c r="C2">
        <f>r_incdiff_right1!C2</f>
        <v>-17.605906619756908</v>
      </c>
      <c r="D2">
        <f>r_incdiff_right2!B2</f>
        <v>-6.8327699371526078</v>
      </c>
      <c r="E2">
        <f>r_incdiff_right2!C2</f>
        <v>-17.605906619756812</v>
      </c>
    </row>
    <row r="3" spans="1:5">
      <c r="A3">
        <f>r_incdiff_right1!A3</f>
        <v>2006</v>
      </c>
      <c r="B3">
        <f>r_incdiff_right1!B3</f>
        <v>-18.940240525868184</v>
      </c>
      <c r="C3">
        <f>r_incdiff_right1!C3</f>
        <v>-24.948970944450817</v>
      </c>
      <c r="D3">
        <f>r_incdiff_right2!B3</f>
        <v>-19.417805510282111</v>
      </c>
      <c r="E3">
        <f>r_incdiff_right2!C3</f>
        <v>-24.948970944450799</v>
      </c>
    </row>
    <row r="4" spans="1:5">
      <c r="A4">
        <f>r_incdiff_right1!A4</f>
        <v>2010</v>
      </c>
      <c r="B4">
        <f>r_incdiff_right1!B4</f>
        <v>-25.569221478987576</v>
      </c>
      <c r="C4">
        <f>r_incdiff_right1!C4</f>
        <v>-33.051346077687775</v>
      </c>
      <c r="D4">
        <f>r_incdiff_right2!B4</f>
        <v>-25.890450446133372</v>
      </c>
      <c r="E4">
        <f>r_incdiff_right2!C4</f>
        <v>-33.051346077688052</v>
      </c>
    </row>
    <row r="5" spans="1:5">
      <c r="A5">
        <f>r_incdiff_right1!A5</f>
        <v>2014</v>
      </c>
      <c r="B5">
        <f>r_incdiff_right1!B5</f>
        <v>8.7739695589282842</v>
      </c>
      <c r="C5">
        <f>r_incdiff_right1!C5</f>
        <v>11.532285275614736</v>
      </c>
      <c r="D5">
        <f>r_incdiff_right2!B5</f>
        <v>-0.98130438524832497</v>
      </c>
      <c r="E5">
        <f>r_incdiff_right2!C5</f>
        <v>-4.1083168276070801</v>
      </c>
    </row>
    <row r="6" spans="1:5">
      <c r="A6">
        <f>r_incdiff_right1!A6</f>
        <v>2018</v>
      </c>
      <c r="B6">
        <f>r_incdiff_right1!B6</f>
        <v>-15.814726933385332</v>
      </c>
      <c r="C6">
        <f>r_incdiff_right1!C6</f>
        <v>-21.78629933953215</v>
      </c>
      <c r="D6">
        <f>r_incdiff_right2!B6</f>
        <v>-17.532757938484913</v>
      </c>
      <c r="E6">
        <f>r_incdiff_right2!C6</f>
        <v>-21.786299339532107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8">
    <tabColor theme="1"/>
  </sheetPr>
  <dimension ref="A1:F8"/>
  <sheetViews>
    <sheetView workbookViewId="0">
      <selection activeCell="B3" sqref="B3"/>
    </sheetView>
  </sheetViews>
  <sheetFormatPr baseColWidth="10" defaultColWidth="9.109375" defaultRowHeight="14.4"/>
  <cols>
    <col min="1" max="1" width="26.44140625" bestFit="1" customWidth="1"/>
  </cols>
  <sheetData>
    <row r="1" spans="1:6">
      <c r="A1" t="s">
        <v>129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124</v>
      </c>
      <c r="B2">
        <v>0.38006001710891724</v>
      </c>
      <c r="C2">
        <v>0.31662675738334656</v>
      </c>
      <c r="D2">
        <v>0.2637382447719574</v>
      </c>
      <c r="E2">
        <v>0.53201192617416382</v>
      </c>
      <c r="F2">
        <v>0.49188506603240967</v>
      </c>
    </row>
    <row r="3" spans="1:6">
      <c r="A3" t="s">
        <v>125</v>
      </c>
      <c r="B3">
        <v>0.62676113843917847</v>
      </c>
      <c r="C3">
        <v>0.60931497812271118</v>
      </c>
      <c r="D3">
        <v>0.49933084845542908</v>
      </c>
      <c r="E3">
        <v>0.41284090280532837</v>
      </c>
      <c r="F3">
        <v>0.60587787628173828</v>
      </c>
    </row>
    <row r="4" spans="1:6">
      <c r="A4" t="s">
        <v>126</v>
      </c>
      <c r="B4">
        <v>0.36595055460929871</v>
      </c>
      <c r="C4">
        <v>0.30862906575202942</v>
      </c>
      <c r="D4">
        <v>0.3200010359287262</v>
      </c>
      <c r="E4">
        <v>0.50148522853851318</v>
      </c>
      <c r="F4">
        <v>0.4220232367515564</v>
      </c>
    </row>
    <row r="5" spans="1:6">
      <c r="A5" t="s">
        <v>127</v>
      </c>
      <c r="B5">
        <v>0.52055436372756958</v>
      </c>
      <c r="C5">
        <v>0.39683640003204346</v>
      </c>
      <c r="D5">
        <v>0.33278399705886841</v>
      </c>
      <c r="E5">
        <v>0.36573857069015503</v>
      </c>
      <c r="F5">
        <v>0.6306113600730896</v>
      </c>
    </row>
    <row r="6" spans="1:6">
      <c r="A6" t="s">
        <v>128</v>
      </c>
      <c r="B6">
        <v>0.35506159067153931</v>
      </c>
      <c r="C6">
        <v>0.38483870029449463</v>
      </c>
      <c r="D6">
        <v>0.34089908003807068</v>
      </c>
      <c r="E6">
        <v>0.49803218245506287</v>
      </c>
      <c r="F6">
        <v>0.48736798763275146</v>
      </c>
    </row>
    <row r="7" spans="1:6">
      <c r="A7" t="s">
        <v>5</v>
      </c>
      <c r="B7">
        <v>0</v>
      </c>
      <c r="C7">
        <v>0.29638990759849548</v>
      </c>
      <c r="D7">
        <v>0.34731367230415344</v>
      </c>
      <c r="E7">
        <v>0.61938971281051636</v>
      </c>
      <c r="F7">
        <v>0.46069109439849854</v>
      </c>
    </row>
    <row r="8" spans="1:6">
      <c r="A8" t="s">
        <v>67</v>
      </c>
      <c r="E8">
        <v>0.53662371635437012</v>
      </c>
      <c r="F8">
        <v>0.40531939268112183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9">
    <tabColor theme="1"/>
  </sheetPr>
  <dimension ref="A1:E6"/>
  <sheetViews>
    <sheetView workbookViewId="0">
      <selection activeCell="B3" sqref="B3"/>
    </sheetView>
  </sheetViews>
  <sheetFormatPr baseColWidth="10" defaultColWidth="9.109375" defaultRowHeight="14.4"/>
  <sheetData>
    <row r="1" spans="1:5">
      <c r="A1" t="s">
        <v>37</v>
      </c>
      <c r="B1" t="s">
        <v>157</v>
      </c>
      <c r="C1" t="s">
        <v>158</v>
      </c>
      <c r="D1" t="s">
        <v>159</v>
      </c>
      <c r="E1" t="s">
        <v>160</v>
      </c>
    </row>
    <row r="2" spans="1:5">
      <c r="A2" s="4">
        <v>2002</v>
      </c>
      <c r="B2" s="4">
        <v>-7.7915163040161133</v>
      </c>
      <c r="C2" s="4">
        <v>-17.386322021484375</v>
      </c>
      <c r="D2" s="4">
        <v>-7.7915163040161133</v>
      </c>
      <c r="E2" s="4">
        <v>-17.386322021484375</v>
      </c>
    </row>
    <row r="3" spans="1:5">
      <c r="A3" s="4">
        <v>2006</v>
      </c>
      <c r="B3" s="4">
        <v>-24.738378524780273</v>
      </c>
      <c r="C3" s="4">
        <v>-24.909370422363281</v>
      </c>
      <c r="D3" s="4">
        <v>-24.738378524780273</v>
      </c>
      <c r="E3" s="4">
        <v>-24.909370422363281</v>
      </c>
    </row>
    <row r="4" spans="1:5">
      <c r="A4" s="4">
        <v>2010</v>
      </c>
      <c r="B4" s="4">
        <v>-28.734375</v>
      </c>
      <c r="C4" s="4">
        <v>-32.641311645507813</v>
      </c>
      <c r="D4" s="4">
        <v>-28.734375</v>
      </c>
      <c r="E4" s="4">
        <v>-32.641311645507813</v>
      </c>
    </row>
    <row r="5" spans="1:5">
      <c r="A5" s="4">
        <v>2014</v>
      </c>
      <c r="B5" s="4">
        <v>3.9603493213653564</v>
      </c>
      <c r="C5" s="4">
        <v>2.2547092437744141</v>
      </c>
      <c r="D5" s="4">
        <v>-12.91388988494873</v>
      </c>
      <c r="E5" s="4">
        <v>-21.68560791015625</v>
      </c>
    </row>
    <row r="6" spans="1:5">
      <c r="A6" s="4">
        <v>2018</v>
      </c>
      <c r="B6" s="4">
        <v>-20.205572128295898</v>
      </c>
      <c r="C6" s="4">
        <v>-21.27876091003418</v>
      </c>
      <c r="D6" s="4">
        <v>-20.205572128295898</v>
      </c>
      <c r="E6" s="4">
        <v>-21.27876091003418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0">
    <tabColor theme="1"/>
  </sheetPr>
  <dimension ref="A1:D6"/>
  <sheetViews>
    <sheetView workbookViewId="0">
      <selection activeCell="B3" sqref="B3"/>
    </sheetView>
  </sheetViews>
  <sheetFormatPr baseColWidth="10" defaultColWidth="9.109375" defaultRowHeight="14.4"/>
  <sheetData>
    <row r="1" spans="1:4">
      <c r="A1" t="s">
        <v>146</v>
      </c>
      <c r="B1" t="s">
        <v>190</v>
      </c>
      <c r="C1" t="s">
        <v>189</v>
      </c>
      <c r="D1" t="s">
        <v>6</v>
      </c>
    </row>
    <row r="2" spans="1:4">
      <c r="A2">
        <v>2002</v>
      </c>
      <c r="B2">
        <v>-17.605906619756851</v>
      </c>
      <c r="C2">
        <v>-0.56386480631839653</v>
      </c>
      <c r="D2">
        <v>0</v>
      </c>
    </row>
    <row r="3" spans="1:4">
      <c r="A3">
        <v>2006</v>
      </c>
      <c r="B3">
        <v>-24.948970944451119</v>
      </c>
      <c r="C3">
        <v>-16.62254408490772</v>
      </c>
      <c r="D3">
        <v>0</v>
      </c>
    </row>
    <row r="4" spans="1:4">
      <c r="A4">
        <v>2010</v>
      </c>
      <c r="B4">
        <v>-33.051346077687718</v>
      </c>
      <c r="C4">
        <v>-17.08232904798459</v>
      </c>
      <c r="D4">
        <v>0</v>
      </c>
    </row>
    <row r="5" spans="1:4">
      <c r="A5">
        <v>2014</v>
      </c>
      <c r="B5">
        <v>11.532285275614756</v>
      </c>
      <c r="C5">
        <v>0.14426000757624219</v>
      </c>
      <c r="D5">
        <v>0</v>
      </c>
    </row>
    <row r="6" spans="1:4">
      <c r="A6">
        <v>2018</v>
      </c>
      <c r="B6">
        <v>-21.786299339532146</v>
      </c>
      <c r="C6">
        <v>-8.1565471769662619</v>
      </c>
      <c r="D6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1">
    <tabColor theme="1"/>
  </sheetPr>
  <dimension ref="A1:D6"/>
  <sheetViews>
    <sheetView workbookViewId="0">
      <selection activeCell="B3" sqref="B3"/>
    </sheetView>
  </sheetViews>
  <sheetFormatPr baseColWidth="10" defaultColWidth="9.109375" defaultRowHeight="14.4"/>
  <sheetData>
    <row r="1" spans="1:4">
      <c r="A1" t="s">
        <v>146</v>
      </c>
      <c r="B1" t="s">
        <v>191</v>
      </c>
      <c r="C1" t="s">
        <v>189</v>
      </c>
      <c r="D1" t="s">
        <v>6</v>
      </c>
    </row>
    <row r="2" spans="1:4">
      <c r="A2">
        <v>2002</v>
      </c>
      <c r="B2">
        <v>-23.085108715789794</v>
      </c>
      <c r="C2">
        <v>-7.9464518634892833</v>
      </c>
      <c r="D2">
        <v>0</v>
      </c>
    </row>
    <row r="3" spans="1:4">
      <c r="A3">
        <v>2006</v>
      </c>
      <c r="B3">
        <v>-28.226362679060397</v>
      </c>
      <c r="C3">
        <v>-20.085575935358552</v>
      </c>
      <c r="D3">
        <v>0</v>
      </c>
    </row>
    <row r="4" spans="1:4">
      <c r="A4">
        <v>2010</v>
      </c>
      <c r="B4">
        <v>-36.781807725241521</v>
      </c>
      <c r="C4">
        <v>-18.06075854281891</v>
      </c>
      <c r="D4">
        <v>0</v>
      </c>
    </row>
    <row r="5" spans="1:4">
      <c r="A5">
        <v>2014</v>
      </c>
      <c r="B5">
        <v>13.987899974106224</v>
      </c>
      <c r="C5">
        <v>7.5687704752473817</v>
      </c>
      <c r="D5">
        <v>0</v>
      </c>
    </row>
    <row r="6" spans="1:4">
      <c r="A6">
        <v>2018</v>
      </c>
      <c r="B6">
        <v>-16.167125422805125</v>
      </c>
      <c r="C6">
        <v>-0.16694555734696406</v>
      </c>
      <c r="D6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2">
    <tabColor theme="1"/>
  </sheetPr>
  <dimension ref="A1:H6"/>
  <sheetViews>
    <sheetView workbookViewId="0">
      <selection activeCell="B3" sqref="B3"/>
    </sheetView>
  </sheetViews>
  <sheetFormatPr baseColWidth="10" defaultColWidth="9.109375" defaultRowHeight="14.4"/>
  <sheetData>
    <row r="1" spans="1:8">
      <c r="A1" t="s">
        <v>146</v>
      </c>
      <c r="B1" t="s">
        <v>183</v>
      </c>
      <c r="C1" t="s">
        <v>184</v>
      </c>
      <c r="D1" t="s">
        <v>185</v>
      </c>
      <c r="E1" t="s">
        <v>202</v>
      </c>
      <c r="F1" t="s">
        <v>186</v>
      </c>
      <c r="G1" t="s">
        <v>187</v>
      </c>
      <c r="H1" t="s">
        <v>6</v>
      </c>
    </row>
    <row r="2" spans="1:8">
      <c r="A2">
        <v>2002</v>
      </c>
      <c r="B2">
        <v>-7.7908095390170686</v>
      </c>
      <c r="C2">
        <v>9.6609273841618553</v>
      </c>
      <c r="D2">
        <v>2.2482686662044515</v>
      </c>
      <c r="E2">
        <v>34.822048194075172</v>
      </c>
      <c r="F2">
        <v>4.0555295900013784</v>
      </c>
      <c r="G2">
        <v>22.551122222125827</v>
      </c>
      <c r="H2">
        <v>0</v>
      </c>
    </row>
    <row r="3" spans="1:8">
      <c r="A3">
        <v>2006</v>
      </c>
      <c r="B3">
        <v>-11.312862437015713</v>
      </c>
      <c r="C3">
        <v>2.0516783613871992</v>
      </c>
      <c r="D3">
        <v>7.6332205302393072</v>
      </c>
      <c r="E3">
        <v>23.454043566902364</v>
      </c>
      <c r="F3">
        <v>8.1075785166294878</v>
      </c>
      <c r="G3">
        <v>26.631185808202801</v>
      </c>
      <c r="H3">
        <v>0</v>
      </c>
    </row>
    <row r="4" spans="1:8">
      <c r="A4">
        <v>2010</v>
      </c>
      <c r="B4">
        <v>-10.599157788282989</v>
      </c>
      <c r="C4">
        <v>11.111270891540736</v>
      </c>
      <c r="D4">
        <v>18.137401893191825</v>
      </c>
      <c r="E4">
        <v>27.038734870436887</v>
      </c>
      <c r="F4">
        <v>2.4740502798816593</v>
      </c>
      <c r="G4">
        <v>22.649894432613703</v>
      </c>
      <c r="H4">
        <v>0</v>
      </c>
    </row>
    <row r="5" spans="1:8">
      <c r="A5">
        <v>2014</v>
      </c>
      <c r="B5">
        <v>5.0152775872954622E-2</v>
      </c>
      <c r="C5">
        <v>-17.151287645878075</v>
      </c>
      <c r="D5">
        <v>-14.421624155444476</v>
      </c>
      <c r="E5">
        <v>13.858756547308015</v>
      </c>
      <c r="F5">
        <v>5.0608033398366477</v>
      </c>
      <c r="G5">
        <v>-1.6367896505691455</v>
      </c>
      <c r="H5">
        <v>0</v>
      </c>
    </row>
    <row r="6" spans="1:8">
      <c r="A6">
        <v>2018</v>
      </c>
      <c r="B6">
        <v>0.76375767130222416</v>
      </c>
      <c r="C6">
        <v>12.249602456675564</v>
      </c>
      <c r="D6">
        <v>16.701393109700579</v>
      </c>
      <c r="E6">
        <v>19.19566382062418</v>
      </c>
      <c r="F6">
        <v>7.8289665461427402</v>
      </c>
      <c r="G6">
        <v>10.972025654448816</v>
      </c>
      <c r="H6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3">
    <tabColor theme="1"/>
  </sheetPr>
  <dimension ref="A1:D6"/>
  <sheetViews>
    <sheetView workbookViewId="0">
      <selection activeCell="B3" sqref="B3"/>
    </sheetView>
  </sheetViews>
  <sheetFormatPr baseColWidth="10" defaultColWidth="9.109375" defaultRowHeight="14.4"/>
  <sheetData>
    <row r="1" spans="1:4">
      <c r="A1" t="s">
        <v>146</v>
      </c>
      <c r="B1" t="s">
        <v>181</v>
      </c>
      <c r="C1" t="s">
        <v>182</v>
      </c>
      <c r="D1" t="s">
        <v>6</v>
      </c>
    </row>
    <row r="2" spans="1:4">
      <c r="A2">
        <v>2002</v>
      </c>
      <c r="B2">
        <v>-7.0572527558116702</v>
      </c>
      <c r="C2">
        <v>-17.605906619756908</v>
      </c>
      <c r="D2">
        <v>0</v>
      </c>
    </row>
    <row r="3" spans="1:4">
      <c r="A3">
        <v>2006</v>
      </c>
      <c r="B3">
        <v>-18.940240525868184</v>
      </c>
      <c r="C3">
        <v>-24.948970944450817</v>
      </c>
      <c r="D3">
        <v>0</v>
      </c>
    </row>
    <row r="4" spans="1:4">
      <c r="A4">
        <v>2010</v>
      </c>
      <c r="B4">
        <v>-25.569221478987576</v>
      </c>
      <c r="C4">
        <v>-33.051346077687775</v>
      </c>
      <c r="D4">
        <v>0</v>
      </c>
    </row>
    <row r="5" spans="1:4">
      <c r="A5">
        <v>2014</v>
      </c>
      <c r="B5">
        <v>8.7739695589282842</v>
      </c>
      <c r="C5">
        <v>11.532285275614736</v>
      </c>
      <c r="D5">
        <v>0</v>
      </c>
    </row>
    <row r="6" spans="1:4">
      <c r="A6">
        <v>2018</v>
      </c>
      <c r="B6">
        <v>-15.814726933385332</v>
      </c>
      <c r="C6">
        <v>-21.78629933953215</v>
      </c>
      <c r="D6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4">
    <tabColor theme="1"/>
  </sheetPr>
  <dimension ref="A1:D6"/>
  <sheetViews>
    <sheetView workbookViewId="0">
      <selection activeCell="B3" sqref="B3"/>
    </sheetView>
  </sheetViews>
  <sheetFormatPr baseColWidth="10" defaultColWidth="9.109375" defaultRowHeight="14.4"/>
  <sheetData>
    <row r="1" spans="1:4">
      <c r="A1" t="s">
        <v>146</v>
      </c>
      <c r="B1" t="s">
        <v>181</v>
      </c>
      <c r="C1" t="s">
        <v>182</v>
      </c>
      <c r="D1" t="s">
        <v>6</v>
      </c>
    </row>
    <row r="2" spans="1:4">
      <c r="A2">
        <v>2002</v>
      </c>
      <c r="B2">
        <v>-6.8327699371526078</v>
      </c>
      <c r="C2">
        <v>-17.605906619756812</v>
      </c>
      <c r="D2">
        <v>0</v>
      </c>
    </row>
    <row r="3" spans="1:4">
      <c r="A3">
        <v>2006</v>
      </c>
      <c r="B3">
        <v>-19.417805510282111</v>
      </c>
      <c r="C3">
        <v>-24.948970944450799</v>
      </c>
      <c r="D3">
        <v>0</v>
      </c>
    </row>
    <row r="4" spans="1:4">
      <c r="A4">
        <v>2010</v>
      </c>
      <c r="B4">
        <v>-25.890450446133372</v>
      </c>
      <c r="C4">
        <v>-33.051346077688052</v>
      </c>
      <c r="D4">
        <v>0</v>
      </c>
    </row>
    <row r="5" spans="1:4">
      <c r="A5">
        <v>2014</v>
      </c>
      <c r="B5">
        <v>-0.98130438524832497</v>
      </c>
      <c r="C5">
        <v>-4.1083168276070801</v>
      </c>
      <c r="D5">
        <v>0</v>
      </c>
    </row>
    <row r="6" spans="1:4">
      <c r="A6">
        <v>2018</v>
      </c>
      <c r="B6">
        <v>-17.532757938484913</v>
      </c>
      <c r="C6">
        <v>-21.786299339532107</v>
      </c>
      <c r="D6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5">
    <tabColor theme="1"/>
  </sheetPr>
  <dimension ref="A1:F11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38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131</v>
      </c>
      <c r="B2" s="4">
        <v>0.41074734926223755</v>
      </c>
      <c r="C2" s="4">
        <v>0.23400343954563141</v>
      </c>
      <c r="D2" s="4">
        <v>0.17209690809249878</v>
      </c>
      <c r="E2" s="4">
        <v>1.5078321099281311E-2</v>
      </c>
      <c r="F2" s="4">
        <v>0.44213134050369263</v>
      </c>
    </row>
    <row r="3" spans="1:6">
      <c r="A3" t="s">
        <v>132</v>
      </c>
      <c r="B3" s="4">
        <v>0.41012603044509888</v>
      </c>
      <c r="C3" s="4">
        <v>0.25976493954658508</v>
      </c>
      <c r="D3" s="4">
        <v>0.23602324724197388</v>
      </c>
      <c r="E3" s="4">
        <v>2.2740129381418228E-2</v>
      </c>
      <c r="F3" s="4">
        <v>0.40840321779251099</v>
      </c>
    </row>
    <row r="4" spans="1:6">
      <c r="A4" t="s">
        <v>133</v>
      </c>
      <c r="B4" s="4">
        <v>0.37225082516670227</v>
      </c>
      <c r="C4" s="4">
        <v>0.28093191981315613</v>
      </c>
      <c r="D4" s="4">
        <v>0.31843876838684082</v>
      </c>
      <c r="E4" s="4">
        <v>2.4842696264386177E-2</v>
      </c>
      <c r="F4" s="4">
        <v>0.4427039623260498</v>
      </c>
    </row>
    <row r="5" spans="1:6">
      <c r="A5" t="s">
        <v>134</v>
      </c>
      <c r="B5" s="4">
        <v>0.32401192188262939</v>
      </c>
      <c r="C5" s="4">
        <v>0.28051331639289856</v>
      </c>
      <c r="D5" s="4">
        <v>0.37291312217712402</v>
      </c>
      <c r="E5" s="4">
        <v>4.1774105280637741E-2</v>
      </c>
      <c r="F5" s="4">
        <v>0.45620277523994446</v>
      </c>
    </row>
    <row r="6" spans="1:6">
      <c r="A6" t="s">
        <v>135</v>
      </c>
      <c r="B6" s="4">
        <v>0.32401192188262939</v>
      </c>
      <c r="C6" s="4">
        <v>0.32872709631919861</v>
      </c>
      <c r="D6" s="4">
        <v>0.3759453296661377</v>
      </c>
      <c r="E6" s="4">
        <v>0</v>
      </c>
      <c r="F6" s="4">
        <v>0.46093156933784485</v>
      </c>
    </row>
    <row r="7" spans="1:6">
      <c r="A7" t="s">
        <v>136</v>
      </c>
      <c r="B7" s="4">
        <v>0.33909282088279724</v>
      </c>
      <c r="C7" s="4">
        <v>0.33904248476028442</v>
      </c>
      <c r="D7" s="4">
        <v>0.41472858190536499</v>
      </c>
      <c r="E7" s="4">
        <v>0</v>
      </c>
      <c r="F7" s="4">
        <v>0.59086501598358154</v>
      </c>
    </row>
    <row r="8" spans="1:6">
      <c r="A8" t="s">
        <v>137</v>
      </c>
      <c r="B8" s="4">
        <v>0.34284976124763489</v>
      </c>
      <c r="C8" s="4">
        <v>0.36501488089561462</v>
      </c>
      <c r="D8" s="4">
        <v>0.36165347695350647</v>
      </c>
      <c r="E8" s="4">
        <v>3.1356744468212128E-2</v>
      </c>
      <c r="F8" s="4">
        <v>0.54998099803924561</v>
      </c>
    </row>
    <row r="9" spans="1:6">
      <c r="A9" t="s">
        <v>138</v>
      </c>
      <c r="B9" s="4">
        <v>0.43389144539833069</v>
      </c>
      <c r="C9" s="4">
        <v>0.39722934365272522</v>
      </c>
      <c r="D9" s="4">
        <v>0.28898072242736816</v>
      </c>
      <c r="E9" s="4">
        <v>8.0238044261932373E-2</v>
      </c>
      <c r="F9" s="4">
        <v>0.56609982252120972</v>
      </c>
    </row>
    <row r="10" spans="1:6">
      <c r="A10" t="s">
        <v>139</v>
      </c>
      <c r="B10" s="4">
        <v>0.48609453439712524</v>
      </c>
      <c r="C10" s="4">
        <v>0.48022332787513733</v>
      </c>
      <c r="D10" s="4">
        <v>0.39182242751121521</v>
      </c>
      <c r="E10" s="4">
        <v>5.7005863636732101E-2</v>
      </c>
      <c r="F10" s="4">
        <v>0.58373409509658813</v>
      </c>
    </row>
    <row r="11" spans="1:6">
      <c r="A11" t="s">
        <v>140</v>
      </c>
      <c r="B11" s="4">
        <v>0.46618995070457458</v>
      </c>
      <c r="C11" s="4">
        <v>0.52229213714599609</v>
      </c>
      <c r="D11" s="4">
        <v>0.57587295770645142</v>
      </c>
      <c r="E11" s="4">
        <v>4.0269847959280014E-2</v>
      </c>
      <c r="F11" s="4">
        <v>0.68065625429153442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6">
    <tabColor theme="1"/>
  </sheetPr>
  <dimension ref="A1:F6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40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141</v>
      </c>
      <c r="B2" s="4">
        <v>0.41043668985366821</v>
      </c>
      <c r="C2" s="4">
        <v>0.24688419699668884</v>
      </c>
      <c r="D2" s="4">
        <v>0.20406007766723633</v>
      </c>
      <c r="E2" s="4">
        <v>1.890922524034977E-2</v>
      </c>
      <c r="F2" s="4">
        <v>0.42526727914810181</v>
      </c>
    </row>
    <row r="3" spans="1:6">
      <c r="A3" t="s">
        <v>142</v>
      </c>
      <c r="B3" s="4">
        <v>0.34813138842582703</v>
      </c>
      <c r="C3" s="4">
        <v>0.28072261810302734</v>
      </c>
      <c r="D3" s="4">
        <v>0.34567594528198242</v>
      </c>
      <c r="E3" s="4">
        <v>3.3308397978544235E-2</v>
      </c>
      <c r="F3" s="4">
        <v>0.44945338368415833</v>
      </c>
    </row>
    <row r="4" spans="1:6">
      <c r="A4" t="s">
        <v>143</v>
      </c>
      <c r="B4" s="4">
        <v>0.33155238628387451</v>
      </c>
      <c r="C4" s="4">
        <v>0.33388477563858032</v>
      </c>
      <c r="D4" s="4">
        <v>0.39533695578575134</v>
      </c>
      <c r="E4" s="4">
        <v>0</v>
      </c>
      <c r="F4" s="4">
        <v>0.525898277759552</v>
      </c>
    </row>
    <row r="5" spans="1:6">
      <c r="A5" t="s">
        <v>144</v>
      </c>
      <c r="B5" s="4">
        <v>0.38837060332298279</v>
      </c>
      <c r="C5" s="4">
        <v>0.38112211227416992</v>
      </c>
      <c r="D5" s="4">
        <v>0.32531708478927612</v>
      </c>
      <c r="E5" s="4">
        <v>5.5797390639781952E-2</v>
      </c>
      <c r="F5" s="4">
        <v>0.55804038047790527</v>
      </c>
    </row>
    <row r="6" spans="1:6">
      <c r="A6" t="s">
        <v>145</v>
      </c>
      <c r="B6" s="4">
        <v>0.47614225745201111</v>
      </c>
      <c r="C6" s="4">
        <v>0.50125771760940552</v>
      </c>
      <c r="D6" s="4">
        <v>0.48384764790534973</v>
      </c>
      <c r="E6" s="4">
        <v>4.8637859523296356E-2</v>
      </c>
      <c r="F6" s="4">
        <v>0.63219517469406128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7">
    <tabColor theme="1"/>
  </sheetPr>
  <dimension ref="A1:F11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39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131</v>
      </c>
      <c r="B2" s="4">
        <v>0.23981352150440216</v>
      </c>
      <c r="C2" s="4">
        <v>0.25349137187004089</v>
      </c>
      <c r="D2" s="4">
        <v>0.1222866103053093</v>
      </c>
      <c r="E2" s="4">
        <v>0</v>
      </c>
      <c r="F2" s="4">
        <v>0.4281650185585022</v>
      </c>
    </row>
    <row r="3" spans="1:6">
      <c r="A3" t="s">
        <v>132</v>
      </c>
      <c r="B3" s="4">
        <v>0.27687919139862061</v>
      </c>
      <c r="C3" s="4">
        <v>0.21067763864994049</v>
      </c>
      <c r="D3" s="4">
        <v>8.4688656032085419E-2</v>
      </c>
      <c r="E3" s="4">
        <v>0</v>
      </c>
      <c r="F3" s="4">
        <v>0.29413241147994995</v>
      </c>
    </row>
    <row r="4" spans="1:6">
      <c r="A4" t="s">
        <v>133</v>
      </c>
      <c r="B4" s="4">
        <v>0.37268969416618347</v>
      </c>
      <c r="C4" s="4">
        <v>0.23125861585140228</v>
      </c>
      <c r="D4" s="4">
        <v>0.10117138177156448</v>
      </c>
      <c r="E4" s="4">
        <v>1.1916673975065351E-3</v>
      </c>
      <c r="F4" s="4">
        <v>0.29963839054107666</v>
      </c>
    </row>
    <row r="5" spans="1:6">
      <c r="A5" t="s">
        <v>134</v>
      </c>
      <c r="B5" s="4">
        <v>0.38591882586479187</v>
      </c>
      <c r="C5" s="4">
        <v>0.2729363739490509</v>
      </c>
      <c r="D5" s="4">
        <v>0.2623467743396759</v>
      </c>
      <c r="E5" s="4">
        <v>1.7549356445670128E-2</v>
      </c>
      <c r="F5" s="4">
        <v>0.44087624549865723</v>
      </c>
    </row>
    <row r="6" spans="1:6">
      <c r="A6" t="s">
        <v>135</v>
      </c>
      <c r="B6" s="4">
        <v>0.32705780863761902</v>
      </c>
      <c r="C6" s="4">
        <v>0.30304968357086182</v>
      </c>
      <c r="D6" s="4">
        <v>0.36623913049697876</v>
      </c>
      <c r="E6" s="4">
        <v>1.4914821833372116E-2</v>
      </c>
      <c r="F6" s="4">
        <v>0.54107457399368286</v>
      </c>
    </row>
    <row r="7" spans="1:6">
      <c r="A7" t="s">
        <v>136</v>
      </c>
      <c r="B7" s="4">
        <v>0.36143067479133606</v>
      </c>
      <c r="C7" s="4">
        <v>0.37628200650215149</v>
      </c>
      <c r="D7" s="4">
        <v>0.36623913049697876</v>
      </c>
      <c r="E7" s="4">
        <v>3.3004727214574814E-2</v>
      </c>
      <c r="F7" s="4">
        <v>0.54107457399368286</v>
      </c>
    </row>
    <row r="8" spans="1:6">
      <c r="A8" t="s">
        <v>137</v>
      </c>
      <c r="B8" s="4">
        <v>0.39551055431365967</v>
      </c>
      <c r="C8" s="4">
        <v>0.37628200650215149</v>
      </c>
      <c r="D8" s="4">
        <v>0.37357035279273987</v>
      </c>
      <c r="E8" s="4">
        <v>3.3004727214574814E-2</v>
      </c>
      <c r="F8" s="4">
        <v>0.55375772714614868</v>
      </c>
    </row>
    <row r="9" spans="1:6">
      <c r="A9" t="s">
        <v>138</v>
      </c>
      <c r="B9" s="4">
        <v>0.40301764011383057</v>
      </c>
      <c r="C9" s="4">
        <v>0.42937004566192627</v>
      </c>
      <c r="D9" s="4">
        <v>0.47414109110832214</v>
      </c>
      <c r="E9" s="4">
        <v>6.2097672373056412E-2</v>
      </c>
      <c r="F9" s="4">
        <v>0.69813162088394165</v>
      </c>
    </row>
    <row r="10" spans="1:6">
      <c r="A10" t="s">
        <v>139</v>
      </c>
      <c r="B10" s="4">
        <v>0.45484447479248047</v>
      </c>
      <c r="C10" s="4">
        <v>0.56969588994979858</v>
      </c>
      <c r="D10" s="4">
        <v>0.51644372940063477</v>
      </c>
      <c r="E10" s="4">
        <v>0.10021352767944336</v>
      </c>
      <c r="F10" s="4">
        <v>0.67091137170791626</v>
      </c>
    </row>
    <row r="11" spans="1:6">
      <c r="A11" t="s">
        <v>140</v>
      </c>
      <c r="B11" s="4">
        <v>0.60266977548599243</v>
      </c>
      <c r="C11" s="4">
        <v>0.58955860137939453</v>
      </c>
      <c r="D11" s="4">
        <v>0.65984451770782471</v>
      </c>
      <c r="E11" s="4">
        <v>1.9138861447572708E-2</v>
      </c>
      <c r="F11" s="4">
        <v>0.6583636999130249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/>
  </sheetPr>
  <dimension ref="A1:F11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38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131</v>
      </c>
      <c r="B2">
        <v>0.41793917879685488</v>
      </c>
      <c r="C2">
        <v>0.24863114502840308</v>
      </c>
      <c r="D2">
        <v>0.17438791261780393</v>
      </c>
      <c r="E2">
        <v>1.5057365120690752E-2</v>
      </c>
      <c r="F2">
        <v>0.45362412754182352</v>
      </c>
    </row>
    <row r="3" spans="1:6">
      <c r="A3" t="s">
        <v>132</v>
      </c>
      <c r="B3">
        <v>0.413369204873758</v>
      </c>
      <c r="C3">
        <v>0.25885255530355666</v>
      </c>
      <c r="D3">
        <v>0.2393947134333646</v>
      </c>
      <c r="E3">
        <v>2.2782380198809894E-2</v>
      </c>
      <c r="F3">
        <v>0.41579687877966742</v>
      </c>
    </row>
    <row r="4" spans="1:6">
      <c r="A4" t="s">
        <v>133</v>
      </c>
      <c r="B4">
        <v>0.37575248310766662</v>
      </c>
      <c r="C4">
        <v>0.28614822349876423</v>
      </c>
      <c r="D4">
        <v>0.32173480707790331</v>
      </c>
      <c r="E4">
        <v>2.4507921854234855E-2</v>
      </c>
      <c r="F4">
        <v>0.45070509806014269</v>
      </c>
    </row>
    <row r="5" spans="1:6">
      <c r="A5" t="s">
        <v>134</v>
      </c>
      <c r="B5">
        <v>0.3276677076463777</v>
      </c>
      <c r="C5">
        <v>0.29626435384390398</v>
      </c>
      <c r="D5">
        <v>0.37819014874863494</v>
      </c>
      <c r="E5">
        <v>4.1557471343155732E-2</v>
      </c>
      <c r="F5">
        <v>0.47449138997002682</v>
      </c>
    </row>
    <row r="6" spans="1:6">
      <c r="A6" t="s">
        <v>135</v>
      </c>
      <c r="B6">
        <v>0.32766770764637776</v>
      </c>
      <c r="C6">
        <v>0.34388924004661442</v>
      </c>
      <c r="D6">
        <v>0.37803322374053794</v>
      </c>
      <c r="E6">
        <v>0</v>
      </c>
      <c r="F6">
        <v>0.47464226998675957</v>
      </c>
    </row>
    <row r="7" spans="1:6">
      <c r="A7" t="s">
        <v>136</v>
      </c>
      <c r="B7">
        <v>0.34405231132109704</v>
      </c>
      <c r="C7">
        <v>0.34388924004661442</v>
      </c>
      <c r="D7">
        <v>0.41964796024521783</v>
      </c>
      <c r="E7">
        <v>0</v>
      </c>
      <c r="F7">
        <v>0.59648151585066878</v>
      </c>
    </row>
    <row r="8" spans="1:6">
      <c r="A8" t="s">
        <v>137</v>
      </c>
      <c r="B8">
        <v>0.34815319248993787</v>
      </c>
      <c r="C8">
        <v>0.36689174981006528</v>
      </c>
      <c r="D8">
        <v>0.36728020672394185</v>
      </c>
      <c r="E8">
        <v>3.1687977444517366E-2</v>
      </c>
      <c r="F8">
        <v>0.55319523617676614</v>
      </c>
    </row>
    <row r="9" spans="1:6">
      <c r="A9" t="s">
        <v>138</v>
      </c>
      <c r="B9">
        <v>0.43757782319335836</v>
      </c>
      <c r="C9">
        <v>0.4097902458542555</v>
      </c>
      <c r="D9">
        <v>0.29502528901911595</v>
      </c>
      <c r="E9">
        <v>7.9883131288060613E-2</v>
      </c>
      <c r="F9">
        <v>0.56911630208930963</v>
      </c>
    </row>
    <row r="10" spans="1:6">
      <c r="A10" t="s">
        <v>139</v>
      </c>
      <c r="B10">
        <v>0.48872921832902427</v>
      </c>
      <c r="C10">
        <v>0.47620967943146875</v>
      </c>
      <c r="D10">
        <v>0.4041443042627807</v>
      </c>
      <c r="E10">
        <v>5.6342150381552367E-2</v>
      </c>
      <c r="F10">
        <v>0.58704816536820226</v>
      </c>
    </row>
    <row r="11" spans="1:6">
      <c r="A11" t="s">
        <v>140</v>
      </c>
      <c r="B11">
        <v>0.47049194036886233</v>
      </c>
      <c r="C11">
        <v>0.53062187531396232</v>
      </c>
      <c r="D11">
        <v>0.59095076756086096</v>
      </c>
      <c r="E11">
        <v>4.0009467445385284E-2</v>
      </c>
      <c r="F11">
        <v>0.6921315204038041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8">
    <tabColor theme="1"/>
  </sheetPr>
  <dimension ref="A1:F6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41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141</v>
      </c>
      <c r="B2" s="4">
        <v>0.25834637880325317</v>
      </c>
      <c r="C2" s="4">
        <v>0.23208451271057129</v>
      </c>
      <c r="D2" s="4">
        <v>0.10348763316869736</v>
      </c>
      <c r="E2" s="4">
        <v>0</v>
      </c>
      <c r="F2" s="4">
        <v>0.36114871501922607</v>
      </c>
    </row>
    <row r="3" spans="1:6">
      <c r="A3" t="s">
        <v>142</v>
      </c>
      <c r="B3" s="4">
        <v>0.37930426001548767</v>
      </c>
      <c r="C3" s="4">
        <v>0.252097487449646</v>
      </c>
      <c r="D3" s="4">
        <v>0.18175908923149109</v>
      </c>
      <c r="E3" s="4">
        <v>9.3705113977193832E-3</v>
      </c>
      <c r="F3" s="4">
        <v>0.37025731801986694</v>
      </c>
    </row>
    <row r="4" spans="1:6">
      <c r="A4" t="s">
        <v>143</v>
      </c>
      <c r="B4" s="4">
        <v>0.34424424171447754</v>
      </c>
      <c r="C4" s="4">
        <v>0.33966585993766785</v>
      </c>
      <c r="D4" s="4">
        <v>0.36623913049697876</v>
      </c>
      <c r="E4" s="4">
        <v>2.3959774523973465E-2</v>
      </c>
      <c r="F4" s="4">
        <v>0.54107457399368286</v>
      </c>
    </row>
    <row r="5" spans="1:6">
      <c r="A5" t="s">
        <v>144</v>
      </c>
      <c r="B5" s="4">
        <v>0.39926409721374512</v>
      </c>
      <c r="C5" s="4">
        <v>0.40282604098320007</v>
      </c>
      <c r="D5" s="4">
        <v>0.42385572195053101</v>
      </c>
      <c r="E5" s="4">
        <v>4.7551203519105911E-2</v>
      </c>
      <c r="F5" s="4">
        <v>0.62594467401504517</v>
      </c>
    </row>
    <row r="6" spans="1:6">
      <c r="A6" t="s">
        <v>145</v>
      </c>
      <c r="B6" s="4">
        <v>0.52875709533691406</v>
      </c>
      <c r="C6" s="4">
        <v>0.57962727546691895</v>
      </c>
      <c r="D6" s="4">
        <v>0.58814412355422974</v>
      </c>
      <c r="E6" s="4">
        <v>5.9676185250282288E-2</v>
      </c>
      <c r="F6" s="4">
        <v>0.66463756561279297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9">
    <tabColor theme="1"/>
  </sheetPr>
  <dimension ref="A1:F6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40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141</v>
      </c>
      <c r="B2">
        <v>0.41564300477216692</v>
      </c>
      <c r="C2">
        <v>0.25375036027988279</v>
      </c>
      <c r="D2">
        <v>0.20695798610555682</v>
      </c>
      <c r="E2">
        <v>1.8919282683535241E-2</v>
      </c>
      <c r="F2">
        <v>0.43463438310762281</v>
      </c>
    </row>
    <row r="3" spans="1:6">
      <c r="A3" t="s">
        <v>142</v>
      </c>
      <c r="B3">
        <v>0.35173336843928987</v>
      </c>
      <c r="C3">
        <v>0.29120201849593391</v>
      </c>
      <c r="D3">
        <v>0.34994905567137657</v>
      </c>
      <c r="E3">
        <v>3.3034404116405389E-2</v>
      </c>
      <c r="F3">
        <v>0.46246568738642801</v>
      </c>
    </row>
    <row r="4" spans="1:6">
      <c r="A4" t="s">
        <v>143</v>
      </c>
      <c r="B4">
        <v>0.33584602706072025</v>
      </c>
      <c r="C4">
        <v>0.3438892400466132</v>
      </c>
      <c r="D4">
        <v>0.39874063696141493</v>
      </c>
      <c r="E4">
        <v>0</v>
      </c>
      <c r="F4">
        <v>0.53618761624687661</v>
      </c>
    </row>
    <row r="5" spans="1:6">
      <c r="A5" t="s">
        <v>144</v>
      </c>
      <c r="B5">
        <v>0.39302221327921338</v>
      </c>
      <c r="C5">
        <v>0.38836962904279676</v>
      </c>
      <c r="D5">
        <v>0.33119568977224123</v>
      </c>
      <c r="E5">
        <v>5.578248330078308E-2</v>
      </c>
      <c r="F5">
        <v>0.5611561220013348</v>
      </c>
    </row>
    <row r="6" spans="1:6">
      <c r="A6" t="s">
        <v>145</v>
      </c>
      <c r="B6">
        <v>0.47962840869807832</v>
      </c>
      <c r="C6">
        <v>0.50348000108121427</v>
      </c>
      <c r="D6">
        <v>0.49739385805510483</v>
      </c>
      <c r="E6">
        <v>4.8176673099923246E-2</v>
      </c>
      <c r="F6">
        <v>0.63928729027893294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0">
    <tabColor theme="1"/>
  </sheetPr>
  <dimension ref="A1:F11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39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131</v>
      </c>
      <c r="B2">
        <v>0.23981352150440216</v>
      </c>
      <c r="C2">
        <v>0.25349137187004089</v>
      </c>
      <c r="D2">
        <v>0.1222866103053093</v>
      </c>
      <c r="E2">
        <v>0</v>
      </c>
      <c r="F2">
        <v>0.4281650185585022</v>
      </c>
    </row>
    <row r="3" spans="1:6">
      <c r="A3" t="s">
        <v>132</v>
      </c>
      <c r="B3">
        <v>0.27687919139862061</v>
      </c>
      <c r="C3">
        <v>0.21067763864994049</v>
      </c>
      <c r="D3">
        <v>8.4688656032085419E-2</v>
      </c>
      <c r="E3">
        <v>0</v>
      </c>
      <c r="F3">
        <v>0.29413241147994995</v>
      </c>
    </row>
    <row r="4" spans="1:6">
      <c r="A4" t="s">
        <v>133</v>
      </c>
      <c r="B4">
        <v>0.37268969416618347</v>
      </c>
      <c r="C4">
        <v>0.23125861585140228</v>
      </c>
      <c r="D4">
        <v>0.10117138177156448</v>
      </c>
      <c r="E4">
        <v>1.1916673975065351E-3</v>
      </c>
      <c r="F4">
        <v>0.29963839054107666</v>
      </c>
    </row>
    <row r="5" spans="1:6">
      <c r="A5" t="s">
        <v>134</v>
      </c>
      <c r="B5">
        <v>0.38591882586479187</v>
      </c>
      <c r="C5">
        <v>0.2729363739490509</v>
      </c>
      <c r="D5">
        <v>0.2623467743396759</v>
      </c>
      <c r="E5">
        <v>1.7549356445670128E-2</v>
      </c>
      <c r="F5">
        <v>0.44087624549865723</v>
      </c>
    </row>
    <row r="6" spans="1:6">
      <c r="A6" t="s">
        <v>135</v>
      </c>
      <c r="B6">
        <v>0.32705780863761902</v>
      </c>
      <c r="C6">
        <v>0.30304968357086182</v>
      </c>
      <c r="D6">
        <v>0.36623913049697876</v>
      </c>
      <c r="E6">
        <v>1.4914821833372116E-2</v>
      </c>
      <c r="F6">
        <v>0.54107457399368286</v>
      </c>
    </row>
    <row r="7" spans="1:6">
      <c r="A7" t="s">
        <v>136</v>
      </c>
      <c r="B7">
        <v>0.36143067479133606</v>
      </c>
      <c r="C7">
        <v>0.37628200650215149</v>
      </c>
      <c r="D7">
        <v>0.36623913049697876</v>
      </c>
      <c r="E7">
        <v>3.3004727214574814E-2</v>
      </c>
      <c r="F7">
        <v>0.54107457399368286</v>
      </c>
    </row>
    <row r="8" spans="1:6">
      <c r="A8" t="s">
        <v>137</v>
      </c>
      <c r="B8">
        <v>0.39551055431365967</v>
      </c>
      <c r="C8">
        <v>0.37628200650215149</v>
      </c>
      <c r="D8">
        <v>0.37357035279273987</v>
      </c>
      <c r="E8">
        <v>3.3004727214574814E-2</v>
      </c>
      <c r="F8">
        <v>0.55375772714614868</v>
      </c>
    </row>
    <row r="9" spans="1:6">
      <c r="A9" t="s">
        <v>138</v>
      </c>
      <c r="B9">
        <v>0.40301764011383057</v>
      </c>
      <c r="C9">
        <v>0.42937004566192627</v>
      </c>
      <c r="D9">
        <v>0.47414109110832214</v>
      </c>
      <c r="E9">
        <v>6.2097672373056412E-2</v>
      </c>
      <c r="F9">
        <v>0.69813162088394165</v>
      </c>
    </row>
    <row r="10" spans="1:6">
      <c r="A10" t="s">
        <v>139</v>
      </c>
      <c r="B10">
        <v>0.45484447479248047</v>
      </c>
      <c r="C10">
        <v>0.56969588994979858</v>
      </c>
      <c r="D10">
        <v>0.51644372940063477</v>
      </c>
      <c r="E10">
        <v>0.10021352767944336</v>
      </c>
      <c r="F10">
        <v>0.67091137170791626</v>
      </c>
    </row>
    <row r="11" spans="1:6">
      <c r="A11" t="s">
        <v>140</v>
      </c>
      <c r="B11">
        <v>0.60266977548599243</v>
      </c>
      <c r="C11">
        <v>0.58955860137939453</v>
      </c>
      <c r="D11">
        <v>0.65984451770782471</v>
      </c>
      <c r="E11">
        <v>1.9138861447572708E-2</v>
      </c>
      <c r="F11">
        <v>0.6583636999130249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1">
    <tabColor theme="1"/>
  </sheetPr>
  <dimension ref="A1:F6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41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141</v>
      </c>
      <c r="B2">
        <v>0.25834637880325317</v>
      </c>
      <c r="C2">
        <v>0.23208451271057129</v>
      </c>
      <c r="D2">
        <v>0.10348763316869736</v>
      </c>
      <c r="E2">
        <v>0</v>
      </c>
      <c r="F2">
        <v>0.36114871501922607</v>
      </c>
    </row>
    <row r="3" spans="1:6">
      <c r="A3" t="s">
        <v>142</v>
      </c>
      <c r="B3">
        <v>0.37930426001548767</v>
      </c>
      <c r="C3">
        <v>0.252097487449646</v>
      </c>
      <c r="D3">
        <v>0.18175908923149109</v>
      </c>
      <c r="E3">
        <v>9.3705113977193832E-3</v>
      </c>
      <c r="F3">
        <v>0.37025731801986694</v>
      </c>
    </row>
    <row r="4" spans="1:6">
      <c r="A4" t="s">
        <v>143</v>
      </c>
      <c r="B4">
        <v>0.34424424171447754</v>
      </c>
      <c r="C4">
        <v>0.33966585993766785</v>
      </c>
      <c r="D4">
        <v>0.36623913049697876</v>
      </c>
      <c r="E4">
        <v>2.3959774523973465E-2</v>
      </c>
      <c r="F4">
        <v>0.54107457399368286</v>
      </c>
    </row>
    <row r="5" spans="1:6">
      <c r="A5" t="s">
        <v>144</v>
      </c>
      <c r="B5">
        <v>0.39926409721374512</v>
      </c>
      <c r="C5">
        <v>0.40282604098320007</v>
      </c>
      <c r="D5">
        <v>0.42385572195053101</v>
      </c>
      <c r="E5">
        <v>4.7551203519105911E-2</v>
      </c>
      <c r="F5">
        <v>0.62594467401504517</v>
      </c>
    </row>
    <row r="6" spans="1:6">
      <c r="A6" t="s">
        <v>145</v>
      </c>
      <c r="B6">
        <v>0.52875709533691406</v>
      </c>
      <c r="C6">
        <v>0.57962727546691895</v>
      </c>
      <c r="D6">
        <v>0.58814412355422974</v>
      </c>
      <c r="E6">
        <v>5.9676185250282288E-2</v>
      </c>
      <c r="F6">
        <v>0.66463756561279297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2">
    <tabColor theme="1"/>
  </sheetPr>
  <dimension ref="A1:E6"/>
  <sheetViews>
    <sheetView workbookViewId="0">
      <selection activeCell="B3" sqref="B3"/>
    </sheetView>
  </sheetViews>
  <sheetFormatPr baseColWidth="10" defaultColWidth="9.109375" defaultRowHeight="14.4"/>
  <sheetData>
    <row r="1" spans="1:5">
      <c r="A1" t="s">
        <v>146</v>
      </c>
      <c r="B1" t="s">
        <v>178</v>
      </c>
      <c r="C1" t="s">
        <v>179</v>
      </c>
      <c r="D1" t="s">
        <v>180</v>
      </c>
      <c r="E1" t="s">
        <v>6</v>
      </c>
    </row>
    <row r="2" spans="1:5">
      <c r="A2">
        <v>2002</v>
      </c>
      <c r="B2">
        <v>8.362005493748164</v>
      </c>
      <c r="C2">
        <v>6.0789368193040811</v>
      </c>
      <c r="D2">
        <v>17.64070538544177</v>
      </c>
      <c r="E2">
        <v>0</v>
      </c>
    </row>
    <row r="3" spans="1:5">
      <c r="A3">
        <v>2006</v>
      </c>
      <c r="B3">
        <v>19.418101951517336</v>
      </c>
      <c r="C3">
        <v>0.5542437385671195</v>
      </c>
      <c r="D3">
        <v>24.706725509528944</v>
      </c>
      <c r="E3">
        <v>0</v>
      </c>
    </row>
    <row r="4" spans="1:5">
      <c r="A4">
        <v>2010</v>
      </c>
      <c r="B4">
        <v>26.009022295091572</v>
      </c>
      <c r="C4">
        <v>6.5796337547921082</v>
      </c>
      <c r="D4">
        <v>33.32208231464859</v>
      </c>
      <c r="E4">
        <v>0</v>
      </c>
    </row>
    <row r="5" spans="1:5">
      <c r="A5">
        <v>2014</v>
      </c>
      <c r="B5">
        <v>0.98130438524832042</v>
      </c>
      <c r="C5">
        <v>-3.2422343744986621</v>
      </c>
      <c r="D5">
        <v>4.108316827607073</v>
      </c>
      <c r="E5">
        <v>0</v>
      </c>
    </row>
    <row r="6" spans="1:5">
      <c r="A6">
        <v>2018</v>
      </c>
      <c r="B6">
        <v>18.326317089391139</v>
      </c>
      <c r="C6">
        <v>5.5963332910752124</v>
      </c>
      <c r="D6">
        <v>22.247822684952702</v>
      </c>
      <c r="E6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3">
    <tabColor theme="1"/>
  </sheetPr>
  <dimension ref="A1:F5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150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151</v>
      </c>
      <c r="B2">
        <v>0.70162361860275269</v>
      </c>
      <c r="C2">
        <v>0.55701780319213867</v>
      </c>
      <c r="D2">
        <v>0.58084249496459961</v>
      </c>
      <c r="E2">
        <v>0.55792456865310669</v>
      </c>
      <c r="F2">
        <v>0.66856145858764648</v>
      </c>
    </row>
    <row r="3" spans="1:6">
      <c r="A3" t="s">
        <v>28</v>
      </c>
      <c r="B3">
        <v>0.35816043615341187</v>
      </c>
      <c r="C3">
        <v>0.33779430389404297</v>
      </c>
      <c r="D3">
        <v>0.32907101511955261</v>
      </c>
      <c r="E3">
        <v>0.47721287608146667</v>
      </c>
      <c r="F3">
        <v>0.4941563606262207</v>
      </c>
    </row>
    <row r="4" spans="1:6">
      <c r="A4" t="s">
        <v>152</v>
      </c>
      <c r="B4">
        <v>0.46236377954483032</v>
      </c>
      <c r="C4">
        <v>0.30049300193786621</v>
      </c>
      <c r="D4">
        <v>0.29127955436706543</v>
      </c>
      <c r="E4">
        <v>0.5824398398399353</v>
      </c>
      <c r="F4">
        <v>0.44174966216087341</v>
      </c>
    </row>
    <row r="5" spans="1:6">
      <c r="A5" t="s">
        <v>5</v>
      </c>
      <c r="B5">
        <v>0.31497207283973694</v>
      </c>
      <c r="C5">
        <v>0.24694074690341949</v>
      </c>
      <c r="D5">
        <v>0.40614029765129089</v>
      </c>
      <c r="E5">
        <v>0.49829310178756714</v>
      </c>
      <c r="F5">
        <v>0.45329186320304871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4">
    <tabColor theme="1"/>
  </sheetPr>
  <dimension ref="A1:E6"/>
  <sheetViews>
    <sheetView workbookViewId="0">
      <selection activeCell="B3" sqref="B3"/>
    </sheetView>
  </sheetViews>
  <sheetFormatPr baseColWidth="10" defaultColWidth="9.109375" defaultRowHeight="14.4"/>
  <sheetData>
    <row r="1" spans="1:5">
      <c r="A1" t="s">
        <v>74</v>
      </c>
      <c r="B1" t="s">
        <v>153</v>
      </c>
      <c r="C1" t="s">
        <v>154</v>
      </c>
      <c r="D1" t="s">
        <v>155</v>
      </c>
      <c r="E1" t="s">
        <v>156</v>
      </c>
    </row>
    <row r="2" spans="1:5">
      <c r="A2">
        <v>2002</v>
      </c>
      <c r="B2">
        <v>5.6383159011602402E-2</v>
      </c>
      <c r="C2">
        <v>0.88138735294342041</v>
      </c>
      <c r="D2">
        <v>4.1486319154500961E-2</v>
      </c>
      <c r="E2">
        <v>2.0743159577250481E-2</v>
      </c>
    </row>
    <row r="3" spans="1:5">
      <c r="A3">
        <v>2006</v>
      </c>
      <c r="B3">
        <v>5.7515360414981842E-2</v>
      </c>
      <c r="C3">
        <v>0.85083878040313721</v>
      </c>
      <c r="D3">
        <v>7.7757947146892548E-2</v>
      </c>
      <c r="E3">
        <v>1.3887930661439896E-2</v>
      </c>
    </row>
    <row r="4" spans="1:5">
      <c r="A4">
        <v>2010</v>
      </c>
      <c r="B4">
        <v>5.9307556599378586E-2</v>
      </c>
      <c r="C4">
        <v>0.8045613169670105</v>
      </c>
      <c r="D4">
        <v>0.10208263248205185</v>
      </c>
      <c r="E4">
        <v>3.4048493951559067E-2</v>
      </c>
    </row>
    <row r="5" spans="1:5">
      <c r="A5">
        <v>2014</v>
      </c>
      <c r="B5">
        <v>0</v>
      </c>
      <c r="C5">
        <v>0.81127053499221802</v>
      </c>
      <c r="D5">
        <v>0</v>
      </c>
      <c r="E5">
        <v>0.18872947990894318</v>
      </c>
    </row>
    <row r="6" spans="1:5">
      <c r="A6">
        <v>2018</v>
      </c>
      <c r="B6">
        <v>7.8441619873046875E-2</v>
      </c>
      <c r="C6">
        <v>0.71571445465087891</v>
      </c>
      <c r="D6">
        <v>0.16662311553955078</v>
      </c>
      <c r="E6">
        <v>3.9220809936523438E-2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5">
    <tabColor theme="1"/>
  </sheetPr>
  <dimension ref="A1:F4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54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42</v>
      </c>
      <c r="B2">
        <v>0.64923993663169943</v>
      </c>
      <c r="C2">
        <v>0.75565300977725192</v>
      </c>
      <c r="D2">
        <v>0.86206734078159619</v>
      </c>
      <c r="E2">
        <v>0.2566859472979553</v>
      </c>
      <c r="F2">
        <v>0.66310636733994655</v>
      </c>
    </row>
    <row r="3" spans="1:6">
      <c r="A3" t="s">
        <v>43</v>
      </c>
      <c r="B3">
        <v>0.60456822665888899</v>
      </c>
      <c r="C3">
        <v>0.65314157049727994</v>
      </c>
      <c r="D3">
        <v>0.66980562897369178</v>
      </c>
      <c r="E3">
        <v>0.52052041199752341</v>
      </c>
      <c r="F3">
        <v>0.46402864695022311</v>
      </c>
    </row>
    <row r="4" spans="1:6">
      <c r="A4" t="s">
        <v>192</v>
      </c>
      <c r="B4">
        <v>0.45920592289388829</v>
      </c>
      <c r="C4">
        <v>0.45112438985632447</v>
      </c>
      <c r="D4">
        <v>0.40655026132234645</v>
      </c>
      <c r="E4">
        <v>0.5448788428771385</v>
      </c>
      <c r="F4">
        <v>0.3123596913708484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6">
    <tabColor theme="1"/>
  </sheetPr>
  <dimension ref="A1:F3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55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56</v>
      </c>
      <c r="B2">
        <v>0.61478724729433409</v>
      </c>
      <c r="C2">
        <v>0.57769661372663816</v>
      </c>
      <c r="D2">
        <v>0.50345647761390078</v>
      </c>
      <c r="E2">
        <v>0.56115401770678486</v>
      </c>
      <c r="F2">
        <v>0.4337895980693755</v>
      </c>
    </row>
    <row r="3" spans="1:6">
      <c r="A3" t="s">
        <v>55</v>
      </c>
      <c r="B3">
        <v>0.59089867005516972</v>
      </c>
      <c r="C3">
        <v>0.70408710788437323</v>
      </c>
      <c r="D3">
        <v>0.70184147673817088</v>
      </c>
      <c r="E3">
        <v>0.41546216500701177</v>
      </c>
      <c r="F3">
        <v>0.49485149748592433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7">
    <tabColor theme="1"/>
  </sheetPr>
  <dimension ref="A1:F3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19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20</v>
      </c>
      <c r="B2">
        <v>0.63350247232347934</v>
      </c>
      <c r="C2">
        <v>0.69411136911876892</v>
      </c>
      <c r="D2">
        <v>0.69160140418494631</v>
      </c>
      <c r="E2">
        <v>0.46271863871780006</v>
      </c>
      <c r="F2">
        <v>0.46847205113547613</v>
      </c>
    </row>
    <row r="3" spans="1:6">
      <c r="A3" t="s">
        <v>162</v>
      </c>
      <c r="B3">
        <v>0.56828724361971206</v>
      </c>
      <c r="C3">
        <v>0.58380808391790329</v>
      </c>
      <c r="D3">
        <v>0.5886439742742533</v>
      </c>
      <c r="E3">
        <v>0.45435859798426492</v>
      </c>
      <c r="F3">
        <v>0.47689845582533669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/>
  </sheetPr>
  <dimension ref="A1:E6"/>
  <sheetViews>
    <sheetView zoomScale="130" zoomScaleNormal="130" zoomScalePageLayoutView="130" workbookViewId="0">
      <selection activeCell="B3" sqref="B3"/>
    </sheetView>
  </sheetViews>
  <sheetFormatPr baseColWidth="10" defaultColWidth="8.6640625" defaultRowHeight="14.4"/>
  <cols>
    <col min="1" max="1" width="11" customWidth="1"/>
    <col min="3" max="3" width="10.33203125" bestFit="1" customWidth="1"/>
  </cols>
  <sheetData>
    <row r="1" spans="1:5">
      <c r="A1" t="s">
        <v>0</v>
      </c>
      <c r="B1" t="s">
        <v>176</v>
      </c>
      <c r="C1" t="s">
        <v>177</v>
      </c>
      <c r="D1" t="s">
        <v>5</v>
      </c>
      <c r="E1" t="s">
        <v>12</v>
      </c>
    </row>
    <row r="2" spans="1:5">
      <c r="A2">
        <v>2002</v>
      </c>
      <c r="B2">
        <v>58.857999999999997</v>
      </c>
      <c r="C2">
        <v>37.954999999999998</v>
      </c>
      <c r="D2">
        <v>1.39</v>
      </c>
      <c r="E2">
        <v>1.1599999999999999</v>
      </c>
    </row>
    <row r="3" spans="1:5">
      <c r="A3">
        <v>2006</v>
      </c>
      <c r="B3">
        <v>62.35</v>
      </c>
      <c r="C3">
        <v>35.08</v>
      </c>
      <c r="D3">
        <v>0.62</v>
      </c>
      <c r="E3">
        <v>1.91</v>
      </c>
    </row>
    <row r="4" spans="1:5">
      <c r="A4">
        <v>2010</v>
      </c>
      <c r="B4">
        <v>62.8</v>
      </c>
      <c r="C4">
        <v>35.019999999999996</v>
      </c>
      <c r="D4">
        <v>0.65</v>
      </c>
      <c r="E4">
        <v>1.54</v>
      </c>
    </row>
    <row r="5" spans="1:5">
      <c r="A5">
        <v>2014</v>
      </c>
      <c r="B5">
        <v>44.8</v>
      </c>
      <c r="C5">
        <v>49.2</v>
      </c>
      <c r="D5">
        <v>0</v>
      </c>
      <c r="E5">
        <v>5.98</v>
      </c>
    </row>
    <row r="6" spans="1:5">
      <c r="A6">
        <v>2018</v>
      </c>
      <c r="B6">
        <v>46.44</v>
      </c>
      <c r="C6">
        <v>50.86</v>
      </c>
      <c r="D6">
        <v>0.91</v>
      </c>
      <c r="E6">
        <v>1.72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8">
    <tabColor theme="1"/>
  </sheetPr>
  <dimension ref="A1:F3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57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82</v>
      </c>
      <c r="B2">
        <v>0.59321905672771158</v>
      </c>
      <c r="C2">
        <v>0.60654562338459983</v>
      </c>
      <c r="D2">
        <v>0.58946211541949645</v>
      </c>
      <c r="E2">
        <v>0.44022494625492664</v>
      </c>
      <c r="F2">
        <v>0.39759156677994262</v>
      </c>
    </row>
    <row r="3" spans="1:6">
      <c r="A3" t="s">
        <v>193</v>
      </c>
      <c r="B3">
        <v>0.60953049845873053</v>
      </c>
      <c r="C3">
        <v>0.65415863607202684</v>
      </c>
      <c r="D3">
        <v>0.67077826385220374</v>
      </c>
      <c r="E3">
        <v>0.46394647628286723</v>
      </c>
      <c r="F3">
        <v>0.53360606629195606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9">
    <tabColor theme="1"/>
  </sheetPr>
  <dimension ref="A1:F4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22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23</v>
      </c>
      <c r="B2">
        <v>0.56629606789136411</v>
      </c>
      <c r="C2">
        <v>0.62764705176370916</v>
      </c>
      <c r="D2">
        <v>0.59544432295172012</v>
      </c>
      <c r="E2">
        <v>0.54663481372354306</v>
      </c>
      <c r="F2">
        <v>0.4153304171308676</v>
      </c>
    </row>
    <row r="3" spans="1:6">
      <c r="A3" t="s">
        <v>24</v>
      </c>
      <c r="B3">
        <v>0.63890643562373672</v>
      </c>
      <c r="C3">
        <v>0.62331086860131646</v>
      </c>
      <c r="D3">
        <v>0.66376927965496602</v>
      </c>
      <c r="E3">
        <v>0.41144487744060071</v>
      </c>
      <c r="F3">
        <v>0.49681963608838792</v>
      </c>
    </row>
    <row r="4" spans="1:6">
      <c r="A4" t="s">
        <v>25</v>
      </c>
      <c r="B4">
        <v>0.71437686644076426</v>
      </c>
      <c r="C4">
        <v>0.71255253774381722</v>
      </c>
      <c r="D4">
        <v>0.80783450538648249</v>
      </c>
      <c r="E4">
        <v>0.24050401561626528</v>
      </c>
      <c r="F4">
        <v>0.61434182266570025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0">
    <tabColor theme="1"/>
  </sheetPr>
  <dimension ref="A1:F3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58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75</v>
      </c>
      <c r="B2">
        <v>0.63168233336803548</v>
      </c>
      <c r="C2">
        <v>0.66582841384946556</v>
      </c>
      <c r="D2">
        <v>0.63262061439620132</v>
      </c>
      <c r="E2">
        <v>0.4804491516641699</v>
      </c>
      <c r="F2">
        <v>0.4784159939739201</v>
      </c>
    </row>
    <row r="3" spans="1:6">
      <c r="A3" t="s">
        <v>76</v>
      </c>
      <c r="B3">
        <v>0.40507017839226089</v>
      </c>
      <c r="C3">
        <v>0.39715893103148325</v>
      </c>
      <c r="D3">
        <v>0.40636072369100873</v>
      </c>
      <c r="E3">
        <v>0.5290348071412212</v>
      </c>
      <c r="F3">
        <v>0.38361262678048919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1">
    <tabColor theme="1"/>
  </sheetPr>
  <dimension ref="A1:F5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150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151</v>
      </c>
      <c r="B2">
        <v>0.27249115705490112</v>
      </c>
      <c r="C2">
        <v>0.40629628300666809</v>
      </c>
      <c r="D2">
        <v>0.38405060768127441</v>
      </c>
      <c r="E2">
        <v>0.31588518619537354</v>
      </c>
      <c r="F2">
        <v>0.30909058451652527</v>
      </c>
    </row>
    <row r="3" spans="1:6">
      <c r="A3" t="s">
        <v>28</v>
      </c>
      <c r="B3">
        <v>0.61425262689590454</v>
      </c>
      <c r="C3">
        <v>0.63616490364074707</v>
      </c>
      <c r="D3">
        <v>0.65074580907821655</v>
      </c>
      <c r="E3">
        <v>0.46382260322570801</v>
      </c>
      <c r="F3">
        <v>0.47761520743370056</v>
      </c>
    </row>
    <row r="4" spans="1:6">
      <c r="A4" t="s">
        <v>152</v>
      </c>
      <c r="B4">
        <v>0.52925676107406616</v>
      </c>
      <c r="C4">
        <v>0.67986881732940674</v>
      </c>
      <c r="D4">
        <v>0.68178564310073853</v>
      </c>
      <c r="E4">
        <v>0.39086875319480896</v>
      </c>
      <c r="F4">
        <v>0.53991973400115967</v>
      </c>
    </row>
    <row r="5" spans="1:6">
      <c r="A5" t="s">
        <v>5</v>
      </c>
      <c r="B5">
        <v>0.68502789735794067</v>
      </c>
      <c r="C5">
        <v>0.73317444324493408</v>
      </c>
      <c r="D5">
        <v>0.56133711338043213</v>
      </c>
      <c r="E5">
        <v>0.44524157047271729</v>
      </c>
      <c r="F5">
        <v>0.48898902535438538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2">
    <tabColor theme="1"/>
  </sheetPr>
  <dimension ref="A1:F5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172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30</v>
      </c>
      <c r="B2">
        <v>0.42027689637975385</v>
      </c>
      <c r="C2">
        <v>0.60386133160458311</v>
      </c>
      <c r="D2">
        <v>0.60704442842114859</v>
      </c>
      <c r="E2">
        <v>0.46757153447988797</v>
      </c>
      <c r="F2">
        <v>0.41356399194678212</v>
      </c>
    </row>
    <row r="3" spans="1:6">
      <c r="A3" t="s">
        <v>31</v>
      </c>
      <c r="B3">
        <v>0.64691159318991975</v>
      </c>
      <c r="C3">
        <v>0.63372427026138445</v>
      </c>
      <c r="D3">
        <v>0.61847532947012784</v>
      </c>
      <c r="E3">
        <v>0.42854291467328254</v>
      </c>
      <c r="F3">
        <v>0.48642038380533159</v>
      </c>
    </row>
    <row r="4" spans="1:6">
      <c r="A4" t="s">
        <v>32</v>
      </c>
      <c r="B4">
        <v>0.57843287785781972</v>
      </c>
      <c r="C4">
        <v>0.64512779609126369</v>
      </c>
      <c r="D4">
        <v>0.65338487015969338</v>
      </c>
      <c r="E4">
        <v>0.45350076363896258</v>
      </c>
      <c r="F4">
        <v>0.48265668071546131</v>
      </c>
    </row>
    <row r="5" spans="1:6">
      <c r="A5" t="s">
        <v>33</v>
      </c>
      <c r="B5">
        <v>0.65517402687971682</v>
      </c>
      <c r="C5">
        <v>0.66324988398064999</v>
      </c>
      <c r="D5">
        <v>0.66664888869085259</v>
      </c>
      <c r="E5">
        <v>0.46365888880869055</v>
      </c>
      <c r="F5">
        <v>0.52603496141754691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3">
    <tabColor theme="1"/>
  </sheetPr>
  <dimension ref="A1:F3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34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78</v>
      </c>
      <c r="B2">
        <v>0.59236992868264504</v>
      </c>
      <c r="C2">
        <v>0.6156626991639863</v>
      </c>
      <c r="D2">
        <v>0.59762597189077393</v>
      </c>
      <c r="E2">
        <v>0.49230093243027406</v>
      </c>
      <c r="F2">
        <v>0.43914833473951159</v>
      </c>
    </row>
    <row r="3" spans="1:6">
      <c r="A3" t="s">
        <v>79</v>
      </c>
      <c r="B3">
        <v>0.61924815753142237</v>
      </c>
      <c r="C3">
        <v>0.69495674636883442</v>
      </c>
      <c r="D3">
        <v>0.78000117060543273</v>
      </c>
      <c r="E3">
        <v>0.34952202387478903</v>
      </c>
      <c r="F3">
        <v>0.59931423467033429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4">
    <tabColor theme="1"/>
  </sheetPr>
  <dimension ref="A1:F6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59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60</v>
      </c>
      <c r="B2" s="4">
        <v>0.52362019490816425</v>
      </c>
      <c r="C2" s="4">
        <v>0.55873578142827185</v>
      </c>
      <c r="D2" s="4">
        <v>0.44631298137564296</v>
      </c>
      <c r="E2" s="4">
        <v>0.44714082345181927</v>
      </c>
      <c r="F2" s="4">
        <v>0.37535740089832792</v>
      </c>
    </row>
    <row r="3" spans="1:6">
      <c r="A3" t="s">
        <v>61</v>
      </c>
      <c r="B3" s="4">
        <v>0.67770306289655746</v>
      </c>
      <c r="C3" s="4">
        <v>0.65030118381243662</v>
      </c>
      <c r="D3" s="4">
        <v>0.61596283282799114</v>
      </c>
      <c r="E3" s="4">
        <v>0.49253136705801109</v>
      </c>
      <c r="F3" s="4">
        <v>0.42529225749061378</v>
      </c>
    </row>
    <row r="4" spans="1:6">
      <c r="A4" t="s">
        <v>62</v>
      </c>
      <c r="B4" s="4">
        <v>0.54599481330830368</v>
      </c>
      <c r="C4" s="4">
        <v>0.59212253424336958</v>
      </c>
      <c r="D4" s="4">
        <v>0.61729441184386868</v>
      </c>
      <c r="E4" s="4">
        <v>0.44372081259657492</v>
      </c>
      <c r="F4" s="4">
        <v>0.40803869233390977</v>
      </c>
    </row>
    <row r="5" spans="1:6">
      <c r="A5" t="s">
        <v>63</v>
      </c>
      <c r="B5" s="4">
        <v>0.61469103320754293</v>
      </c>
      <c r="C5" s="4">
        <v>0.68658468913404802</v>
      </c>
      <c r="D5" s="4">
        <v>0.70070732290878301</v>
      </c>
      <c r="E5" s="4">
        <v>0.470474512183994</v>
      </c>
      <c r="F5" s="4">
        <v>0.72617251524124915</v>
      </c>
    </row>
    <row r="6" spans="1:6">
      <c r="A6" t="s">
        <v>64</v>
      </c>
      <c r="B6" s="4">
        <v>1</v>
      </c>
      <c r="C6" s="4"/>
      <c r="D6" s="4">
        <v>0.77294216638987578</v>
      </c>
      <c r="E6" s="4">
        <v>0.35499105435566708</v>
      </c>
      <c r="F6" s="4">
        <v>0.58710293642679778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5">
    <tabColor theme="1"/>
  </sheetPr>
  <dimension ref="A1:F15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194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97</v>
      </c>
      <c r="B2">
        <v>0.70444059401444969</v>
      </c>
      <c r="C2">
        <v>0.69112578708225469</v>
      </c>
      <c r="D2">
        <v>0.67134679792314167</v>
      </c>
      <c r="E2">
        <v>0.42098951438584409</v>
      </c>
      <c r="F2">
        <v>0.56963663238000095</v>
      </c>
    </row>
    <row r="3" spans="1:6">
      <c r="A3" t="s">
        <v>65</v>
      </c>
      <c r="B3">
        <v>0.56932514537760126</v>
      </c>
      <c r="C3">
        <v>0.61776276388791806</v>
      </c>
      <c r="D3">
        <v>0.60778880721790551</v>
      </c>
      <c r="E3">
        <v>0.4954006543502924</v>
      </c>
      <c r="F3">
        <v>0.43201386940664799</v>
      </c>
    </row>
    <row r="4" spans="1:6">
      <c r="A4" t="s">
        <v>206</v>
      </c>
      <c r="B4">
        <v>0.44517247520046599</v>
      </c>
      <c r="C4">
        <v>0.53077689036985165</v>
      </c>
      <c r="D4">
        <v>0.67366995098529592</v>
      </c>
      <c r="E4">
        <v>0.40199366464297281</v>
      </c>
      <c r="F4">
        <v>0.38715394628970085</v>
      </c>
    </row>
    <row r="5" spans="1:6">
      <c r="A5" t="s">
        <v>161</v>
      </c>
      <c r="B5">
        <v>0.56234697493151486</v>
      </c>
      <c r="C5">
        <v>0.55690690766811446</v>
      </c>
      <c r="D5">
        <v>0.61187833768726962</v>
      </c>
      <c r="E5">
        <v>0.40296475743867444</v>
      </c>
      <c r="F5">
        <v>0.40704828731952614</v>
      </c>
    </row>
    <row r="6" spans="1:6">
      <c r="A6" t="s">
        <v>5</v>
      </c>
      <c r="B6">
        <v>0</v>
      </c>
      <c r="C6">
        <v>0.80895685972817777</v>
      </c>
      <c r="D6">
        <v>0.74786201375758066</v>
      </c>
      <c r="E6">
        <v>0.43303448753745255</v>
      </c>
      <c r="F6">
        <v>0.42036069518922098</v>
      </c>
    </row>
    <row r="7" spans="1:6">
      <c r="A7" t="s">
        <v>66</v>
      </c>
      <c r="D7">
        <v>0.64773041009902954</v>
      </c>
      <c r="E7">
        <v>0.29916846752166748</v>
      </c>
      <c r="F7">
        <v>0.50290817022323608</v>
      </c>
    </row>
    <row r="8" spans="1:6">
      <c r="A8" t="s">
        <v>67</v>
      </c>
      <c r="C8">
        <v>0.77838081121444702</v>
      </c>
      <c r="D8">
        <v>0.70179390907287598</v>
      </c>
      <c r="E8">
        <v>0.64219391345977783</v>
      </c>
      <c r="F8">
        <v>0.26857474446296692</v>
      </c>
    </row>
    <row r="9" spans="1:6">
      <c r="A9" t="s">
        <v>68</v>
      </c>
      <c r="D9">
        <v>0.63427263498306274</v>
      </c>
      <c r="E9">
        <v>0.39693030714988708</v>
      </c>
      <c r="F9">
        <v>0.4215557873249054</v>
      </c>
    </row>
    <row r="10" spans="1:6">
      <c r="A10" t="s">
        <v>69</v>
      </c>
      <c r="D10">
        <v>0.67474091053009033</v>
      </c>
      <c r="E10">
        <v>0.58404809236526489</v>
      </c>
      <c r="F10">
        <v>0.31181946396827698</v>
      </c>
    </row>
    <row r="11" spans="1:6">
      <c r="A11" t="s">
        <v>70</v>
      </c>
      <c r="D11">
        <v>1</v>
      </c>
      <c r="E11">
        <v>0</v>
      </c>
      <c r="F11">
        <v>0</v>
      </c>
    </row>
    <row r="12" spans="1:6">
      <c r="A12" t="s">
        <v>71</v>
      </c>
      <c r="D12">
        <v>0.15186537802219391</v>
      </c>
      <c r="E12">
        <v>0.63704401254653931</v>
      </c>
      <c r="F12">
        <v>1</v>
      </c>
    </row>
    <row r="13" spans="1:6">
      <c r="A13" t="s">
        <v>36</v>
      </c>
      <c r="F13">
        <v>0</v>
      </c>
    </row>
    <row r="14" spans="1:6">
      <c r="A14" t="s">
        <v>21</v>
      </c>
      <c r="E14">
        <v>0.89770632982254028</v>
      </c>
    </row>
    <row r="15" spans="1:6">
      <c r="A15" t="s">
        <v>72</v>
      </c>
      <c r="D15"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6">
    <tabColor theme="1"/>
  </sheetPr>
  <dimension ref="A1:F4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73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195</v>
      </c>
      <c r="B2">
        <v>0.56874662723083169</v>
      </c>
      <c r="C2">
        <v>0.63189450693925742</v>
      </c>
      <c r="D2">
        <v>0.60870742784532039</v>
      </c>
      <c r="E2">
        <v>0.47812161840529827</v>
      </c>
      <c r="F2">
        <v>0.46501725799930244</v>
      </c>
    </row>
    <row r="3" spans="1:6">
      <c r="A3" t="s">
        <v>81</v>
      </c>
      <c r="B3">
        <v>0.61993996258381456</v>
      </c>
      <c r="C3">
        <v>0.57673364973341612</v>
      </c>
      <c r="D3">
        <v>0.60979513365760485</v>
      </c>
      <c r="E3">
        <v>0.48361802577370494</v>
      </c>
      <c r="F3">
        <v>0.46293040376273253</v>
      </c>
    </row>
    <row r="4" spans="1:6">
      <c r="A4" t="s">
        <v>196</v>
      </c>
      <c r="B4">
        <v>0.6585550825136518</v>
      </c>
      <c r="C4">
        <v>0.65829129665825259</v>
      </c>
      <c r="D4">
        <v>0.70979500740272594</v>
      </c>
      <c r="E4">
        <v>0.42343513168617519</v>
      </c>
      <c r="F4">
        <v>0.48361959031946999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7">
    <tabColor theme="1"/>
  </sheetPr>
  <dimension ref="A1:F13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84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85</v>
      </c>
      <c r="B2">
        <v>0.42889067983212298</v>
      </c>
      <c r="C2">
        <v>0.38023777469966508</v>
      </c>
      <c r="D2">
        <v>0.49166835291380934</v>
      </c>
      <c r="E2">
        <v>0.56443946878609785</v>
      </c>
      <c r="F2">
        <v>0.21886905491814376</v>
      </c>
    </row>
    <row r="3" spans="1:6">
      <c r="A3" t="s">
        <v>86</v>
      </c>
      <c r="B3">
        <v>0.59182388652667417</v>
      </c>
      <c r="C3">
        <v>0.45732801240489246</v>
      </c>
      <c r="D3">
        <v>0.42803350090117998</v>
      </c>
      <c r="E3">
        <v>0.32265740120958475</v>
      </c>
      <c r="F3">
        <v>0.3100972345351895</v>
      </c>
    </row>
    <row r="4" spans="1:6">
      <c r="A4" t="s">
        <v>87</v>
      </c>
      <c r="B4">
        <v>0.64443225736858434</v>
      </c>
      <c r="C4">
        <v>0.38222430404139712</v>
      </c>
      <c r="D4">
        <v>0.44115109575757688</v>
      </c>
      <c r="E4">
        <v>0.56909068485851366</v>
      </c>
      <c r="F4">
        <v>0.27811815394627254</v>
      </c>
    </row>
    <row r="5" spans="1:6">
      <c r="A5" t="s">
        <v>88</v>
      </c>
      <c r="B5">
        <v>0.4886560884242207</v>
      </c>
      <c r="C5">
        <v>0.38732621266577189</v>
      </c>
      <c r="D5">
        <v>0.39284428631359525</v>
      </c>
      <c r="E5">
        <v>0.56093744082290986</v>
      </c>
      <c r="F5">
        <v>0.28236469450734264</v>
      </c>
    </row>
    <row r="6" spans="1:6">
      <c r="A6" t="s">
        <v>89</v>
      </c>
      <c r="B6">
        <v>0.53199406711663599</v>
      </c>
      <c r="C6">
        <v>0.61312961310384007</v>
      </c>
      <c r="D6">
        <v>0.60618307762590629</v>
      </c>
      <c r="E6">
        <v>0.42092662926765789</v>
      </c>
      <c r="F6">
        <v>0.36386263163665983</v>
      </c>
    </row>
    <row r="7" spans="1:6">
      <c r="A7" t="s">
        <v>66</v>
      </c>
      <c r="B7">
        <v>0.6547024517597958</v>
      </c>
      <c r="C7">
        <v>0.67467424434421197</v>
      </c>
      <c r="D7">
        <v>0.56949379145573753</v>
      </c>
      <c r="E7">
        <v>0.39843205644810542</v>
      </c>
      <c r="F7">
        <v>0.45987451704042032</v>
      </c>
    </row>
    <row r="8" spans="1:6">
      <c r="A8" t="s">
        <v>67</v>
      </c>
      <c r="B8">
        <v>0.5008289422113904</v>
      </c>
      <c r="C8">
        <v>0.71903599944877472</v>
      </c>
      <c r="D8">
        <v>0.75609941062874397</v>
      </c>
      <c r="E8">
        <v>0.38652400113430324</v>
      </c>
      <c r="F8">
        <v>0.65320328481219114</v>
      </c>
    </row>
    <row r="9" spans="1:6">
      <c r="A9" t="s">
        <v>68</v>
      </c>
      <c r="B9">
        <v>0.60762842180883392</v>
      </c>
      <c r="C9">
        <v>0.72046868287722876</v>
      </c>
      <c r="D9">
        <v>0.73926085257005247</v>
      </c>
      <c r="E9">
        <v>0.46476355933353386</v>
      </c>
      <c r="F9">
        <v>0.65827635318934463</v>
      </c>
    </row>
    <row r="10" spans="1:6">
      <c r="A10" t="s">
        <v>69</v>
      </c>
      <c r="B10">
        <v>0.69981184714656997</v>
      </c>
      <c r="C10">
        <v>0.76939762573604542</v>
      </c>
      <c r="D10">
        <v>0.68757007254507807</v>
      </c>
      <c r="E10">
        <v>0.47892838023221679</v>
      </c>
      <c r="F10">
        <v>0.66766407002642059</v>
      </c>
    </row>
    <row r="11" spans="1:6">
      <c r="A11" t="s">
        <v>70</v>
      </c>
      <c r="B11">
        <v>0.65519649660433921</v>
      </c>
      <c r="C11">
        <v>0.72983137310858148</v>
      </c>
      <c r="D11">
        <v>0.75981375706602605</v>
      </c>
      <c r="E11">
        <v>0.4763109234709777</v>
      </c>
      <c r="F11">
        <v>0.71213310290544929</v>
      </c>
    </row>
    <row r="12" spans="1:6">
      <c r="A12" t="s">
        <v>36</v>
      </c>
      <c r="D12">
        <v>0.79963554415482807</v>
      </c>
      <c r="E12">
        <v>0.27451948572715684</v>
      </c>
      <c r="F12">
        <v>0.6889862980191267</v>
      </c>
    </row>
    <row r="13" spans="1:6">
      <c r="A13" t="s">
        <v>90</v>
      </c>
      <c r="D13">
        <v>1</v>
      </c>
      <c r="E13">
        <v>0.22632106718526659</v>
      </c>
      <c r="F13">
        <v>0.35038593928384087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tabColor theme="1"/>
  </sheetPr>
  <dimension ref="A1:E6"/>
  <sheetViews>
    <sheetView workbookViewId="0">
      <selection activeCell="B3" sqref="B3"/>
    </sheetView>
  </sheetViews>
  <sheetFormatPr baseColWidth="10" defaultRowHeight="14.4"/>
  <cols>
    <col min="3" max="3" width="29.44140625" bestFit="1" customWidth="1"/>
  </cols>
  <sheetData>
    <row r="1" spans="1:5">
      <c r="A1" t="s">
        <v>0</v>
      </c>
      <c r="B1" t="s">
        <v>1</v>
      </c>
      <c r="C1" t="s">
        <v>2</v>
      </c>
      <c r="D1" t="s">
        <v>15</v>
      </c>
      <c r="E1" t="s">
        <v>3</v>
      </c>
    </row>
    <row r="2" spans="1:5">
      <c r="A2">
        <v>2002</v>
      </c>
      <c r="B2" t="s">
        <v>13</v>
      </c>
      <c r="C2" t="s">
        <v>49</v>
      </c>
      <c r="D2" t="s">
        <v>14</v>
      </c>
      <c r="E2">
        <v>1479</v>
      </c>
    </row>
    <row r="3" spans="1:5">
      <c r="A3">
        <v>2006</v>
      </c>
      <c r="B3" t="s">
        <v>13</v>
      </c>
      <c r="C3" t="s">
        <v>49</v>
      </c>
      <c r="D3" t="s">
        <v>14</v>
      </c>
      <c r="E3">
        <v>7484</v>
      </c>
    </row>
    <row r="4" spans="1:5">
      <c r="A4">
        <v>2010</v>
      </c>
      <c r="B4" t="s">
        <v>13</v>
      </c>
      <c r="C4" t="s">
        <v>49</v>
      </c>
      <c r="D4" t="s">
        <v>14</v>
      </c>
      <c r="E4">
        <v>4511</v>
      </c>
    </row>
    <row r="5" spans="1:5">
      <c r="A5">
        <v>2014</v>
      </c>
      <c r="B5" t="s">
        <v>13</v>
      </c>
      <c r="C5" t="s">
        <v>49</v>
      </c>
      <c r="D5" t="s">
        <v>14</v>
      </c>
      <c r="E5">
        <v>1563</v>
      </c>
    </row>
    <row r="6" spans="1:5">
      <c r="A6">
        <v>2018</v>
      </c>
      <c r="B6" t="s">
        <v>13</v>
      </c>
      <c r="C6" t="s">
        <v>49</v>
      </c>
      <c r="D6" t="s">
        <v>14</v>
      </c>
      <c r="E6">
        <v>1663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8">
    <tabColor theme="1"/>
  </sheetPr>
  <dimension ref="A1:F8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129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124</v>
      </c>
      <c r="B2">
        <v>0.61993998289108276</v>
      </c>
      <c r="C2">
        <v>0.6404874324798584</v>
      </c>
      <c r="D2">
        <v>0.69671303033828735</v>
      </c>
      <c r="E2">
        <v>0.39087772369384766</v>
      </c>
      <c r="F2">
        <v>0.48145192861557007</v>
      </c>
    </row>
    <row r="3" spans="1:6">
      <c r="A3" t="s">
        <v>125</v>
      </c>
      <c r="B3">
        <v>0.37323883175849915</v>
      </c>
      <c r="C3">
        <v>0.37145677208900452</v>
      </c>
      <c r="D3">
        <v>0.46238154172897339</v>
      </c>
      <c r="E3">
        <v>0.51148217916488647</v>
      </c>
      <c r="F3">
        <v>0.35430654883384705</v>
      </c>
    </row>
    <row r="4" spans="1:6">
      <c r="A4" t="s">
        <v>126</v>
      </c>
      <c r="B4">
        <v>0.60886365175247192</v>
      </c>
      <c r="C4">
        <v>0.66768038272857666</v>
      </c>
      <c r="D4">
        <v>0.65811628103256226</v>
      </c>
      <c r="E4">
        <v>0.44872143864631653</v>
      </c>
      <c r="F4">
        <v>0.55945676565170288</v>
      </c>
    </row>
    <row r="5" spans="1:6">
      <c r="A5" t="s">
        <v>127</v>
      </c>
      <c r="B5">
        <v>0.4631505012512207</v>
      </c>
      <c r="C5">
        <v>0.57588839530944824</v>
      </c>
      <c r="D5">
        <v>0.62997066974639893</v>
      </c>
      <c r="E5">
        <v>0.57363772392272949</v>
      </c>
      <c r="F5">
        <v>0.35014033317565918</v>
      </c>
    </row>
    <row r="6" spans="1:6">
      <c r="A6" t="s">
        <v>128</v>
      </c>
      <c r="B6">
        <v>0.60306549072265625</v>
      </c>
      <c r="C6">
        <v>0.58688163757324219</v>
      </c>
      <c r="D6">
        <v>0.64142060279846191</v>
      </c>
      <c r="E6">
        <v>0.4303378164768219</v>
      </c>
      <c r="F6">
        <v>0.48819521069526672</v>
      </c>
    </row>
    <row r="7" spans="1:6">
      <c r="A7" t="s">
        <v>5</v>
      </c>
      <c r="B7">
        <v>1</v>
      </c>
      <c r="C7">
        <v>0.67908930778503418</v>
      </c>
      <c r="D7">
        <v>0.64430612325668335</v>
      </c>
      <c r="E7">
        <v>0.32943180203437805</v>
      </c>
      <c r="F7">
        <v>0.51274782419204712</v>
      </c>
    </row>
    <row r="8" spans="1:6">
      <c r="A8" t="s">
        <v>67</v>
      </c>
      <c r="E8">
        <v>0.40365332365036011</v>
      </c>
      <c r="F8">
        <v>0.56216400861740112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9">
    <tabColor theme="1"/>
  </sheetPr>
  <dimension ref="A1:F5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130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200</v>
      </c>
      <c r="B2" s="4">
        <v>0.40351748466491699</v>
      </c>
      <c r="C2" s="4">
        <v>0.3892950713634491</v>
      </c>
      <c r="D2" s="4">
        <v>0.40147441625595093</v>
      </c>
      <c r="E2" s="4">
        <v>0.46132856607437134</v>
      </c>
      <c r="F2" s="4">
        <v>0.36955544352531433</v>
      </c>
    </row>
    <row r="3" spans="1:6">
      <c r="A3" t="s">
        <v>93</v>
      </c>
      <c r="B3" s="4">
        <v>0.56522375345230103</v>
      </c>
      <c r="C3" s="4">
        <v>0.63664883375167847</v>
      </c>
      <c r="D3" s="4">
        <v>0.52431738376617432</v>
      </c>
      <c r="E3" s="4">
        <v>0.56568318605422974</v>
      </c>
      <c r="F3" s="4">
        <v>0.44822660088539124</v>
      </c>
    </row>
    <row r="4" spans="1:6">
      <c r="A4" t="s">
        <v>201</v>
      </c>
      <c r="B4" s="4">
        <v>0.86710351705551147</v>
      </c>
      <c r="C4" s="4">
        <v>0.56741142272949219</v>
      </c>
      <c r="D4" s="4">
        <v>0.57221454381942749</v>
      </c>
      <c r="E4" s="4">
        <v>0.20303286612033844</v>
      </c>
      <c r="F4" s="4">
        <v>0.40270671248435974</v>
      </c>
    </row>
    <row r="5" spans="1:6">
      <c r="A5" t="s">
        <v>55</v>
      </c>
      <c r="B5" s="4">
        <v>0.58625447750091553</v>
      </c>
      <c r="C5" s="4">
        <v>0.69176602363586426</v>
      </c>
      <c r="D5" s="4">
        <v>0.68944334983825684</v>
      </c>
      <c r="E5" s="4">
        <v>0.4177248477935791</v>
      </c>
      <c r="F5" s="4">
        <v>0.47383695840835571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0">
    <tabColor theme="1"/>
  </sheetPr>
  <dimension ref="A1:B10"/>
  <sheetViews>
    <sheetView workbookViewId="0">
      <selection activeCell="B3" sqref="B3"/>
    </sheetView>
  </sheetViews>
  <sheetFormatPr baseColWidth="10" defaultColWidth="9.109375" defaultRowHeight="14.4"/>
  <sheetData>
    <row r="1" spans="1:2">
      <c r="A1" t="s">
        <v>114</v>
      </c>
      <c r="B1" t="s">
        <v>4</v>
      </c>
    </row>
    <row r="2" spans="1:2">
      <c r="A2" t="s">
        <v>115</v>
      </c>
      <c r="B2">
        <v>0.71441495418548584</v>
      </c>
    </row>
    <row r="3" spans="1:2">
      <c r="A3" t="s">
        <v>86</v>
      </c>
      <c r="B3">
        <v>0.4549555778503418</v>
      </c>
    </row>
    <row r="4" spans="1:2">
      <c r="A4" t="s">
        <v>87</v>
      </c>
      <c r="B4">
        <v>0.57285511493682861</v>
      </c>
    </row>
    <row r="5" spans="1:2">
      <c r="A5" t="s">
        <v>88</v>
      </c>
      <c r="B5">
        <v>0.52725064754486084</v>
      </c>
    </row>
    <row r="6" spans="1:2">
      <c r="A6" t="s">
        <v>89</v>
      </c>
      <c r="B6">
        <v>0.34929648041725159</v>
      </c>
    </row>
    <row r="7" spans="1:2">
      <c r="A7" t="s">
        <v>66</v>
      </c>
      <c r="B7">
        <v>0.27069705724716187</v>
      </c>
    </row>
    <row r="8" spans="1:2">
      <c r="A8" t="s">
        <v>116</v>
      </c>
      <c r="B8">
        <v>7.5516305863857269E-2</v>
      </c>
    </row>
    <row r="9" spans="1:2">
      <c r="A9" t="s">
        <v>117</v>
      </c>
      <c r="B9">
        <v>0.63704401254653931</v>
      </c>
    </row>
    <row r="10" spans="1:2">
      <c r="A10" t="s">
        <v>118</v>
      </c>
      <c r="B10">
        <v>0.63704401254653931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1">
    <tabColor theme="1"/>
  </sheetPr>
  <dimension ref="A1:B7"/>
  <sheetViews>
    <sheetView workbookViewId="0">
      <selection activeCell="B3" sqref="B3"/>
    </sheetView>
  </sheetViews>
  <sheetFormatPr baseColWidth="10" defaultColWidth="9.109375" defaultRowHeight="14.4"/>
  <sheetData>
    <row r="1" spans="1:2">
      <c r="A1" t="s">
        <v>119</v>
      </c>
      <c r="B1" t="s">
        <v>4</v>
      </c>
    </row>
    <row r="2" spans="1:2">
      <c r="A2" t="s">
        <v>120</v>
      </c>
      <c r="B2">
        <v>0.2126610279083252</v>
      </c>
    </row>
    <row r="3" spans="1:2">
      <c r="A3" t="s">
        <v>121</v>
      </c>
      <c r="B3">
        <v>0.74104934930801392</v>
      </c>
    </row>
    <row r="4" spans="1:2">
      <c r="A4" t="s">
        <v>122</v>
      </c>
      <c r="B4">
        <v>0.46925616264343262</v>
      </c>
    </row>
    <row r="5" spans="1:2">
      <c r="A5" t="s">
        <v>117</v>
      </c>
      <c r="B5">
        <v>0.4197421669960022</v>
      </c>
    </row>
    <row r="6" spans="1:2">
      <c r="A6" t="s">
        <v>118</v>
      </c>
      <c r="B6">
        <v>0.66365396976470947</v>
      </c>
    </row>
    <row r="7" spans="1:2">
      <c r="A7" t="s">
        <v>123</v>
      </c>
      <c r="B7">
        <v>0.45325320959091187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2">
    <tabColor theme="1"/>
  </sheetPr>
  <dimension ref="A1:F11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16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131</v>
      </c>
      <c r="B2">
        <v>0.5501907287379787</v>
      </c>
      <c r="C2">
        <v>0.7480323756287206</v>
      </c>
      <c r="D2">
        <v>0.82273160629965436</v>
      </c>
      <c r="E2">
        <v>0.22913174921430049</v>
      </c>
      <c r="F2">
        <v>0.53262315512964553</v>
      </c>
    </row>
    <row r="3" spans="1:6">
      <c r="A3" t="s">
        <v>132</v>
      </c>
      <c r="B3">
        <v>0.57715519195905329</v>
      </c>
      <c r="C3">
        <v>0.74281977372334584</v>
      </c>
      <c r="D3">
        <v>0.76610456516630476</v>
      </c>
      <c r="E3">
        <v>0.34562459787247185</v>
      </c>
      <c r="F3">
        <v>0.57627812218085261</v>
      </c>
    </row>
    <row r="4" spans="1:6">
      <c r="A4" t="s">
        <v>133</v>
      </c>
      <c r="B4">
        <v>0.61093905478911525</v>
      </c>
      <c r="C4">
        <v>0.70962734785214321</v>
      </c>
      <c r="D4">
        <v>0.66979420469481787</v>
      </c>
      <c r="E4">
        <v>0.31737829954512342</v>
      </c>
      <c r="F4">
        <v>0.54587929490808795</v>
      </c>
    </row>
    <row r="5" spans="1:6">
      <c r="A5" t="s">
        <v>134</v>
      </c>
      <c r="B5">
        <v>0.65494950720507195</v>
      </c>
      <c r="C5">
        <v>0.70928807013288631</v>
      </c>
      <c r="D5">
        <v>0.61547915651057206</v>
      </c>
      <c r="E5">
        <v>0.43568734430134259</v>
      </c>
      <c r="F5">
        <v>0.53677072395343961</v>
      </c>
    </row>
    <row r="6" spans="1:6">
      <c r="A6" t="s">
        <v>135</v>
      </c>
      <c r="B6">
        <v>0.65494950720507183</v>
      </c>
      <c r="C6">
        <v>0.65127395641052754</v>
      </c>
      <c r="D6">
        <v>0.6158170072723862</v>
      </c>
      <c r="E6">
        <v>0.46425259820111908</v>
      </c>
      <c r="F6">
        <v>0.49244730167771428</v>
      </c>
    </row>
    <row r="7" spans="1:6">
      <c r="A7" t="s">
        <v>136</v>
      </c>
      <c r="B7">
        <v>0.6392532408726761</v>
      </c>
      <c r="C7">
        <v>0.64942892586259604</v>
      </c>
      <c r="D7">
        <v>0.57208912251215926</v>
      </c>
      <c r="E7">
        <v>0.54445127151861905</v>
      </c>
      <c r="F7">
        <v>0.41439292469539962</v>
      </c>
    </row>
    <row r="8" spans="1:6">
      <c r="A8" t="s">
        <v>137</v>
      </c>
      <c r="B8">
        <v>0.63099409998770239</v>
      </c>
      <c r="C8">
        <v>0.63572967309831219</v>
      </c>
      <c r="D8">
        <v>0.63371999903397969</v>
      </c>
      <c r="E8">
        <v>0.51487833414294615</v>
      </c>
      <c r="F8">
        <v>0.41102642653095911</v>
      </c>
    </row>
    <row r="9" spans="1:6">
      <c r="A9" t="s">
        <v>138</v>
      </c>
      <c r="B9">
        <v>0.57245373161291757</v>
      </c>
      <c r="C9">
        <v>0.59444724088658929</v>
      </c>
      <c r="D9">
        <v>0.69606021079568969</v>
      </c>
      <c r="E9">
        <v>0.50933977802164399</v>
      </c>
      <c r="F9">
        <v>0.45774478314127798</v>
      </c>
    </row>
    <row r="10" spans="1:6">
      <c r="A10" t="s">
        <v>139</v>
      </c>
      <c r="B10">
        <v>0.5084885913174314</v>
      </c>
      <c r="C10">
        <v>0.52830137459251092</v>
      </c>
      <c r="D10">
        <v>0.59961212419532484</v>
      </c>
      <c r="E10">
        <v>0.58637676245827264</v>
      </c>
      <c r="F10">
        <v>0.39809814895109541</v>
      </c>
    </row>
    <row r="11" spans="1:6">
      <c r="A11" t="s">
        <v>140</v>
      </c>
      <c r="B11">
        <v>0.52846684489310569</v>
      </c>
      <c r="C11">
        <v>0.47184214372356825</v>
      </c>
      <c r="D11">
        <v>0.40752058479684555</v>
      </c>
      <c r="E11">
        <v>0.52642489336797083</v>
      </c>
      <c r="F11">
        <v>0.32572137398314355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3">
    <tabColor theme="1"/>
  </sheetPr>
  <dimension ref="A1:F6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10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141</v>
      </c>
      <c r="B2">
        <v>0.56407700788823778</v>
      </c>
      <c r="C2">
        <v>0.74545660297665228</v>
      </c>
      <c r="D2">
        <v>0.79329405782365292</v>
      </c>
      <c r="E2">
        <v>0.28431523308043716</v>
      </c>
      <c r="F2">
        <v>0.55396501965875011</v>
      </c>
    </row>
    <row r="3" spans="1:6">
      <c r="A3" t="s">
        <v>142</v>
      </c>
      <c r="B3">
        <v>0.63235670645436548</v>
      </c>
      <c r="C3">
        <v>0.70945766461624571</v>
      </c>
      <c r="D3">
        <v>0.64299452648222144</v>
      </c>
      <c r="E3">
        <v>0.37682934219672959</v>
      </c>
      <c r="F3">
        <v>0.54119189061542272</v>
      </c>
    </row>
    <row r="4" spans="1:6">
      <c r="A4" t="s">
        <v>143</v>
      </c>
      <c r="B4">
        <v>0.64690397065137939</v>
      </c>
      <c r="C4">
        <v>0.65035127114923486</v>
      </c>
      <c r="D4">
        <v>0.5950920897163049</v>
      </c>
      <c r="E4">
        <v>0.50755322566530914</v>
      </c>
      <c r="F4">
        <v>0.45360336217213226</v>
      </c>
    </row>
    <row r="5" spans="1:6">
      <c r="A5" t="s">
        <v>144</v>
      </c>
      <c r="B5">
        <v>0.60202001464455046</v>
      </c>
      <c r="C5">
        <v>0.61532702528110428</v>
      </c>
      <c r="D5">
        <v>0.66210875228588062</v>
      </c>
      <c r="E5">
        <v>0.51242085316480501</v>
      </c>
      <c r="F5">
        <v>0.43348711432144515</v>
      </c>
    </row>
    <row r="6" spans="1:6">
      <c r="A6" t="s">
        <v>145</v>
      </c>
      <c r="B6">
        <v>0.51905808110901108</v>
      </c>
      <c r="C6">
        <v>0.49812796161876838</v>
      </c>
      <c r="D6">
        <v>0.50174827792138488</v>
      </c>
      <c r="E6">
        <v>0.55477381241238632</v>
      </c>
      <c r="F6">
        <v>0.36106368459048799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4">
    <tabColor theme="1"/>
  </sheetPr>
  <dimension ref="A1:F11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17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131</v>
      </c>
      <c r="B2">
        <v>0.75442087650299072</v>
      </c>
      <c r="C2">
        <v>0.73005366325378418</v>
      </c>
      <c r="D2">
        <v>0.85827946662902832</v>
      </c>
      <c r="E2">
        <v>0.21250168979167938</v>
      </c>
      <c r="F2">
        <v>0.55485749244689941</v>
      </c>
    </row>
    <row r="3" spans="1:6">
      <c r="A3" t="s">
        <v>132</v>
      </c>
      <c r="B3">
        <v>0.70634245872497559</v>
      </c>
      <c r="C3">
        <v>0.76769828796386719</v>
      </c>
      <c r="D3">
        <v>0.8851853609085083</v>
      </c>
      <c r="E3">
        <v>0.34896010160446167</v>
      </c>
      <c r="F3">
        <v>0.667064368724823</v>
      </c>
    </row>
    <row r="4" spans="1:6">
      <c r="A4" t="s">
        <v>133</v>
      </c>
      <c r="B4">
        <v>0.60284620523452759</v>
      </c>
      <c r="C4">
        <v>0.74744415283203125</v>
      </c>
      <c r="D4">
        <v>0.85644209384918213</v>
      </c>
      <c r="E4">
        <v>0.330656498670578</v>
      </c>
      <c r="F4">
        <v>0.68360400199890137</v>
      </c>
    </row>
    <row r="5" spans="1:6">
      <c r="A5" t="s">
        <v>134</v>
      </c>
      <c r="B5">
        <v>0.58502137660980225</v>
      </c>
      <c r="C5">
        <v>0.71046310663223267</v>
      </c>
      <c r="D5">
        <v>0.74854224920272827</v>
      </c>
      <c r="E5">
        <v>0.49841964244842529</v>
      </c>
      <c r="F5">
        <v>0.55859673023223877</v>
      </c>
    </row>
    <row r="6" spans="1:6">
      <c r="A6" t="s">
        <v>135</v>
      </c>
      <c r="B6">
        <v>0.61623436212539673</v>
      </c>
      <c r="C6">
        <v>0.68417859077453613</v>
      </c>
      <c r="D6">
        <v>0.60280460119247437</v>
      </c>
      <c r="E6">
        <v>0.5260053277015686</v>
      </c>
      <c r="F6">
        <v>0.4280354380607605</v>
      </c>
    </row>
    <row r="7" spans="1:6">
      <c r="A7" t="s">
        <v>136</v>
      </c>
      <c r="B7">
        <v>0.61535924673080444</v>
      </c>
      <c r="C7">
        <v>0.5923384428024292</v>
      </c>
      <c r="D7">
        <v>0.60280460119247437</v>
      </c>
      <c r="E7">
        <v>0.5260053277015686</v>
      </c>
      <c r="F7">
        <v>0.4280354380607605</v>
      </c>
    </row>
    <row r="8" spans="1:6">
      <c r="A8" t="s">
        <v>137</v>
      </c>
      <c r="B8">
        <v>0.58301746845245361</v>
      </c>
      <c r="C8">
        <v>0.58856761455535889</v>
      </c>
      <c r="D8">
        <v>0.60280460119247437</v>
      </c>
      <c r="E8">
        <v>0.5260053277015686</v>
      </c>
      <c r="F8">
        <v>0.4280354380607605</v>
      </c>
    </row>
    <row r="9" spans="1:6">
      <c r="A9" t="s">
        <v>138</v>
      </c>
      <c r="B9">
        <v>0.58301746845245361</v>
      </c>
      <c r="C9">
        <v>0.55877792835235596</v>
      </c>
      <c r="D9">
        <v>0.53815960884094238</v>
      </c>
      <c r="E9">
        <v>0.51247334480285645</v>
      </c>
      <c r="F9">
        <v>0.33271056413650513</v>
      </c>
    </row>
    <row r="10" spans="1:6">
      <c r="A10" t="s">
        <v>139</v>
      </c>
      <c r="B10">
        <v>0.54220730066299438</v>
      </c>
      <c r="C10">
        <v>0.47555375099182129</v>
      </c>
      <c r="D10">
        <v>0.49465069174766541</v>
      </c>
      <c r="E10">
        <v>0.47476059198379517</v>
      </c>
      <c r="F10">
        <v>0.2963491678237915</v>
      </c>
    </row>
    <row r="11" spans="1:6">
      <c r="A11" t="s">
        <v>140</v>
      </c>
      <c r="B11">
        <v>0.39548462629318237</v>
      </c>
      <c r="C11">
        <v>0.37315267324447632</v>
      </c>
      <c r="D11">
        <v>0.32706472277641296</v>
      </c>
      <c r="E11">
        <v>0.54943466186523438</v>
      </c>
      <c r="F11">
        <v>0.3225647509098053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5">
    <tabColor theme="1"/>
  </sheetPr>
  <dimension ref="A1:F6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18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141</v>
      </c>
      <c r="B2">
        <v>0.73019081354141235</v>
      </c>
      <c r="C2">
        <v>0.74896931648254395</v>
      </c>
      <c r="D2">
        <v>0.87216496467590332</v>
      </c>
      <c r="E2">
        <v>0.27700716257095337</v>
      </c>
      <c r="F2">
        <v>0.61005234718322754</v>
      </c>
    </row>
    <row r="3" spans="1:6">
      <c r="A3" t="s">
        <v>142</v>
      </c>
      <c r="B3">
        <v>0.59414482116699219</v>
      </c>
      <c r="C3">
        <v>0.72939836978912354</v>
      </c>
      <c r="D3">
        <v>0.80192548036575317</v>
      </c>
      <c r="E3">
        <v>0.41462841629981995</v>
      </c>
      <c r="F3">
        <v>0.62345755100250244</v>
      </c>
    </row>
    <row r="4" spans="1:6">
      <c r="A4" t="s">
        <v>143</v>
      </c>
      <c r="B4">
        <v>0.61580818891525269</v>
      </c>
      <c r="C4">
        <v>0.63762158155441284</v>
      </c>
      <c r="D4">
        <v>0.60280460119247437</v>
      </c>
      <c r="E4">
        <v>0.5260053277015686</v>
      </c>
      <c r="F4">
        <v>0.4280354380607605</v>
      </c>
    </row>
    <row r="5" spans="1:6">
      <c r="A5" t="s">
        <v>144</v>
      </c>
      <c r="B5">
        <v>0.58301746845245361</v>
      </c>
      <c r="C5">
        <v>0.57364863157272339</v>
      </c>
      <c r="D5">
        <v>0.57001602649688721</v>
      </c>
      <c r="E5">
        <v>0.51899641752243042</v>
      </c>
      <c r="F5">
        <v>0.37916803359985352</v>
      </c>
    </row>
    <row r="6" spans="1:6">
      <c r="A6" t="s">
        <v>145</v>
      </c>
      <c r="B6">
        <v>0.46181151270866394</v>
      </c>
      <c r="C6">
        <v>0.41828468441963196</v>
      </c>
      <c r="D6">
        <v>0.40044030547142029</v>
      </c>
      <c r="E6">
        <v>0.51720941066741943</v>
      </c>
      <c r="F6">
        <v>0.30962249636650085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6">
    <tabColor theme="1"/>
  </sheetPr>
  <dimension ref="A1:F5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26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27</v>
      </c>
      <c r="B2">
        <v>0.2797320489790569</v>
      </c>
      <c r="C2">
        <v>0.41874813297931496</v>
      </c>
      <c r="D2">
        <v>0.39705680022617962</v>
      </c>
      <c r="E2">
        <v>0.3615033842405273</v>
      </c>
      <c r="F2">
        <v>0.31615603800570474</v>
      </c>
    </row>
    <row r="3" spans="1:6">
      <c r="A3" t="s">
        <v>28</v>
      </c>
      <c r="B3">
        <v>0.62111234247017111</v>
      </c>
      <c r="C3">
        <v>0.64873049848305397</v>
      </c>
      <c r="D3">
        <v>0.6598580237433892</v>
      </c>
      <c r="E3">
        <v>0.47094258846284476</v>
      </c>
      <c r="F3">
        <v>0.48600679152647314</v>
      </c>
    </row>
    <row r="4" spans="1:6">
      <c r="A4" t="s">
        <v>29</v>
      </c>
      <c r="B4">
        <v>0.53372909513955347</v>
      </c>
      <c r="C4">
        <v>0.69170486955516897</v>
      </c>
      <c r="D4">
        <v>0.69319311488100566</v>
      </c>
      <c r="E4">
        <v>0.38576527010596728</v>
      </c>
      <c r="F4">
        <v>0.55000163642425326</v>
      </c>
    </row>
    <row r="5" spans="1:6">
      <c r="A5" t="s">
        <v>5</v>
      </c>
      <c r="B5">
        <v>0.68502789437570455</v>
      </c>
      <c r="C5">
        <v>0.7480492908103642</v>
      </c>
      <c r="D5">
        <v>0.57597142252552547</v>
      </c>
      <c r="E5">
        <v>0.47188679821648349</v>
      </c>
      <c r="F5">
        <v>0.48898906344911386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7">
    <tabColor theme="1"/>
  </sheetPr>
  <dimension ref="A1:F7"/>
  <sheetViews>
    <sheetView workbookViewId="0">
      <selection activeCell="B3" sqref="B3"/>
    </sheetView>
  </sheetViews>
  <sheetFormatPr baseColWidth="10" defaultColWidth="9.109375" defaultRowHeight="14.4"/>
  <sheetData>
    <row r="1" spans="1:6">
      <c r="A1" t="s">
        <v>173</v>
      </c>
      <c r="B1" t="s">
        <v>50</v>
      </c>
      <c r="C1" t="s">
        <v>51</v>
      </c>
      <c r="D1" t="s">
        <v>52</v>
      </c>
      <c r="E1" t="s">
        <v>4</v>
      </c>
      <c r="F1" t="s">
        <v>53</v>
      </c>
    </row>
    <row r="2" spans="1:6">
      <c r="A2" t="s">
        <v>197</v>
      </c>
      <c r="B2">
        <v>0.5740175806652249</v>
      </c>
      <c r="C2">
        <v>0.64851365264740801</v>
      </c>
      <c r="D2">
        <v>0.64523456917235145</v>
      </c>
      <c r="E2">
        <v>0.46619242547956885</v>
      </c>
      <c r="F2">
        <v>0.37220258570133935</v>
      </c>
    </row>
    <row r="3" spans="1:6">
      <c r="A3" t="s">
        <v>35</v>
      </c>
      <c r="B3">
        <v>0.52882902050568004</v>
      </c>
      <c r="C3">
        <v>0.5385733121060714</v>
      </c>
      <c r="D3">
        <v>0.45481376607118551</v>
      </c>
      <c r="E3">
        <v>0.45676656727767251</v>
      </c>
      <c r="F3">
        <v>0.3785736657117254</v>
      </c>
    </row>
    <row r="4" spans="1:6">
      <c r="A4" t="s">
        <v>198</v>
      </c>
      <c r="B4">
        <v>0.67234391169660379</v>
      </c>
      <c r="C4">
        <v>0.70500286126049772</v>
      </c>
      <c r="D4">
        <v>0.7014112779764623</v>
      </c>
      <c r="E4">
        <v>0.43861481205501684</v>
      </c>
      <c r="F4">
        <v>0.56019157894666494</v>
      </c>
    </row>
    <row r="5" spans="1:6">
      <c r="A5" t="s">
        <v>174</v>
      </c>
      <c r="B5">
        <v>0.65051120710931798</v>
      </c>
      <c r="C5">
        <v>0.68637269599334294</v>
      </c>
      <c r="D5">
        <v>0.75785246038074994</v>
      </c>
      <c r="E5">
        <v>0.53993279140264294</v>
      </c>
      <c r="F5">
        <v>0.62196729319874078</v>
      </c>
    </row>
    <row r="6" spans="1:6">
      <c r="A6" t="s">
        <v>175</v>
      </c>
      <c r="B6">
        <v>0.58266840288187194</v>
      </c>
      <c r="C6">
        <v>0.53732300209052453</v>
      </c>
      <c r="D6">
        <v>0.62259103010133054</v>
      </c>
      <c r="E6">
        <v>0.37987977942552009</v>
      </c>
      <c r="F6">
        <v>0.38135242658344565</v>
      </c>
    </row>
    <row r="7" spans="1:6">
      <c r="A7" t="s">
        <v>249</v>
      </c>
      <c r="B7">
        <v>0.45170022300190921</v>
      </c>
      <c r="C7">
        <v>0.75717883128297325</v>
      </c>
      <c r="D7">
        <v>0.60082542061373534</v>
      </c>
      <c r="E7">
        <v>0.32822460005326026</v>
      </c>
      <c r="F7">
        <v>0.5424263987478003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164</vt:i4>
      </vt:variant>
      <vt:variant>
        <vt:lpstr>Graphiques</vt:lpstr>
      </vt:variant>
      <vt:variant>
        <vt:i4>38</vt:i4>
      </vt:variant>
    </vt:vector>
  </HeadingPairs>
  <TitlesOfParts>
    <vt:vector size="202" baseType="lpstr">
      <vt:lpstr>Contents</vt:lpstr>
      <vt:lpstr>TDC1</vt:lpstr>
      <vt:lpstr>TDC2</vt:lpstr>
      <vt:lpstr>TDC3</vt:lpstr>
      <vt:lpstr>R_occup2_all</vt:lpstr>
      <vt:lpstr>R_diff_right</vt:lpstr>
      <vt:lpstr>r2_dinc2</vt:lpstr>
      <vt:lpstr>r_elec</vt:lpstr>
      <vt:lpstr>r_svy</vt:lpstr>
      <vt:lpstr>r_destats</vt:lpstr>
      <vt:lpstr>r2_educ</vt:lpstr>
      <vt:lpstr>r2_self</vt:lpstr>
      <vt:lpstr>r2_sex</vt:lpstr>
      <vt:lpstr>r2_marital</vt:lpstr>
      <vt:lpstr>r2_agerec</vt:lpstr>
      <vt:lpstr>r2_sector</vt:lpstr>
      <vt:lpstr>r2_religion</vt:lpstr>
      <vt:lpstr>r2_religious</vt:lpstr>
      <vt:lpstr>r2_rural</vt:lpstr>
      <vt:lpstr>r2_rural2</vt:lpstr>
      <vt:lpstr>r2_race</vt:lpstr>
      <vt:lpstr>r2_emp</vt:lpstr>
      <vt:lpstr>r2_lrs</vt:lpstr>
      <vt:lpstr>r2_problem</vt:lpstr>
      <vt:lpstr>r2_occup2</vt:lpstr>
      <vt:lpstr>r2_intpol</vt:lpstr>
      <vt:lpstr>r2_perception_income</vt:lpstr>
      <vt:lpstr>r_educ</vt:lpstr>
      <vt:lpstr>r_agerec</vt:lpstr>
      <vt:lpstr>r_race</vt:lpstr>
      <vt:lpstr>r_sex</vt:lpstr>
      <vt:lpstr>r_religion</vt:lpstr>
      <vt:lpstr>r_educdiff_prim</vt:lpstr>
      <vt:lpstr>r_rural</vt:lpstr>
      <vt:lpstr>r_dinc</vt:lpstr>
      <vt:lpstr>r_deduc_org</vt:lpstr>
      <vt:lpstr>r_qinc</vt:lpstr>
      <vt:lpstr>r_qeduc_org</vt:lpstr>
      <vt:lpstr>r_self</vt:lpstr>
      <vt:lpstr>r_marital</vt:lpstr>
      <vt:lpstr>r_sector</vt:lpstr>
      <vt:lpstr>r_religious</vt:lpstr>
      <vt:lpstr>r_rural2</vt:lpstr>
      <vt:lpstr>r_emp</vt:lpstr>
      <vt:lpstr>r_incdiff</vt:lpstr>
      <vt:lpstr>r_educdiff2</vt:lpstr>
      <vt:lpstr>r_educdiff</vt:lpstr>
      <vt:lpstr>r_educ10</vt:lpstr>
      <vt:lpstr>r_elec2</vt:lpstr>
      <vt:lpstr>r_lrs</vt:lpstr>
      <vt:lpstr>r_intpol</vt:lpstr>
      <vt:lpstr>r_perception_income</vt:lpstr>
      <vt:lpstr>r_occup2</vt:lpstr>
      <vt:lpstr>r_educ_distrib</vt:lpstr>
      <vt:lpstr>r_occup2_distrib</vt:lpstr>
      <vt:lpstr>r_sector_distrib</vt:lpstr>
      <vt:lpstr>r_religion_distrib</vt:lpstr>
      <vt:lpstr>r_support_peace</vt:lpstr>
      <vt:lpstr>r_vote_peace</vt:lpstr>
      <vt:lpstr>r_problem</vt:lpstr>
      <vt:lpstr>r_incdiff_right</vt:lpstr>
      <vt:lpstr>r_educdiff_right</vt:lpstr>
      <vt:lpstr>r_educdiff2_right</vt:lpstr>
      <vt:lpstr>r_diff_wyu</vt:lpstr>
      <vt:lpstr>r_incdiff_right1</vt:lpstr>
      <vt:lpstr>r_incdiff_right2</vt:lpstr>
      <vt:lpstr>r_dinc2</vt:lpstr>
      <vt:lpstr>r_qinc2</vt:lpstr>
      <vt:lpstr>r_deduc_org2</vt:lpstr>
      <vt:lpstr>r_qeduc_org2</vt:lpstr>
      <vt:lpstr>r2_qinc2</vt:lpstr>
      <vt:lpstr>r2_deduc_org2</vt:lpstr>
      <vt:lpstr>r2_qeduc_org2</vt:lpstr>
      <vt:lpstr>r2_incdiff</vt:lpstr>
      <vt:lpstr>r_religion2</vt:lpstr>
      <vt:lpstr>r_religion2_inc10_right</vt:lpstr>
      <vt:lpstr>r_educ_right</vt:lpstr>
      <vt:lpstr>r_self_right</vt:lpstr>
      <vt:lpstr>r_sex_right</vt:lpstr>
      <vt:lpstr>r_marital_right</vt:lpstr>
      <vt:lpstr>r_agerec_right</vt:lpstr>
      <vt:lpstr>r_sector_right</vt:lpstr>
      <vt:lpstr>r_religion2_right</vt:lpstr>
      <vt:lpstr>r_religious_right</vt:lpstr>
      <vt:lpstr>r_rural_right</vt:lpstr>
      <vt:lpstr>r_rural2_right</vt:lpstr>
      <vt:lpstr>r_race_right</vt:lpstr>
      <vt:lpstr>r_emp_right</vt:lpstr>
      <vt:lpstr>r_lrs_right</vt:lpstr>
      <vt:lpstr>r_problem_right</vt:lpstr>
      <vt:lpstr>r_occup2_right</vt:lpstr>
      <vt:lpstr>r_support_peace_right</vt:lpstr>
      <vt:lpstr>r_vote_peace_right</vt:lpstr>
      <vt:lpstr>r_dinc_right</vt:lpstr>
      <vt:lpstr>r_qinc_right</vt:lpstr>
      <vt:lpstr>r_deduc_org_right</vt:lpstr>
      <vt:lpstr>r_qeduc_org_right</vt:lpstr>
      <vt:lpstr>r_religion_right</vt:lpstr>
      <vt:lpstr>r_region_right</vt:lpstr>
      <vt:lpstr>r2_region</vt:lpstr>
      <vt:lpstr>r_region</vt:lpstr>
      <vt:lpstr>r2_educdiff</vt:lpstr>
      <vt:lpstr>r_dec_educ</vt:lpstr>
      <vt:lpstr>r_dec_self</vt:lpstr>
      <vt:lpstr>r_dec_sex</vt:lpstr>
      <vt:lpstr>r_dec_marital</vt:lpstr>
      <vt:lpstr>r_dec_agerec</vt:lpstr>
      <vt:lpstr>r_dec_rural</vt:lpstr>
      <vt:lpstr>r_dec_sector</vt:lpstr>
      <vt:lpstr>r_dec_religion</vt:lpstr>
      <vt:lpstr>r_dec_religious</vt:lpstr>
      <vt:lpstr>r_dec_race</vt:lpstr>
      <vt:lpstr>r_dec_emp</vt:lpstr>
      <vt:lpstr>r_dec_lrs</vt:lpstr>
      <vt:lpstr>r_dec_problem</vt:lpstr>
      <vt:lpstr>r_dec_region</vt:lpstr>
      <vt:lpstr>r_dec_occup2</vt:lpstr>
      <vt:lpstr>r_dec_dinc3</vt:lpstr>
      <vt:lpstr>r_dec_qinc3</vt:lpstr>
      <vt:lpstr>r_dec_deduc_org3</vt:lpstr>
      <vt:lpstr>r_dec_qeduc_org3</vt:lpstr>
      <vt:lpstr>r_ginc</vt:lpstr>
      <vt:lpstr>r_ginc_right</vt:lpstr>
      <vt:lpstr>r2_ginc2</vt:lpstr>
      <vt:lpstr>r_class</vt:lpstr>
      <vt:lpstr>r_co_problem</vt:lpstr>
      <vt:lpstr>r_co_problem_right</vt:lpstr>
      <vt:lpstr>r2_co_problem</vt:lpstr>
      <vt:lpstr>r_co_support_peace</vt:lpstr>
      <vt:lpstr>r_co_vote_peace</vt:lpstr>
      <vt:lpstr>r_co_support_peace_right</vt:lpstr>
      <vt:lpstr>r_co_vote_peace_right</vt:lpstr>
      <vt:lpstr>r_co_perception_income</vt:lpstr>
      <vt:lpstr>r2_co_perception_income</vt:lpstr>
      <vt:lpstr>r_dco_educ_org</vt:lpstr>
      <vt:lpstr>r_qco_educ_org</vt:lpstr>
      <vt:lpstr>r_dco_educ_org_right</vt:lpstr>
      <vt:lpstr>r_qco_educ_org_right</vt:lpstr>
      <vt:lpstr>r2_dco_educ_org2</vt:lpstr>
      <vt:lpstr>r2_qco_educ_org2</vt:lpstr>
      <vt:lpstr>r_dec_co_problem</vt:lpstr>
      <vt:lpstr>r_dec_dco_educ_org3</vt:lpstr>
      <vt:lpstr>r_dec_qco_educ_org3</vt:lpstr>
      <vt:lpstr>r_vote_all</vt:lpstr>
      <vt:lpstr>r_educ_inc10</vt:lpstr>
      <vt:lpstr>r_self_inc10</vt:lpstr>
      <vt:lpstr>r_sector_inc10</vt:lpstr>
      <vt:lpstr>r_religion_inc10</vt:lpstr>
      <vt:lpstr>r_sex_inc10</vt:lpstr>
      <vt:lpstr>r_religious_inc10</vt:lpstr>
      <vt:lpstr>r_rural_inc10</vt:lpstr>
      <vt:lpstr>r_rural2_inc10</vt:lpstr>
      <vt:lpstr>r_race_inc10</vt:lpstr>
      <vt:lpstr>r_emp_inc10</vt:lpstr>
      <vt:lpstr>r_marital_inc10</vt:lpstr>
      <vt:lpstr>r_agerec_inc10</vt:lpstr>
      <vt:lpstr>r_perception_income_inc10</vt:lpstr>
      <vt:lpstr>r_intpol_inc10</vt:lpstr>
      <vt:lpstr>r_lrs_inc10</vt:lpstr>
      <vt:lpstr>r_educ_inc10_right</vt:lpstr>
      <vt:lpstr>r_sector_inc10_right</vt:lpstr>
      <vt:lpstr>r_religion_inc10_right</vt:lpstr>
      <vt:lpstr>r_co_problem_inc10_right</vt:lpstr>
      <vt:lpstr>r_co_vote_peace_inc10_right</vt:lpstr>
      <vt:lpstr>FD1</vt:lpstr>
      <vt:lpstr>FD2 </vt:lpstr>
      <vt:lpstr>FD3</vt:lpstr>
      <vt:lpstr>FD4 </vt:lpstr>
      <vt:lpstr>FDA1</vt:lpstr>
      <vt:lpstr>FDA2</vt:lpstr>
      <vt:lpstr>FDA3</vt:lpstr>
      <vt:lpstr>FDA4</vt:lpstr>
      <vt:lpstr>FDA5</vt:lpstr>
      <vt:lpstr>FDA6</vt:lpstr>
      <vt:lpstr>FDA7</vt:lpstr>
      <vt:lpstr>FDA8</vt:lpstr>
      <vt:lpstr>FDA9</vt:lpstr>
      <vt:lpstr>FDA10</vt:lpstr>
      <vt:lpstr>FDA11</vt:lpstr>
      <vt:lpstr>FDA12</vt:lpstr>
      <vt:lpstr>FDA13</vt:lpstr>
      <vt:lpstr>FDA14</vt:lpstr>
      <vt:lpstr>FDA15</vt:lpstr>
      <vt:lpstr>FDA16</vt:lpstr>
      <vt:lpstr>FDA17</vt:lpstr>
      <vt:lpstr>FDA18</vt:lpstr>
      <vt:lpstr>FDA19</vt:lpstr>
      <vt:lpstr>FDA20</vt:lpstr>
      <vt:lpstr>FDA21</vt:lpstr>
      <vt:lpstr>FDA22</vt:lpstr>
      <vt:lpstr>FDA23</vt:lpstr>
      <vt:lpstr>FDB1</vt:lpstr>
      <vt:lpstr>FDB2</vt:lpstr>
      <vt:lpstr>FDB3</vt:lpstr>
      <vt:lpstr>FDB4</vt:lpstr>
      <vt:lpstr>FDB5</vt:lpstr>
      <vt:lpstr>FDB6</vt:lpstr>
      <vt:lpstr>FDB7</vt:lpstr>
      <vt:lpstr>FDB8</vt:lpstr>
      <vt:lpstr>FDB9</vt:lpstr>
      <vt:lpstr>FDB10</vt:lpstr>
      <vt:lpstr>FDB11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congo</dc:creator>
  <cp:lastModifiedBy>Amory Gethin</cp:lastModifiedBy>
  <cp:lastPrinted>2021-03-11T14:17:49Z</cp:lastPrinted>
  <dcterms:created xsi:type="dcterms:W3CDTF">2020-02-06T12:59:56Z</dcterms:created>
  <dcterms:modified xsi:type="dcterms:W3CDTF">2021-03-11T14:17:57Z</dcterms:modified>
</cp:coreProperties>
</file>