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7.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Amory Gethin\Dropbox\WIDConflictGMPBook\BookFR\excel\"/>
    </mc:Choice>
  </mc:AlternateContent>
  <bookViews>
    <workbookView xWindow="0" yWindow="0" windowWidth="20496" windowHeight="7776" tabRatio="959"/>
  </bookViews>
  <sheets>
    <sheet name="Contents" sheetId="52" r:id="rId1"/>
    <sheet name="F1" sheetId="80" r:id="rId2"/>
    <sheet name="F2" sheetId="60" r:id="rId3"/>
    <sheet name="F3" sheetId="63" r:id="rId4"/>
    <sheet name="F4" sheetId="65" r:id="rId5"/>
    <sheet name="F5" sheetId="67" r:id="rId6"/>
    <sheet name="F6" sheetId="69" r:id="rId7"/>
    <sheet name="F7" sheetId="88" r:id="rId8"/>
    <sheet name="F8" sheetId="75" r:id="rId9"/>
    <sheet name="F9" sheetId="74" r:id="rId10"/>
    <sheet name="F1b" sheetId="82" r:id="rId11"/>
    <sheet name="F2b" sheetId="83" r:id="rId12"/>
    <sheet name="F3b" sheetId="84" r:id="rId13"/>
    <sheet name="F4b" sheetId="85" r:id="rId14"/>
    <sheet name="F5b" sheetId="86" r:id="rId15"/>
    <sheet name="F6b" sheetId="87" r:id="rId16"/>
    <sheet name="F7b" sheetId="71" r:id="rId17"/>
    <sheet name="F8b" sheetId="89" r:id="rId18"/>
    <sheet name="F9b" sheetId="90" r:id="rId19"/>
    <sheet name="FA1" sheetId="81" r:id="rId20"/>
    <sheet name="FA2" sheetId="56" r:id="rId21"/>
    <sheet name="FA3" sheetId="77" r:id="rId22"/>
    <sheet name="FA4" sheetId="78" r:id="rId23"/>
    <sheet name="FA5" sheetId="58" r:id="rId24"/>
    <sheet name="FA6" sheetId="79" r:id="rId25"/>
    <sheet name="TA1" sheetId="62" r:id="rId26"/>
    <sheet name="TA2" sheetId="5" r:id="rId27"/>
    <sheet name="r_elec_blocs" sheetId="1" r:id="rId28"/>
    <sheet name="r_elec" sheetId="55" r:id="rId29"/>
    <sheet name="r_ineq" sheetId="57" r:id="rId30"/>
    <sheet name="r_reform" sheetId="59" r:id="rId31"/>
    <sheet name="r_class" sheetId="61" r:id="rId32"/>
    <sheet name="r_tlv" sheetId="64" r:id="rId33"/>
    <sheet name="r_tlv_residual" sheetId="66" r:id="rId34"/>
    <sheet name="r_employment" sheetId="68" r:id="rId35"/>
    <sheet name="r_education" sheetId="30" r:id="rId36"/>
    <sheet name="r_ethnic" sheetId="70" r:id="rId37"/>
    <sheet name="r_religiosity" sheetId="72" r:id="rId38"/>
    <sheet name="r_gender" sheetId="76" r:id="rId39"/>
  </sheets>
  <calcPr calcId="15251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72" l="1"/>
  <c r="K13" i="72"/>
  <c r="K12" i="72"/>
  <c r="K11" i="72"/>
  <c r="K10" i="72"/>
  <c r="K9" i="72"/>
  <c r="K8" i="72"/>
  <c r="K7" i="72"/>
  <c r="K6" i="72"/>
  <c r="K5" i="72"/>
  <c r="K4" i="72"/>
  <c r="K3" i="72"/>
  <c r="K2" i="72"/>
  <c r="K28" i="61"/>
  <c r="H28" i="61"/>
  <c r="I28" i="61"/>
  <c r="K27" i="61"/>
  <c r="I27" i="61"/>
  <c r="H27" i="61"/>
  <c r="K26" i="61"/>
  <c r="H26" i="61"/>
  <c r="I26" i="61"/>
  <c r="K25" i="61"/>
  <c r="I25" i="61"/>
  <c r="H25" i="61"/>
  <c r="K24" i="61"/>
  <c r="I24" i="61"/>
  <c r="H24" i="61"/>
  <c r="K23" i="61"/>
  <c r="H23" i="61"/>
  <c r="I23" i="61"/>
  <c r="K22" i="61"/>
  <c r="I22" i="61"/>
  <c r="H22" i="61"/>
  <c r="K21" i="61"/>
  <c r="H21" i="61"/>
  <c r="I21" i="61"/>
  <c r="K20" i="61"/>
  <c r="H20" i="61"/>
  <c r="I20" i="61"/>
  <c r="K19" i="61"/>
  <c r="I19" i="61"/>
  <c r="H19" i="61"/>
  <c r="K18" i="61"/>
  <c r="H18" i="61"/>
  <c r="I18" i="61"/>
  <c r="K17" i="61"/>
  <c r="I17" i="61"/>
  <c r="H17" i="61"/>
  <c r="I13" i="61"/>
  <c r="H13" i="61"/>
  <c r="I12" i="61"/>
  <c r="H12" i="61"/>
  <c r="I11" i="61"/>
  <c r="H11" i="61"/>
  <c r="I10" i="61"/>
  <c r="H10" i="61"/>
  <c r="I9" i="61"/>
  <c r="H9" i="61"/>
  <c r="I8" i="61"/>
  <c r="H8" i="61"/>
  <c r="I7" i="61"/>
  <c r="H7" i="61"/>
  <c r="I6" i="61"/>
  <c r="H6" i="61"/>
  <c r="I5" i="61"/>
  <c r="H5" i="61"/>
  <c r="I4" i="61"/>
  <c r="H4" i="61"/>
  <c r="I3" i="61"/>
  <c r="H3" i="61"/>
  <c r="I2" i="61"/>
  <c r="H2" i="61"/>
  <c r="I16" i="59"/>
  <c r="H16" i="59"/>
  <c r="D16" i="59"/>
  <c r="C16" i="59"/>
  <c r="I15" i="59"/>
  <c r="H15" i="59"/>
  <c r="D15" i="59"/>
  <c r="C15" i="59"/>
  <c r="I14" i="59"/>
  <c r="H14" i="59"/>
  <c r="D14" i="59"/>
  <c r="C14" i="59"/>
  <c r="I13" i="59"/>
  <c r="H13" i="59"/>
  <c r="D13" i="59"/>
  <c r="C13" i="59"/>
  <c r="I12" i="59"/>
  <c r="H12" i="59"/>
  <c r="D12" i="59"/>
  <c r="C12" i="59"/>
  <c r="I11" i="59"/>
  <c r="H11" i="59"/>
  <c r="D11" i="59"/>
  <c r="C11" i="59"/>
  <c r="I10" i="59"/>
  <c r="H10" i="59"/>
  <c r="D10" i="59"/>
  <c r="C10" i="59"/>
</calcChain>
</file>

<file path=xl/sharedStrings.xml><?xml version="1.0" encoding="utf-8"?>
<sst xmlns="http://schemas.openxmlformats.org/spreadsheetml/2006/main" count="390" uniqueCount="238">
  <si>
    <t>zero</t>
  </si>
  <si>
    <t>Table A1</t>
  </si>
  <si>
    <t>Table A2</t>
  </si>
  <si>
    <t>Market income</t>
  </si>
  <si>
    <t>Net income</t>
  </si>
  <si>
    <t>Right bloc to Left bloc</t>
  </si>
  <si>
    <t>Lower bound</t>
  </si>
  <si>
    <t>Upper bound</t>
  </si>
  <si>
    <t>Across all right bloc voters</t>
  </si>
  <si>
    <t>Right bloc to Left</t>
  </si>
  <si>
    <t>Social class</t>
  </si>
  <si>
    <t>Right to Left</t>
  </si>
  <si>
    <t>Left to Right</t>
  </si>
  <si>
    <t>Negative error bar</t>
  </si>
  <si>
    <t>Positive error bar</t>
  </si>
  <si>
    <t>Huosehold size</t>
  </si>
  <si>
    <t>Difference between (% left vote among bottom 50% social class voters) and (% left vote in general public)</t>
  </si>
  <si>
    <t>Difference between (% left vote among top 10% social class voters) and (% left vote among bottom 50% social class voters)</t>
  </si>
  <si>
    <t>Left (general)</t>
  </si>
  <si>
    <t>Left (bottom 50% social class)</t>
  </si>
  <si>
    <t>Left (middle 50% social class)</t>
  </si>
  <si>
    <t>Left (top 10% social class)</t>
  </si>
  <si>
    <t>% of left voters in Tel Aviv - % of left voters in general public</t>
  </si>
  <si>
    <t>% of left voters in Tel Aviv - % of left voters in general public (after controls)</t>
  </si>
  <si>
    <t>Year</t>
  </si>
  <si>
    <t>Difference between (% left vote among top 10% education voters) and (% left vote among bottom 90% education voters)</t>
  </si>
  <si>
    <t>Difference between (% right vote among Sepharadic voters) and (% right vote among non-Sepharadic voters)</t>
  </si>
  <si>
    <t>Difference between (% right vote among Sepharadic voters) and (% right vote among non-Sepharadic voters) controlling for age, social class, religiosity, gender, and education</t>
  </si>
  <si>
    <t>Difference between (% right vote among religious voters) and (% right vote among non-religious voters) controlling for age, social class, gender, education, and ethnicity</t>
  </si>
  <si>
    <t>Difference between (% right vote among religious voters) and (% right vote among non-religious voters)</t>
  </si>
  <si>
    <t>Share of religious subjects in survey</t>
  </si>
  <si>
    <t>Share of non-religious (secular) subjects in survey</t>
  </si>
  <si>
    <t>Difference between (% left vote among women) and (% left vote among men) controlling for age, social class, religiosity, education, and ethnicity</t>
  </si>
  <si>
    <t>Difference between (% left vote among women) and (% left vote among men)</t>
  </si>
  <si>
    <t>Share of female subjects in survey</t>
  </si>
  <si>
    <t>Likud; Mafdal</t>
  </si>
  <si>
    <t>Gahal; Mafdal; Free Center</t>
  </si>
  <si>
    <t>Likud; Mafdal; Shlomzion</t>
  </si>
  <si>
    <t>Likud; Mafdal; Tami; Hatehia</t>
  </si>
  <si>
    <t>Likud; Mafdal; Tzomet; Moledet</t>
  </si>
  <si>
    <t>Likud; Mafdal; Hatehia</t>
  </si>
  <si>
    <t>Likud; Mafdal; National Union</t>
  </si>
  <si>
    <t>Likud; Jewish home; Israel Beitenu</t>
  </si>
  <si>
    <t>Likud; Israel Beitenu; Right Parties Union</t>
  </si>
  <si>
    <t>Labor; Meretz</t>
  </si>
  <si>
    <t>Alignment (Labor); Moked; Rakah; Ratz</t>
  </si>
  <si>
    <t>Alignment (Labor); Hadash; Sheli; Ratz</t>
  </si>
  <si>
    <t>Alignment (Labor); Hadash; Ratz</t>
  </si>
  <si>
    <t>Israeli Ahat (Labor); Meretz; One nation</t>
  </si>
  <si>
    <t>Labor; One nation; Meretz</t>
  </si>
  <si>
    <t>Zionist bloc (labor); Meretz</t>
  </si>
  <si>
    <t>Labor; Meretz; Lehem</t>
  </si>
  <si>
    <t>Independent Liberals</t>
  </si>
  <si>
    <t>Telem; Shinui</t>
  </si>
  <si>
    <t>Shinui; Yahad; Ometz</t>
  </si>
  <si>
    <t>Shinui</t>
  </si>
  <si>
    <t>Shinui; Meimad</t>
  </si>
  <si>
    <t>-</t>
  </si>
  <si>
    <t>Third way party</t>
  </si>
  <si>
    <t>Center party; Shinui</t>
  </si>
  <si>
    <t>Independent Liberals; Dash</t>
  </si>
  <si>
    <t>Shinui; Israel Bealia</t>
  </si>
  <si>
    <t>Kadima; Pensioners</t>
  </si>
  <si>
    <t>Kadima</t>
  </si>
  <si>
    <t>Kulanu; Yesh Atid</t>
  </si>
  <si>
    <t>Yesh Atid; Kadima; Hatnua</t>
  </si>
  <si>
    <t>Kahol Lavan; Kulanu</t>
  </si>
  <si>
    <t>Kahol Lavan; Kulanu; Gesher</t>
  </si>
  <si>
    <t>United Arab List</t>
  </si>
  <si>
    <t>Mada</t>
  </si>
  <si>
    <t>Hadash</t>
  </si>
  <si>
    <t>Hadash-Balad; Mada-
Raam</t>
  </si>
  <si>
    <t>Hadash; Balad; Raam</t>
  </si>
  <si>
    <t>Progressive list for peace</t>
  </si>
  <si>
    <t>Hadash; Balad; Raam; Mada</t>
  </si>
  <si>
    <t>Hadash; Balad; Raam-
Taal</t>
  </si>
  <si>
    <t>Joint list</t>
  </si>
  <si>
    <t>Hadash-Taal; Balad-Raam</t>
  </si>
  <si>
    <t>Likud-Israel Beitenu; Jewish home</t>
  </si>
  <si>
    <t>Religious Torah Front</t>
  </si>
  <si>
    <t>Agudat Israel</t>
  </si>
  <si>
    <t>Agudat Israel; Shas</t>
  </si>
  <si>
    <t>Yehadut Hatora; Shas</t>
  </si>
  <si>
    <t>Agudat Israel; Shas; Degel Hatora</t>
  </si>
  <si>
    <t>Yehadut Hatora; Shas; Ahavat Israel</t>
  </si>
  <si>
    <t>Yehadut Hatora; Shas; Bizchutan</t>
  </si>
  <si>
    <t>Agudat Israel; Shas; Pagi</t>
  </si>
  <si>
    <t>Democratic List of Nazareth</t>
  </si>
  <si>
    <t>Mapai; Mapam; Maki</t>
  </si>
  <si>
    <t>Poalei Agudat Israel; Agudat Israel</t>
  </si>
  <si>
    <t>Progressive Party</t>
  </si>
  <si>
    <t>Herut; General Zionists; Mafdal</t>
  </si>
  <si>
    <t>Herut; Liberal Party; Mafdal</t>
  </si>
  <si>
    <t>Gahal; Mafdal; Independent Liberals</t>
  </si>
  <si>
    <t>SE</t>
  </si>
  <si>
    <t>Excluding Center and Arab parties</t>
  </si>
  <si>
    <t>Herut; General Zionists;
Fighters' list; United Religious Front</t>
  </si>
  <si>
    <t>Herut; General Zionists;
Hapoel HaMizrachi; Mizrachi</t>
  </si>
  <si>
    <t>Likud; Mafdal; Morasha; Tami;
Kach; Hatehia</t>
  </si>
  <si>
    <t>Likud; Mafdal; Tzomet;
Moledet; Hatehia</t>
  </si>
  <si>
    <t>Likud-Gesher-Tzomet; Mafdal;
Moledet; Israel Bealia</t>
  </si>
  <si>
    <t>Likud; Israel Beitenu; Mafdal;
Moledet; National Union; Israel Bealia</t>
  </si>
  <si>
    <t>Likud; Israel Beitenu;
National Union - Mafdal</t>
  </si>
  <si>
    <t>Likud; Jewish home;
Israel Beitenu; National Union</t>
  </si>
  <si>
    <t>Likud; Mafdal; Free Center;
Reshima Ezrachit</t>
  </si>
  <si>
    <t>Likud; Mafdal; Morasha;
Tami; Hatehia; Flatto-Sharon</t>
  </si>
  <si>
    <t>Likud; Mafdal; Tzomet;
Moledet; Hatehia; Kach</t>
  </si>
  <si>
    <t>Likud-Gesher-Tzomet;
Mafdal; Moledet; Israel Bealia</t>
  </si>
  <si>
    <t>Likud; Mafdal; National Union;
Tzomet; Israel Beitenu; Herut</t>
  </si>
  <si>
    <t>Likud; National Union - Mafdal;
Tzomet; Israel Beitenu; Herut;
Hazit Leumit Yehudit</t>
  </si>
  <si>
    <t>Likud; Jewish home; Israel Beitenu;
National Union</t>
  </si>
  <si>
    <t>Likud; Jewish home; Israel Beitenu;
National Union; Otzma L’Israel</t>
  </si>
  <si>
    <t>Mapai; Mapam; Maki;
Ahdut HaAvoda</t>
  </si>
  <si>
    <t>Alignment (Labor); Rakah;
Maki; HaOlam Haze; Mapam; Rafi</t>
  </si>
  <si>
    <t>Alignment (Labor); National List;
Rakah; Maki; HaOlam Haze</t>
  </si>
  <si>
    <t>Alignment (Labor); Hadash; Ratz;
Progressive list for peace</t>
  </si>
  <si>
    <t>Labor; Mapam; Ratz;
Progressive list for peace; Hadash</t>
  </si>
  <si>
    <t>Alignment (Labor); National List;
Rakah; Maki; Haolam Haze</t>
  </si>
  <si>
    <t>Alignment (Labor); Rakah;
Maki; Haolam Haze</t>
  </si>
  <si>
    <t>Alignment (Labor); Rakah; Ratz;
Meri; Women’s party; Moked</t>
  </si>
  <si>
    <t>Alignment (Labor); Rakah;
Sheli; Ratz</t>
  </si>
  <si>
    <t>Alignment (Labor); Hadash; Ratz;
Sheli; Yahad; Lova Eliav</t>
  </si>
  <si>
    <t>Labor; Mapam; Ratz;
Progressive list for peace</t>
  </si>
  <si>
    <t>Israeli Ahat (Labor); Meretz;
One nation; Women’s party</t>
  </si>
  <si>
    <t>Labor; Bronfman; One nation;
Meretz; Women’s party</t>
  </si>
  <si>
    <t>Labor; Meretz; Daam;
Eretz Hadasha; Koah Lehashpia</t>
  </si>
  <si>
    <t>Progress and Work;
Agriculture and Development;
Democratic List for Israeli Arabs</t>
  </si>
  <si>
    <t>Progress and Work;
Agriculture and Development;
Democratic List for Israeli Arabs;
Cooperation and Brotherhood</t>
  </si>
  <si>
    <t>Wizo; Progressive Party;
Yemenite Association;
Sepharadim and Oriental Communities</t>
  </si>
  <si>
    <t>Progressive Party;
Yemenite Association;
Sepharadim and Oriental Communities</t>
  </si>
  <si>
    <t>Independent Liberals; Dash;
Peace and Development</t>
  </si>
  <si>
    <t>Shinui; Meimad;
Russian immigrant party</t>
  </si>
  <si>
    <t>Center party; Shinui; Third way party;
Green party; Green leaf;
Pnina Rosenblum</t>
  </si>
  <si>
    <t>Shinui; Israel Acheret; Green party;
Green leaf; Israel Bealia</t>
  </si>
  <si>
    <t>Kadima; Hetz; Shinui; Green party;
Green leaf; Tafnit; War on banks;
Pensioners</t>
  </si>
  <si>
    <t>Kadima; Green movement - Meimad;
Green party; Pensioners</t>
  </si>
  <si>
    <t>Kulanu; Yesh Atid; Green party;
Green leaf</t>
  </si>
  <si>
    <t>Cooperation and Brotherhood;
Progress and Development</t>
  </si>
  <si>
    <t>Progress and Development;
Arab List for Bedouin and Villagers</t>
  </si>
  <si>
    <t>Hadash; Balad; Raam; Mada;
Ahmad Tibi</t>
  </si>
  <si>
    <t>Likud; Mafdal; Tzomet;
Moledet; Hatehia;
Modai (new liberal party)</t>
  </si>
  <si>
    <t>Yahad; Likud; Jewish home;
Israel Beitenu</t>
  </si>
  <si>
    <t>Likud; Israel Beitenu;
Mafdal; Moledet;
National Union; Israel Bealia;
Tzomet</t>
  </si>
  <si>
    <t>Likud; Israel Beitenu;
Right Parties Union;
The New Right; Otzma Yehudit; Zehut</t>
  </si>
  <si>
    <t>id</t>
  </si>
  <si>
    <t>label</t>
  </si>
  <si>
    <t>1969-1977</t>
  </si>
  <si>
    <t>1981-1988</t>
  </si>
  <si>
    <t>1992-1999</t>
  </si>
  <si>
    <t>2003-2009</t>
  </si>
  <si>
    <t>2013-2019</t>
  </si>
  <si>
    <t>middle</t>
  </si>
  <si>
    <t>Droite + ultra-orthodoxes</t>
  </si>
  <si>
    <t>Gauche + centre + arabes</t>
  </si>
  <si>
    <t>Droite (Likud, Israel Beitenu, etc.)</t>
  </si>
  <si>
    <t>Centre (Kahol Lavan, etc.)</t>
  </si>
  <si>
    <t>Ultra-orthodoxes (Shas, Yahadut HaTora, etc.)</t>
  </si>
  <si>
    <t>Partis arabes (Liste unifiée, etc.)</t>
  </si>
  <si>
    <t>Gauche (Travaillistes, Meretz, etc.)</t>
  </si>
  <si>
    <t>Votes pour les partis de gauche, centristes et arabes</t>
  </si>
  <si>
    <t>Votes pour les partis de droite et ultra-orthodoxes</t>
  </si>
  <si>
    <t>New York</t>
  </si>
  <si>
    <t>Vote républicains</t>
  </si>
  <si>
    <t>Votes démocrates</t>
  </si>
  <si>
    <t>Différence entre (% de votes de gauche au sein des chômeurs/inactifs) et (% de votes de gauche au sein des actifs)</t>
  </si>
  <si>
    <t>Différence entre (% de votes de droite au sein des chômeurs/inactifs) et (% de votes de droite au sein des actifs)</t>
  </si>
  <si>
    <t>Différence entre (% de votes de gauche au sein des 10 % les plus diplômés) and (% de votes de gauche au sein des 90 % les moins diplômés)</t>
  </si>
  <si>
    <t>Part de Sépharades</t>
  </si>
  <si>
    <t>Part d'Ashkénazes</t>
  </si>
  <si>
    <t>Part d'Arabes</t>
  </si>
  <si>
    <t>Après contrôles pour l'âge, la classe sociale, la religiosité, le genre et le niveau de diplôme</t>
  </si>
  <si>
    <t>Après contrôles pour l'âge, la classe sociale, le genre, le diplôme et l'appartenance ethnique</t>
  </si>
  <si>
    <t>Après contrôles pour l'âge, la classe sociale, la religiosité, le diplôme et l'appartenance ethnique</t>
  </si>
  <si>
    <t>Basse</t>
  </si>
  <si>
    <t>Moyenne</t>
  </si>
  <si>
    <t>Haute</t>
  </si>
  <si>
    <t>Année</t>
  </si>
  <si>
    <t>Droite (enquête)</t>
  </si>
  <si>
    <t>Droite (élection)</t>
  </si>
  <si>
    <t>Gauche (élection)</t>
  </si>
  <si>
    <t>Gauche (enquête)</t>
  </si>
  <si>
    <t>Centre (élection)</t>
  </si>
  <si>
    <t>Centre (enquête)</t>
  </si>
  <si>
    <t>Arabes (élection)</t>
  </si>
  <si>
    <t>Arabes (enquêtes)</t>
  </si>
  <si>
    <t>Ultra-orthodoxes (élection)</t>
  </si>
  <si>
    <t>Ultra-orthodoxes (enquêtes)</t>
  </si>
  <si>
    <t>Effet de la taille du ménage</t>
  </si>
  <si>
    <t>Effet de l'appartenance aux classes "inférieures"</t>
  </si>
  <si>
    <t>Droite vers autres partis</t>
  </si>
  <si>
    <t>Droite vers gauche</t>
  </si>
  <si>
    <t>Taille du ménage</t>
  </si>
  <si>
    <t>Classe "inférieure"</t>
  </si>
  <si>
    <t>Taille de l'échantillon</t>
  </si>
  <si>
    <t>Les élections législatives en Israël, 1949-2019</t>
  </si>
  <si>
    <t>Vote de gauche par classe sociale, 1969-2019</t>
  </si>
  <si>
    <t>Composant identitaire résiduel de Tel Aviv, 1981-2015</t>
  </si>
  <si>
    <t>Vote de droite et de gauche au sein des chômeurs et des inactifs, 2003-2015</t>
  </si>
  <si>
    <t>Vote de gauche par niveau de diplôme, 1969-2019</t>
  </si>
  <si>
    <t>Vote de droite parmi les électeurs sépharades, 1969-2019</t>
  </si>
  <si>
    <t>Vote de droite parmi les électeurs religieux, 1969-2019</t>
  </si>
  <si>
    <t>Vote de gauche par genre, 1969-2019</t>
  </si>
  <si>
    <t>L'effet des réformes de 2003 sur les votes de droite et de gauche</t>
  </si>
  <si>
    <t>Répartition des électeurs par groupe ethnique et par niveau de religiosité, 1969-2019</t>
  </si>
  <si>
    <t>Répartition des partis politiques par bloc</t>
  </si>
  <si>
    <t>L'effet des réformes de 2003 sur le vote de droite</t>
  </si>
  <si>
    <t>Résultats d'élections par bloc, 1949-2019</t>
  </si>
  <si>
    <t>Inégalités de revenus en Israel, 1979-2015</t>
  </si>
  <si>
    <t>Vote de gauche par classe sociale (excluant les partis centristes et arabes), 1969-2019</t>
  </si>
  <si>
    <t>Votes républicains et démocrates dans la ville de New York, 1948-2016</t>
  </si>
  <si>
    <t>Graphiques et tableaux principaux</t>
  </si>
  <si>
    <t>Graphiques et tableaux supplémentaires</t>
  </si>
  <si>
    <t>Graphique 1</t>
  </si>
  <si>
    <t>Graphique 2</t>
  </si>
  <si>
    <t>Graphique 3</t>
  </si>
  <si>
    <t>Graphique 4</t>
  </si>
  <si>
    <t>Graphique 5</t>
  </si>
  <si>
    <t>Graphique 6</t>
  </si>
  <si>
    <t>Graphique 7</t>
  </si>
  <si>
    <t>Graphique 8</t>
  </si>
  <si>
    <t>Graphique 9</t>
  </si>
  <si>
    <t>Graphique A1</t>
  </si>
  <si>
    <t>Graphique A2</t>
  </si>
  <si>
    <t>Graphique A3</t>
  </si>
  <si>
    <t>Graphique A4</t>
  </si>
  <si>
    <t>Graphique A5</t>
  </si>
  <si>
    <t>Graphique A6</t>
  </si>
  <si>
    <t>Votes de droite et de gauche à Tel Aviv, 1949-2019</t>
  </si>
  <si>
    <t>Différence entre (% de votes de gauche au sein des 50% du bas en termes de classe sociale) et (% de votes de gauche au sein des autres électeurs)</t>
  </si>
  <si>
    <t>Différence entre (% de votes de gauche au sein des 50% du bas en termes de classe sociale) et (% de votes de gauche au sein des 10% du haut en termes de classe sociale)</t>
  </si>
  <si>
    <t>Différence entre (% de votes de droite au sein des Sépharades) and (% de votes de droite au sein des non-Sépharades)</t>
  </si>
  <si>
    <t>Différence entre (% de votes de droite au sein des électeurs religieux) et (% de votes de droite au sein des électeurs non-religieux)</t>
  </si>
  <si>
    <t>Différence entre (% de votes de gauche parmi les femmes) et (% de votes de gauche parmi les hommes)</t>
  </si>
  <si>
    <r>
      <rPr>
        <b/>
        <sz val="11"/>
        <rFont val="Arial"/>
        <family val="2"/>
      </rPr>
      <t>Note</t>
    </r>
    <r>
      <rPr>
        <sz val="11"/>
        <rFont val="Arial"/>
        <family val="2"/>
      </rPr>
      <t xml:space="preserve"> : ce tableau montre comment les différents blocs politiques sont définis par élection. Les définitions appliquées dans les enquêtes diffèrent légèrement des blocs réels, certaines enquêtes ayant été menées avant les élections, de telle sorte que des changements de dernière minute dans la structure des blocs ont pu survenir entre l'enquête et l'élection.</t>
    </r>
  </si>
  <si>
    <r>
      <rPr>
        <b/>
        <sz val="11"/>
        <rFont val="Arial"/>
        <family val="2"/>
      </rPr>
      <t xml:space="preserve">Source </t>
    </r>
    <r>
      <rPr>
        <sz val="11"/>
        <rFont val="Arial"/>
        <family val="2"/>
      </rPr>
      <t xml:space="preserve">: calculs de l'auteur à partir des enquêtes INES.
</t>
    </r>
    <r>
      <rPr>
        <b/>
        <sz val="11"/>
        <rFont val="Arial"/>
        <family val="2"/>
      </rPr>
      <t xml:space="preserve">Note </t>
    </r>
    <r>
      <rPr>
        <sz val="11"/>
        <rFont val="Arial"/>
        <family val="2"/>
      </rPr>
      <t>: ce tableau montre les résultats d'un modèle de probabilité linéraire utilisé pour tester le lien entre taille du ménage, ou appartenance aux classes sociales "inférieures", et décision de changer de vote de la droite vers les autres partis ou de la droite vers la gauche entre 2003 et 2006, après contrôles pour la religiosité, le genre, l'origine ethnique, le revenu et le diplôme. Le tableau montre qu'après contrôles, la décision de changer de vote ne dépend ni de la taille du ménage ni de la classe sociale. Le seul résultat statistiquement significatif est que l'appartenance aux classes sociales "inférieures" réduit la probabilité de changer de vote de la droite vers les autres partis.</t>
    </r>
  </si>
  <si>
    <t>Chapitre 18. "Inégalités, Identités et Évolution de Long Terme des Clivages Politiques en Israël, 1949-2019"
Yonatan Berman
Annexe: graphiques, tableaux et résultats bruts</t>
  </si>
  <si>
    <t>Tableau A1 - Répartition des partis israëliens par bloc</t>
  </si>
  <si>
    <t>Tableau A2 - Impact des réformes de 2003 sur le vote de droite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</si>
</sst>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name val="Calibri"/>
    </font>
    <font>
      <sz val="11"/>
      <color theme="1"/>
      <name val="Calibri"/>
      <family val="2"/>
      <scheme val="minor"/>
    </font>
    <font>
      <sz val="11"/>
      <name val="Calibri"/>
      <family val="2"/>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name val="Calibri"/>
      <family val="2"/>
    </font>
    <font>
      <sz val="11"/>
      <name val="Calibri"/>
      <family val="2"/>
    </font>
    <font>
      <b/>
      <sz val="11"/>
      <name val="Arial"/>
      <family val="2"/>
    </font>
    <font>
      <sz val="11"/>
      <name val="Arial"/>
      <family val="2"/>
    </font>
    <font>
      <sz val="10"/>
      <name val="Calibri"/>
      <family val="2"/>
    </font>
    <font>
      <b/>
      <sz val="11"/>
      <color theme="1"/>
      <name val="Calibri"/>
      <family val="2"/>
      <scheme val="minor"/>
    </font>
    <font>
      <b/>
      <sz val="11"/>
      <name val="Calibri"/>
      <family val="2"/>
    </font>
    <font>
      <sz val="9"/>
      <name val="Arial"/>
      <family val="2"/>
    </font>
  </fonts>
  <fills count="15">
    <fill>
      <patternFill patternType="none"/>
    </fill>
    <fill>
      <patternFill patternType="gray125"/>
    </fill>
    <fill>
      <patternFill patternType="solid">
        <fgColor theme="4" tint="0.79995117038483843"/>
        <bgColor indexed="64"/>
      </patternFill>
    </fill>
    <fill>
      <patternFill patternType="solid">
        <fgColor theme="9" tint="0.7999511703848384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5050"/>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tint="0.59999389629810485"/>
        <bgColor indexed="65"/>
      </patternFill>
    </fill>
    <fill>
      <patternFill patternType="solid">
        <fgColor rgb="FFFFFF00"/>
        <bgColor indexed="64"/>
      </patternFill>
    </fill>
  </fills>
  <borders count="2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s>
  <cellStyleXfs count="17">
    <xf numFmtId="0" fontId="0" fillId="0" borderId="0"/>
    <xf numFmtId="9" fontId="8" fillId="0" borderId="0" applyFont="0" applyFill="0" applyBorder="0" applyAlignment="0" applyProtection="0"/>
    <xf numFmtId="9" fontId="7" fillId="0" borderId="0" applyFont="0" applyFill="0" applyBorder="0" applyAlignment="0" applyProtection="0"/>
    <xf numFmtId="0" fontId="8" fillId="0" borderId="0"/>
    <xf numFmtId="9" fontId="6" fillId="0" borderId="0" applyFont="0" applyFill="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cellStyleXfs>
  <cellXfs count="107">
    <xf numFmtId="0" fontId="0" fillId="0" borderId="0" xfId="0"/>
    <xf numFmtId="0" fontId="10" fillId="0" borderId="0" xfId="0" applyFont="1"/>
    <xf numFmtId="0" fontId="10" fillId="0" borderId="0" xfId="0" applyFont="1" applyAlignment="1">
      <alignment horizontal="center"/>
    </xf>
    <xf numFmtId="0" fontId="10" fillId="2" borderId="8" xfId="0" applyFont="1" applyFill="1" applyBorder="1" applyAlignment="1">
      <alignment horizontal="center"/>
    </xf>
    <xf numFmtId="0" fontId="10" fillId="2" borderId="9" xfId="0" applyFont="1" applyFill="1" applyBorder="1"/>
    <xf numFmtId="0" fontId="10" fillId="2" borderId="4" xfId="0" applyFont="1" applyFill="1" applyBorder="1" applyAlignment="1">
      <alignment horizontal="center"/>
    </xf>
    <xf numFmtId="0" fontId="10" fillId="2" borderId="5" xfId="0" applyFont="1" applyFill="1" applyBorder="1"/>
    <xf numFmtId="0" fontId="10" fillId="3" borderId="4" xfId="0" applyFont="1" applyFill="1" applyBorder="1" applyAlignment="1">
      <alignment horizontal="center"/>
    </xf>
    <xf numFmtId="0" fontId="10" fillId="3" borderId="5" xfId="0" applyFont="1" applyFill="1" applyBorder="1"/>
    <xf numFmtId="0" fontId="10" fillId="3" borderId="6" xfId="0" applyFont="1" applyFill="1" applyBorder="1" applyAlignment="1">
      <alignment horizontal="center"/>
    </xf>
    <xf numFmtId="0" fontId="10" fillId="3" borderId="7" xfId="0" applyFont="1" applyFill="1" applyBorder="1"/>
    <xf numFmtId="0" fontId="10" fillId="0" borderId="0" xfId="0" applyFont="1" applyBorder="1"/>
    <xf numFmtId="0" fontId="0" fillId="0" borderId="0" xfId="0" applyAlignment="1">
      <alignment vertical="center" wrapText="1"/>
    </xf>
    <xf numFmtId="0" fontId="8" fillId="0" borderId="0" xfId="0" applyFont="1" applyAlignment="1">
      <alignment horizontal="center" vertical="center" wrapText="1"/>
    </xf>
    <xf numFmtId="9" fontId="0" fillId="0" borderId="0" xfId="1" applyFont="1" applyAlignment="1">
      <alignment horizontal="center"/>
    </xf>
    <xf numFmtId="9" fontId="0" fillId="0" borderId="0" xfId="2" applyFont="1" applyAlignment="1">
      <alignment horizontal="center"/>
    </xf>
    <xf numFmtId="0" fontId="0" fillId="0" borderId="0" xfId="0" applyAlignment="1">
      <alignment horizontal="center"/>
    </xf>
    <xf numFmtId="0" fontId="11" fillId="0" borderId="0" xfId="0" applyFont="1" applyAlignment="1">
      <alignment horizontal="center" wrapText="1"/>
    </xf>
    <xf numFmtId="0" fontId="11" fillId="0" borderId="0" xfId="0" applyFont="1" applyAlignment="1">
      <alignment horizontal="center"/>
    </xf>
    <xf numFmtId="9" fontId="11" fillId="0" borderId="0" xfId="2" applyFont="1" applyAlignment="1">
      <alignment horizontal="center"/>
    </xf>
    <xf numFmtId="9" fontId="11" fillId="0" borderId="0" xfId="0" applyNumberFormat="1" applyFont="1" applyAlignment="1">
      <alignment horizontal="center"/>
    </xf>
    <xf numFmtId="0" fontId="11" fillId="7" borderId="0" xfId="0" applyFont="1" applyFill="1" applyAlignment="1">
      <alignment horizontal="center" wrapText="1"/>
    </xf>
    <xf numFmtId="9" fontId="11" fillId="7" borderId="0" xfId="2" applyFont="1" applyFill="1" applyAlignment="1">
      <alignment horizontal="center"/>
    </xf>
    <xf numFmtId="0" fontId="11" fillId="7" borderId="0" xfId="0" applyFont="1" applyFill="1" applyAlignment="1">
      <alignment horizontal="center"/>
    </xf>
    <xf numFmtId="9" fontId="11" fillId="7" borderId="0" xfId="0" applyNumberFormat="1" applyFont="1" applyFill="1" applyAlignment="1">
      <alignment horizontal="center"/>
    </xf>
    <xf numFmtId="0" fontId="11" fillId="8" borderId="0" xfId="0" applyFont="1" applyFill="1" applyAlignment="1">
      <alignment horizontal="center" wrapText="1"/>
    </xf>
    <xf numFmtId="9" fontId="11" fillId="8" borderId="0" xfId="2" applyFont="1" applyFill="1" applyAlignment="1">
      <alignment horizontal="center"/>
    </xf>
    <xf numFmtId="0" fontId="11" fillId="8" borderId="0" xfId="0" applyFont="1" applyFill="1" applyAlignment="1">
      <alignment horizontal="center"/>
    </xf>
    <xf numFmtId="9" fontId="11" fillId="8" borderId="0" xfId="0" applyNumberFormat="1" applyFont="1" applyFill="1" applyAlignment="1">
      <alignment horizontal="center"/>
    </xf>
    <xf numFmtId="0" fontId="11" fillId="0" borderId="0" xfId="0" applyFont="1" applyAlignment="1">
      <alignment horizontal="center" vertical="center"/>
    </xf>
    <xf numFmtId="0" fontId="11" fillId="0" borderId="0" xfId="0" applyFont="1" applyAlignment="1">
      <alignment horizontal="center" vertical="center" wrapText="1"/>
    </xf>
    <xf numFmtId="9" fontId="11" fillId="0" borderId="0" xfId="2" applyFont="1" applyAlignment="1">
      <alignment horizontal="center" vertical="center"/>
    </xf>
    <xf numFmtId="0" fontId="8" fillId="0" borderId="0" xfId="3"/>
    <xf numFmtId="9" fontId="0" fillId="0" borderId="0" xfId="4" applyFont="1" applyAlignment="1">
      <alignment horizontal="center"/>
    </xf>
    <xf numFmtId="0" fontId="8" fillId="0" borderId="0" xfId="3" applyAlignment="1">
      <alignment horizontal="center" vertical="center" wrapText="1"/>
    </xf>
    <xf numFmtId="0" fontId="8" fillId="0" borderId="0" xfId="3" applyFill="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8" fillId="0" borderId="0" xfId="0" applyFont="1" applyAlignment="1">
      <alignment horizontal="center" vertical="center"/>
    </xf>
    <xf numFmtId="0" fontId="13" fillId="0" borderId="0" xfId="3" applyFont="1"/>
    <xf numFmtId="0" fontId="8" fillId="0" borderId="0" xfId="0" applyFont="1" applyAlignment="1">
      <alignment vertical="center" wrapText="1"/>
    </xf>
    <xf numFmtId="0" fontId="4" fillId="9" borderId="15" xfId="5" applyFont="1" applyBorder="1" applyAlignment="1">
      <alignment horizontal="left" vertical="center" wrapText="1"/>
    </xf>
    <xf numFmtId="0" fontId="4" fillId="10" borderId="15" xfId="6" applyFont="1" applyBorder="1" applyAlignment="1">
      <alignment horizontal="left" vertical="center" wrapText="1"/>
    </xf>
    <xf numFmtId="0" fontId="4" fillId="12" borderId="15" xfId="8" applyFont="1" applyBorder="1" applyAlignment="1">
      <alignment horizontal="left" vertical="center" wrapText="1"/>
    </xf>
    <xf numFmtId="0" fontId="4" fillId="13" borderId="13" xfId="9" applyFont="1" applyBorder="1" applyAlignment="1">
      <alignment horizontal="left" vertical="center" wrapText="1"/>
    </xf>
    <xf numFmtId="0" fontId="4" fillId="13" borderId="12" xfId="9" applyFont="1" applyBorder="1" applyAlignment="1">
      <alignment horizontal="left" vertical="center" wrapText="1"/>
    </xf>
    <xf numFmtId="0" fontId="3" fillId="9" borderId="15" xfId="5" applyFont="1" applyBorder="1" applyAlignment="1">
      <alignment horizontal="left" vertical="center" wrapText="1"/>
    </xf>
    <xf numFmtId="0" fontId="5" fillId="9" borderId="15" xfId="5" applyBorder="1" applyAlignment="1">
      <alignment horizontal="left" vertical="center" wrapText="1"/>
    </xf>
    <xf numFmtId="0" fontId="13" fillId="0" borderId="11" xfId="0" applyFont="1" applyBorder="1" applyAlignment="1">
      <alignment horizontal="center" vertical="center" wrapText="1"/>
    </xf>
    <xf numFmtId="0" fontId="12" fillId="9" borderId="10" xfId="5" applyFont="1" applyBorder="1" applyAlignment="1">
      <alignment horizontal="center" vertical="center" wrapText="1"/>
    </xf>
    <xf numFmtId="0" fontId="12" fillId="9" borderId="17" xfId="5" applyFont="1" applyBorder="1" applyAlignment="1">
      <alignment horizontal="center" vertical="center" wrapText="1"/>
    </xf>
    <xf numFmtId="0" fontId="12" fillId="10" borderId="10" xfId="6" applyFont="1" applyBorder="1" applyAlignment="1">
      <alignment horizontal="center" vertical="center" wrapText="1"/>
    </xf>
    <xf numFmtId="0" fontId="12" fillId="10" borderId="17" xfId="6" applyFont="1" applyBorder="1" applyAlignment="1">
      <alignment horizontal="center" vertical="center" wrapText="1"/>
    </xf>
    <xf numFmtId="0" fontId="12" fillId="13" borderId="11" xfId="9" applyFont="1" applyBorder="1" applyAlignment="1">
      <alignment horizontal="center" vertical="center" wrapText="1"/>
    </xf>
    <xf numFmtId="0" fontId="12" fillId="13" borderId="3" xfId="9" applyFont="1" applyBorder="1" applyAlignment="1">
      <alignment horizontal="center" vertical="center" wrapText="1"/>
    </xf>
    <xf numFmtId="0" fontId="12" fillId="12" borderId="10" xfId="8" applyFont="1" applyBorder="1" applyAlignment="1">
      <alignment horizontal="center" vertical="center" wrapText="1"/>
    </xf>
    <xf numFmtId="0" fontId="12" fillId="12" borderId="17" xfId="8" applyFont="1" applyBorder="1" applyAlignment="1">
      <alignment horizontal="center" vertical="center" wrapText="1"/>
    </xf>
    <xf numFmtId="0" fontId="12" fillId="11" borderId="1" xfId="7" applyFont="1" applyBorder="1" applyAlignment="1">
      <alignment horizontal="center" vertical="center" wrapText="1"/>
    </xf>
    <xf numFmtId="0" fontId="12" fillId="11" borderId="11" xfId="7" applyFont="1" applyBorder="1" applyAlignment="1">
      <alignment horizontal="center" vertical="center" wrapText="1"/>
    </xf>
    <xf numFmtId="0" fontId="0" fillId="0" borderId="13" xfId="0" applyBorder="1" applyAlignment="1">
      <alignment horizontal="center" vertical="center" wrapText="1"/>
    </xf>
    <xf numFmtId="0" fontId="5" fillId="10" borderId="15" xfId="6" applyBorder="1" applyAlignment="1">
      <alignment horizontal="left" vertical="center" wrapText="1"/>
    </xf>
    <xf numFmtId="0" fontId="5" fillId="13" borderId="13" xfId="9" applyBorder="1" applyAlignment="1">
      <alignment horizontal="left" vertical="center" wrapText="1"/>
    </xf>
    <xf numFmtId="0" fontId="5" fillId="12" borderId="15" xfId="8" applyBorder="1" applyAlignment="1">
      <alignment horizontal="left" vertical="center" wrapText="1"/>
    </xf>
    <xf numFmtId="0" fontId="5" fillId="11" borderId="13" xfId="7" applyBorder="1" applyAlignment="1">
      <alignment horizontal="left" vertical="center" wrapText="1"/>
    </xf>
    <xf numFmtId="0" fontId="5" fillId="13" borderId="12" xfId="9" applyBorder="1" applyAlignment="1">
      <alignment horizontal="left" vertical="center" wrapText="1"/>
    </xf>
    <xf numFmtId="0" fontId="5" fillId="11" borderId="19" xfId="7" applyBorder="1" applyAlignment="1">
      <alignment horizontal="left" vertical="center" wrapText="1"/>
    </xf>
    <xf numFmtId="0" fontId="0" fillId="0" borderId="14" xfId="0" applyBorder="1" applyAlignment="1">
      <alignment horizontal="center" vertical="center" wrapText="1"/>
    </xf>
    <xf numFmtId="0" fontId="5" fillId="10" borderId="16" xfId="6" applyBorder="1" applyAlignment="1">
      <alignment horizontal="left" vertical="center" wrapText="1"/>
    </xf>
    <xf numFmtId="0" fontId="5" fillId="13" borderId="14" xfId="9" applyBorder="1" applyAlignment="1">
      <alignment horizontal="left" vertical="center" wrapText="1"/>
    </xf>
    <xf numFmtId="0" fontId="5" fillId="13" borderId="18" xfId="9" applyBorder="1" applyAlignment="1">
      <alignment horizontal="left" vertical="center" wrapText="1"/>
    </xf>
    <xf numFmtId="0" fontId="5" fillId="12" borderId="16" xfId="8" applyBorder="1" applyAlignment="1">
      <alignment horizontal="left" vertical="center" wrapText="1"/>
    </xf>
    <xf numFmtId="0" fontId="5" fillId="11" borderId="14" xfId="7" applyBorder="1" applyAlignment="1">
      <alignment horizontal="left" vertical="center" wrapText="1"/>
    </xf>
    <xf numFmtId="0" fontId="10" fillId="0" borderId="0" xfId="0" applyFont="1"/>
    <xf numFmtId="0" fontId="10" fillId="0" borderId="4" xfId="0" applyFont="1" applyBorder="1"/>
    <xf numFmtId="9" fontId="10" fillId="0" borderId="5" xfId="1" applyFont="1" applyBorder="1" applyAlignment="1">
      <alignment horizontal="center"/>
    </xf>
    <xf numFmtId="9" fontId="10" fillId="0" borderId="4" xfId="1" applyFont="1" applyBorder="1" applyAlignment="1">
      <alignment horizontal="center"/>
    </xf>
    <xf numFmtId="164" fontId="10" fillId="0" borderId="4" xfId="1" applyNumberFormat="1" applyFont="1" applyBorder="1" applyAlignment="1">
      <alignment horizontal="center"/>
    </xf>
    <xf numFmtId="1" fontId="10" fillId="0" borderId="6" xfId="1" applyNumberFormat="1" applyFont="1" applyBorder="1" applyAlignment="1">
      <alignment horizontal="center"/>
    </xf>
    <xf numFmtId="1" fontId="10" fillId="0" borderId="7" xfId="1" applyNumberFormat="1" applyFont="1" applyBorder="1" applyAlignment="1">
      <alignment horizontal="center"/>
    </xf>
    <xf numFmtId="164" fontId="10" fillId="0" borderId="5" xfId="1" applyNumberFormat="1" applyFont="1" applyBorder="1" applyAlignment="1">
      <alignment horizontal="center"/>
    </xf>
    <xf numFmtId="0" fontId="14" fillId="0" borderId="4" xfId="0" applyFont="1" applyBorder="1"/>
    <xf numFmtId="164" fontId="14" fillId="0" borderId="4" xfId="1" applyNumberFormat="1" applyFont="1" applyBorder="1" applyAlignment="1">
      <alignment horizontal="center"/>
    </xf>
    <xf numFmtId="164" fontId="14" fillId="0" borderId="5" xfId="1" applyNumberFormat="1" applyFont="1" applyBorder="1" applyAlignment="1">
      <alignment horizontal="center"/>
    </xf>
    <xf numFmtId="164" fontId="10" fillId="14" borderId="4" xfId="1" applyNumberFormat="1" applyFont="1" applyFill="1" applyBorder="1" applyAlignment="1">
      <alignment horizontal="center"/>
    </xf>
    <xf numFmtId="0" fontId="10" fillId="0" borderId="4" xfId="0" applyFont="1" applyBorder="1" applyAlignment="1">
      <alignment vertical="center" wrapText="1"/>
    </xf>
    <xf numFmtId="9" fontId="10" fillId="0" borderId="1" xfId="1" applyFont="1" applyBorder="1" applyAlignment="1">
      <alignment horizontal="center" vertical="center" wrapText="1"/>
    </xf>
    <xf numFmtId="9" fontId="10" fillId="0" borderId="3" xfId="1" applyFont="1" applyBorder="1" applyAlignment="1">
      <alignment horizontal="center" vertical="center" wrapText="1"/>
    </xf>
    <xf numFmtId="0" fontId="10" fillId="0" borderId="0" xfId="0" applyFont="1" applyAlignment="1">
      <alignment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3" xfId="0" applyFont="1" applyFill="1" applyBorder="1" applyAlignment="1">
      <alignment horizontal="center" vertical="center"/>
    </xf>
    <xf numFmtId="0" fontId="9" fillId="4" borderId="1" xfId="0" applyFont="1" applyFill="1" applyBorder="1" applyAlignment="1">
      <alignment horizontal="center"/>
    </xf>
    <xf numFmtId="0" fontId="9" fillId="4" borderId="3" xfId="0" applyFont="1" applyFill="1" applyBorder="1"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cellXfs>
  <cellStyles count="17">
    <cellStyle name="40 % - Accent1" xfId="5" builtinId="31"/>
    <cellStyle name="40 % - Accent2" xfId="6" builtinId="35"/>
    <cellStyle name="40 % - Accent3" xfId="7" builtinId="39"/>
    <cellStyle name="40 % - Accent4" xfId="8" builtinId="43"/>
    <cellStyle name="40 % - Accent6" xfId="9" builtinId="51"/>
    <cellStyle name="40% - Accent1 2" xfId="12"/>
    <cellStyle name="40% - Accent2 2" xfId="13"/>
    <cellStyle name="40% - Accent3 2" xfId="14"/>
    <cellStyle name="40% - Accent4 2" xfId="15"/>
    <cellStyle name="40% - Accent6 2" xfId="16"/>
    <cellStyle name="Normal" xfId="0" builtinId="0"/>
    <cellStyle name="Normal 2" xfId="3"/>
    <cellStyle name="Percent 2" xfId="2"/>
    <cellStyle name="Percent 2 2" xfId="10"/>
    <cellStyle name="Percent 3" xfId="4"/>
    <cellStyle name="Percent 3 2" xfId="11"/>
    <cellStyle name="Pourcentage" xfId="1" builtinId="5"/>
  </cellStyles>
  <dxfs count="0"/>
  <tableStyles count="0" defaultTableStyle="TableStyleMedium2" defaultPivotStyle="PivotStyleLight16"/>
  <colors>
    <mruColors>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worksheet" Target="worksheets/sheet2.xml"/><Relationship Id="rId39" Type="http://schemas.openxmlformats.org/officeDocument/2006/relationships/worksheet" Target="worksheets/sheet15.xml"/><Relationship Id="rId21" Type="http://schemas.openxmlformats.org/officeDocument/2006/relationships/chartsheet" Target="chartsheets/sheet20.xml"/><Relationship Id="rId34" Type="http://schemas.openxmlformats.org/officeDocument/2006/relationships/worksheet" Target="worksheets/sheet10.xml"/><Relationship Id="rId42" Type="http://schemas.openxmlformats.org/officeDocument/2006/relationships/sharedStrings" Target="sharedStrings.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chartsheet" Target="chartsheets/sheet19.xml"/><Relationship Id="rId29" Type="http://schemas.openxmlformats.org/officeDocument/2006/relationships/worksheet" Target="worksheets/sheet5.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worksheet" Target="worksheets/sheet8.xml"/><Relationship Id="rId37" Type="http://schemas.openxmlformats.org/officeDocument/2006/relationships/worksheet" Target="worksheets/sheet13.xml"/><Relationship Id="rId40" Type="http://schemas.openxmlformats.org/officeDocument/2006/relationships/theme" Target="theme/theme1.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worksheet" Target="worksheets/sheet4.xml"/><Relationship Id="rId36" Type="http://schemas.openxmlformats.org/officeDocument/2006/relationships/worksheet" Target="worksheets/sheet12.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worksheet" Target="worksheets/sheet7.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worksheet" Target="worksheets/sheet3.xml"/><Relationship Id="rId30" Type="http://schemas.openxmlformats.org/officeDocument/2006/relationships/worksheet" Target="worksheets/sheet6.xml"/><Relationship Id="rId35" Type="http://schemas.openxmlformats.org/officeDocument/2006/relationships/worksheet" Target="worksheets/sheet11.xml"/><Relationship Id="rId43" Type="http://schemas.openxmlformats.org/officeDocument/2006/relationships/calcChain" Target="calcChain.xml"/><Relationship Id="rId8" Type="http://schemas.openxmlformats.org/officeDocument/2006/relationships/chartsheet" Target="chartsheets/sheet7.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worksheet" Target="worksheets/sheet9.xml"/><Relationship Id="rId38"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1 - Les élections législatives</a:t>
            </a:r>
            <a:r>
              <a:rPr lang="en-US" sz="1680" b="1" baseline="0"/>
              <a:t> </a:t>
            </a:r>
            <a:r>
              <a:rPr lang="en-US" sz="1680" b="1"/>
              <a:t>en Israël, 1949-2019</a:t>
            </a:r>
          </a:p>
        </c:rich>
      </c:tx>
      <c:layout>
        <c:manualLayout>
          <c:xMode val="edge"/>
          <c:yMode val="edge"/>
          <c:x val="0.14357169673105899"/>
          <c:y val="1.4661878768857399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4048153703"/>
          <c:h val="0.71753961786134601"/>
        </c:manualLayout>
      </c:layout>
      <c:lineChart>
        <c:grouping val="standard"/>
        <c:varyColors val="0"/>
        <c:ser>
          <c:idx val="1"/>
          <c:order val="0"/>
          <c:tx>
            <c:strRef>
              <c:f>r_elec!$B$1</c:f>
              <c:strCache>
                <c:ptCount val="1"/>
                <c:pt idx="0">
                  <c:v>Droite (Likud, Israel Beitenu, etc.)</c:v>
                </c:pt>
              </c:strCache>
            </c:strRef>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r_elec!$B$2:$B$22</c:f>
              <c:numCache>
                <c:formatCode>0%</c:formatCode>
                <c:ptCount val="21"/>
                <c:pt idx="0">
                  <c:v>0.31666666666666698</c:v>
                </c:pt>
                <c:pt idx="1">
                  <c:v>0.31666666666666698</c:v>
                </c:pt>
                <c:pt idx="2">
                  <c:v>0.32500000000000001</c:v>
                </c:pt>
                <c:pt idx="3">
                  <c:v>0.30833333333333302</c:v>
                </c:pt>
                <c:pt idx="4">
                  <c:v>0.38333333333333303</c:v>
                </c:pt>
                <c:pt idx="5">
                  <c:v>0.30833333333333302</c:v>
                </c:pt>
                <c:pt idx="6">
                  <c:v>0.33333333333333298</c:v>
                </c:pt>
                <c:pt idx="7">
                  <c:v>0.40833333333333299</c:v>
                </c:pt>
                <c:pt idx="8">
                  <c:v>0.483333333333333</c:v>
                </c:pt>
                <c:pt idx="9">
                  <c:v>0.5</c:v>
                </c:pt>
                <c:pt idx="10">
                  <c:v>0.45</c:v>
                </c:pt>
                <c:pt idx="11">
                  <c:v>0.43333333333333302</c:v>
                </c:pt>
                <c:pt idx="12">
                  <c:v>0.40833333333333299</c:v>
                </c:pt>
                <c:pt idx="13">
                  <c:v>0.41666666666666702</c:v>
                </c:pt>
                <c:pt idx="14">
                  <c:v>0.31666666666666698</c:v>
                </c:pt>
                <c:pt idx="15">
                  <c:v>0.44166666666666698</c:v>
                </c:pt>
                <c:pt idx="16">
                  <c:v>0.266666666666667</c:v>
                </c:pt>
                <c:pt idx="17">
                  <c:v>0.40833333333333299</c:v>
                </c:pt>
                <c:pt idx="18">
                  <c:v>0.358333333333333</c:v>
                </c:pt>
                <c:pt idx="19">
                  <c:v>0.36666666666666697</c:v>
                </c:pt>
                <c:pt idx="20">
                  <c:v>0.375</c:v>
                </c:pt>
              </c:numCache>
            </c:numRef>
          </c:val>
          <c:smooth val="0"/>
          <c:extLst xmlns:c16r2="http://schemas.microsoft.com/office/drawing/2015/06/chart">
            <c:ext xmlns:c16="http://schemas.microsoft.com/office/drawing/2014/chart" uri="{C3380CC4-5D6E-409C-BE32-E72D297353CC}">
              <c16:uniqueId val="{00000000-EC3E-48D8-8C97-0D1A9B690A9A}"/>
            </c:ext>
          </c:extLst>
        </c:ser>
        <c:ser>
          <c:idx val="2"/>
          <c:order val="1"/>
          <c:tx>
            <c:strRef>
              <c:f>r_elec!$C$1</c:f>
              <c:strCache>
                <c:ptCount val="1"/>
                <c:pt idx="0">
                  <c:v>Gauche (Travaillistes, Meretz, etc.)</c:v>
                </c:pt>
              </c:strCache>
            </c:strRef>
          </c:tx>
          <c:spPr>
            <a:ln w="38100" cap="rnd">
              <a:solidFill>
                <a:srgbClr val="FF0000"/>
              </a:solidFill>
              <a:round/>
            </a:ln>
            <a:effectLst/>
          </c:spPr>
          <c:marker>
            <c:symbol val="diamond"/>
            <c:size val="12"/>
            <c:spPr>
              <a:solidFill>
                <a:srgbClr val="FF0000"/>
              </a:solidFill>
              <a:ln w="9525">
                <a:solidFill>
                  <a:srgbClr val="FF0000"/>
                </a:solid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r_elec!$C$2:$C$22</c:f>
              <c:numCache>
                <c:formatCode>0%</c:formatCode>
                <c:ptCount val="21"/>
                <c:pt idx="0">
                  <c:v>0.57499999999999996</c:v>
                </c:pt>
                <c:pt idx="1">
                  <c:v>0.54166666666666696</c:v>
                </c:pt>
                <c:pt idx="2">
                  <c:v>0.54166666666666696</c:v>
                </c:pt>
                <c:pt idx="3">
                  <c:v>0.55000000000000004</c:v>
                </c:pt>
                <c:pt idx="4">
                  <c:v>0.53333333333333299</c:v>
                </c:pt>
                <c:pt idx="5">
                  <c:v>0.56666666666666698</c:v>
                </c:pt>
                <c:pt idx="6">
                  <c:v>0.55000000000000004</c:v>
                </c:pt>
                <c:pt idx="7">
                  <c:v>0.49166666666666697</c:v>
                </c:pt>
                <c:pt idx="8">
                  <c:v>0.33333333333333298</c:v>
                </c:pt>
                <c:pt idx="9">
                  <c:v>0.43333333333333302</c:v>
                </c:pt>
                <c:pt idx="10">
                  <c:v>0.44166666666666698</c:v>
                </c:pt>
                <c:pt idx="11">
                  <c:v>0.43333333333333302</c:v>
                </c:pt>
                <c:pt idx="12">
                  <c:v>0.49166666666666697</c:v>
                </c:pt>
                <c:pt idx="13">
                  <c:v>0.4</c:v>
                </c:pt>
                <c:pt idx="14">
                  <c:v>0.34166666666666701</c:v>
                </c:pt>
                <c:pt idx="15">
                  <c:v>0.25833333333333303</c:v>
                </c:pt>
                <c:pt idx="16">
                  <c:v>0.22500000000000001</c:v>
                </c:pt>
                <c:pt idx="17">
                  <c:v>0.16666666666666699</c:v>
                </c:pt>
                <c:pt idx="18">
                  <c:v>0.25833333333333303</c:v>
                </c:pt>
                <c:pt idx="19">
                  <c:v>0.241666666666667</c:v>
                </c:pt>
                <c:pt idx="20">
                  <c:v>8.3333333333333301E-2</c:v>
                </c:pt>
              </c:numCache>
            </c:numRef>
          </c:val>
          <c:smooth val="0"/>
          <c:extLst xmlns:c16r2="http://schemas.microsoft.com/office/drawing/2015/06/chart">
            <c:ext xmlns:c16="http://schemas.microsoft.com/office/drawing/2014/chart" uri="{C3380CC4-5D6E-409C-BE32-E72D297353CC}">
              <c16:uniqueId val="{00000001-EC3E-48D8-8C97-0D1A9B690A9A}"/>
            </c:ext>
          </c:extLst>
        </c:ser>
        <c:ser>
          <c:idx val="0"/>
          <c:order val="2"/>
          <c:tx>
            <c:strRef>
              <c:f>r_elec!$D$1</c:f>
              <c:strCache>
                <c:ptCount val="1"/>
                <c:pt idx="0">
                  <c:v>Centre (Kahol Lavan, etc.)</c:v>
                </c:pt>
              </c:strCache>
            </c:strRef>
          </c:tx>
          <c:spPr>
            <a:ln w="38100" cap="rnd">
              <a:solidFill>
                <a:srgbClr val="00B050"/>
              </a:solidFill>
              <a:round/>
            </a:ln>
            <a:effectLst/>
          </c:spPr>
          <c:marker>
            <c:symbol val="square"/>
            <c:size val="9"/>
            <c:spPr>
              <a:solidFill>
                <a:srgbClr val="00B050"/>
              </a:solidFill>
              <a:ln w="9525">
                <a:solidFill>
                  <a:srgbClr val="00B050"/>
                </a:solid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r_elec!$D$2:$D$22</c:f>
              <c:numCache>
                <c:formatCode>0%</c:formatCode>
                <c:ptCount val="21"/>
                <c:pt idx="0">
                  <c:v>9.1666666666666702E-2</c:v>
                </c:pt>
                <c:pt idx="1">
                  <c:v>5.83333333333333E-2</c:v>
                </c:pt>
                <c:pt idx="2">
                  <c:v>4.1666666666666699E-2</c:v>
                </c:pt>
                <c:pt idx="3">
                  <c:v>0.05</c:v>
                </c:pt>
                <c:pt idx="5">
                  <c:v>4.1666666666666699E-2</c:v>
                </c:pt>
                <c:pt idx="6">
                  <c:v>3.3333333333333298E-2</c:v>
                </c:pt>
                <c:pt idx="7">
                  <c:v>3.3333333333333298E-2</c:v>
                </c:pt>
                <c:pt idx="8">
                  <c:v>0.133333333333333</c:v>
                </c:pt>
                <c:pt idx="9">
                  <c:v>3.3333333333333298E-2</c:v>
                </c:pt>
                <c:pt idx="10">
                  <c:v>5.83333333333333E-2</c:v>
                </c:pt>
                <c:pt idx="11">
                  <c:v>1.6666666666666701E-2</c:v>
                </c:pt>
                <c:pt idx="13">
                  <c:v>3.3333333333333298E-2</c:v>
                </c:pt>
                <c:pt idx="14">
                  <c:v>0.1</c:v>
                </c:pt>
                <c:pt idx="15">
                  <c:v>0.125</c:v>
                </c:pt>
                <c:pt idx="16">
                  <c:v>0.3</c:v>
                </c:pt>
                <c:pt idx="17">
                  <c:v>0.233333333333333</c:v>
                </c:pt>
                <c:pt idx="18">
                  <c:v>0.17499999999999999</c:v>
                </c:pt>
                <c:pt idx="19">
                  <c:v>0.17499999999999999</c:v>
                </c:pt>
                <c:pt idx="20">
                  <c:v>0.32500000000000001</c:v>
                </c:pt>
              </c:numCache>
            </c:numRef>
          </c:val>
          <c:smooth val="0"/>
          <c:extLst xmlns:c16r2="http://schemas.microsoft.com/office/drawing/2015/06/chart">
            <c:ext xmlns:c16="http://schemas.microsoft.com/office/drawing/2014/chart" uri="{C3380CC4-5D6E-409C-BE32-E72D297353CC}">
              <c16:uniqueId val="{00000002-EC3E-48D8-8C97-0D1A9B690A9A}"/>
            </c:ext>
          </c:extLst>
        </c:ser>
        <c:ser>
          <c:idx val="3"/>
          <c:order val="3"/>
          <c:tx>
            <c:strRef>
              <c:f>r_elec!$E$1</c:f>
              <c:strCache>
                <c:ptCount val="1"/>
                <c:pt idx="0">
                  <c:v>Partis arabes (Liste unifiée, etc.)</c:v>
                </c:pt>
              </c:strCache>
            </c:strRef>
          </c:tx>
          <c:spPr>
            <a:ln w="38100" cap="rnd">
              <a:solidFill>
                <a:schemeClr val="accent4"/>
              </a:solidFill>
              <a:round/>
            </a:ln>
            <a:effectLst/>
          </c:spPr>
          <c:marker>
            <c:symbol val="circle"/>
            <c:size val="10"/>
            <c:spPr>
              <a:solidFill>
                <a:schemeClr val="bg1"/>
              </a:solidFill>
              <a:ln w="9525">
                <a:solidFill>
                  <a:schemeClr val="accent4"/>
                </a:solid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r_elec!$E$2:$E$22</c:f>
              <c:numCache>
                <c:formatCode>0%</c:formatCode>
                <c:ptCount val="21"/>
                <c:pt idx="0">
                  <c:v>1.6666666666666701E-2</c:v>
                </c:pt>
                <c:pt idx="1">
                  <c:v>4.1666666666666699E-2</c:v>
                </c:pt>
                <c:pt idx="2">
                  <c:v>4.1666666666666699E-2</c:v>
                </c:pt>
                <c:pt idx="3">
                  <c:v>4.1666666666666699E-2</c:v>
                </c:pt>
                <c:pt idx="4">
                  <c:v>3.3333333333333298E-2</c:v>
                </c:pt>
                <c:pt idx="5">
                  <c:v>3.3333333333333298E-2</c:v>
                </c:pt>
                <c:pt idx="6">
                  <c:v>3.3333333333333298E-2</c:v>
                </c:pt>
                <c:pt idx="7">
                  <c:v>2.5000000000000001E-2</c:v>
                </c:pt>
                <c:pt idx="8">
                  <c:v>8.3333333333333297E-3</c:v>
                </c:pt>
                <c:pt idx="11">
                  <c:v>8.3333333333333297E-3</c:v>
                </c:pt>
                <c:pt idx="12">
                  <c:v>1.6666666666666701E-2</c:v>
                </c:pt>
                <c:pt idx="13">
                  <c:v>3.3333333333333298E-2</c:v>
                </c:pt>
                <c:pt idx="14">
                  <c:v>5.83333333333333E-2</c:v>
                </c:pt>
                <c:pt idx="15">
                  <c:v>4.1666666666666699E-2</c:v>
                </c:pt>
                <c:pt idx="16">
                  <c:v>5.83333333333333E-2</c:v>
                </c:pt>
                <c:pt idx="17">
                  <c:v>5.83333333333333E-2</c:v>
                </c:pt>
                <c:pt idx="18">
                  <c:v>5.83333333333333E-2</c:v>
                </c:pt>
                <c:pt idx="19">
                  <c:v>0.108333333333333</c:v>
                </c:pt>
                <c:pt idx="20">
                  <c:v>8.3333333333333301E-2</c:v>
                </c:pt>
              </c:numCache>
            </c:numRef>
          </c:val>
          <c:smooth val="0"/>
          <c:extLst xmlns:c16r2="http://schemas.microsoft.com/office/drawing/2015/06/chart">
            <c:ext xmlns:c16="http://schemas.microsoft.com/office/drawing/2014/chart" uri="{C3380CC4-5D6E-409C-BE32-E72D297353CC}">
              <c16:uniqueId val="{00000003-EC3E-48D8-8C97-0D1A9B690A9A}"/>
            </c:ext>
          </c:extLst>
        </c:ser>
        <c:ser>
          <c:idx val="4"/>
          <c:order val="4"/>
          <c:tx>
            <c:strRef>
              <c:f>r_elec!$F$1</c:f>
              <c:strCache>
                <c:ptCount val="1"/>
                <c:pt idx="0">
                  <c:v>Ultra-orthodoxes (Shas, Yahadut HaTora, etc.)</c:v>
                </c:pt>
              </c:strCache>
            </c:strRef>
          </c:tx>
          <c:spPr>
            <a:ln w="38100" cap="rnd">
              <a:solidFill>
                <a:schemeClr val="tx1"/>
              </a:solidFill>
              <a:round/>
            </a:ln>
            <a:effectLst/>
          </c:spPr>
          <c:marker>
            <c:symbol val="triangle"/>
            <c:size val="11"/>
            <c:spPr>
              <a:solidFill>
                <a:schemeClr val="tx1"/>
              </a:solidFill>
              <a:ln w="9525">
                <a:solidFill>
                  <a:schemeClr val="tx1"/>
                </a:solid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r_elec!$F$2:$F$22</c:f>
              <c:numCache>
                <c:formatCode>0%</c:formatCode>
                <c:ptCount val="21"/>
                <c:pt idx="1">
                  <c:v>4.1666666666666699E-2</c:v>
                </c:pt>
                <c:pt idx="2">
                  <c:v>0.05</c:v>
                </c:pt>
                <c:pt idx="3">
                  <c:v>0.05</c:v>
                </c:pt>
                <c:pt idx="4">
                  <c:v>0.05</c:v>
                </c:pt>
                <c:pt idx="5">
                  <c:v>0.05</c:v>
                </c:pt>
                <c:pt idx="6">
                  <c:v>0.05</c:v>
                </c:pt>
                <c:pt idx="7">
                  <c:v>4.1666666666666699E-2</c:v>
                </c:pt>
                <c:pt idx="8">
                  <c:v>4.1666666666666699E-2</c:v>
                </c:pt>
                <c:pt idx="9">
                  <c:v>3.3333333333333298E-2</c:v>
                </c:pt>
                <c:pt idx="10">
                  <c:v>0.05</c:v>
                </c:pt>
                <c:pt idx="11">
                  <c:v>0.108333333333333</c:v>
                </c:pt>
                <c:pt idx="12">
                  <c:v>8.3333333333333301E-2</c:v>
                </c:pt>
                <c:pt idx="13">
                  <c:v>0.116666666666667</c:v>
                </c:pt>
                <c:pt idx="14">
                  <c:v>0.18333333333333299</c:v>
                </c:pt>
                <c:pt idx="15">
                  <c:v>0.133333333333333</c:v>
                </c:pt>
                <c:pt idx="16">
                  <c:v>0.15</c:v>
                </c:pt>
                <c:pt idx="17">
                  <c:v>0.133333333333333</c:v>
                </c:pt>
                <c:pt idx="18">
                  <c:v>0.15</c:v>
                </c:pt>
                <c:pt idx="19">
                  <c:v>0.108333333333333</c:v>
                </c:pt>
                <c:pt idx="20">
                  <c:v>0.133333333333333</c:v>
                </c:pt>
              </c:numCache>
            </c:numRef>
          </c:val>
          <c:smooth val="0"/>
          <c:extLst xmlns:c16r2="http://schemas.microsoft.com/office/drawing/2015/06/chart">
            <c:ext xmlns:c16="http://schemas.microsoft.com/office/drawing/2014/chart" uri="{C3380CC4-5D6E-409C-BE32-E72D297353CC}">
              <c16:uniqueId val="{00000004-EC3E-48D8-8C97-0D1A9B690A9A}"/>
            </c:ext>
          </c:extLst>
        </c:ser>
        <c:dLbls>
          <c:showLegendKey val="0"/>
          <c:showVal val="0"/>
          <c:showCatName val="0"/>
          <c:showSerName val="0"/>
          <c:showPercent val="0"/>
          <c:showBubbleSize val="0"/>
        </c:dLbls>
        <c:marker val="1"/>
        <c:smooth val="0"/>
        <c:axId val="-249771488"/>
        <c:axId val="-249770400"/>
        <c:extLst xmlns:c16r2="http://schemas.microsoft.com/office/drawing/2015/06/chart"/>
      </c:lineChart>
      <c:dateAx>
        <c:axId val="-249771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9770400"/>
        <c:crosses val="autoZero"/>
        <c:auto val="0"/>
        <c:lblOffset val="100"/>
        <c:baseTimeUnit val="days"/>
        <c:majorUnit val="5"/>
        <c:majorTimeUnit val="days"/>
        <c:minorUnit val="1"/>
      </c:dateAx>
      <c:valAx>
        <c:axId val="-24977040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9771488"/>
        <c:crosses val="autoZero"/>
        <c:crossBetween val="midCat"/>
      </c:valAx>
      <c:spPr>
        <a:noFill/>
        <a:ln>
          <a:solidFill>
            <a:sysClr val="windowText" lastClr="000000"/>
          </a:solidFill>
        </a:ln>
        <a:effectLst/>
      </c:spPr>
    </c:plotArea>
    <c:legend>
      <c:legendPos val="b"/>
      <c:layout>
        <c:manualLayout>
          <c:xMode val="edge"/>
          <c:yMode val="edge"/>
          <c:x val="0.128474955935104"/>
          <c:y val="9.5632106196149605E-2"/>
          <c:w val="0.83350199635687905"/>
          <c:h val="0.204239600939935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1 - Les élections législatives</a:t>
            </a:r>
            <a:r>
              <a:rPr lang="en-US" sz="1680" b="1" baseline="0"/>
              <a:t> </a:t>
            </a:r>
            <a:r>
              <a:rPr lang="en-US" sz="1680" b="1"/>
              <a:t>en Israël, 1949-2019</a:t>
            </a:r>
          </a:p>
        </c:rich>
      </c:tx>
      <c:layout>
        <c:manualLayout>
          <c:xMode val="edge"/>
          <c:yMode val="edge"/>
          <c:x val="0.14357169673105899"/>
          <c:y val="1.4661878768857399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4048153703"/>
          <c:h val="0.71753961786134601"/>
        </c:manualLayout>
      </c:layout>
      <c:lineChart>
        <c:grouping val="standard"/>
        <c:varyColors val="0"/>
        <c:ser>
          <c:idx val="1"/>
          <c:order val="0"/>
          <c:tx>
            <c:strRef>
              <c:f>r_elec!$B$1</c:f>
              <c:strCache>
                <c:ptCount val="1"/>
                <c:pt idx="0">
                  <c:v>Droite (Likud, Israel Beitenu, etc.)</c:v>
                </c:pt>
              </c:strCache>
            </c:strRef>
          </c:tx>
          <c:spPr>
            <a:ln w="38100" cap="rnd">
              <a:solidFill>
                <a:schemeClr val="tx1">
                  <a:lumMod val="50000"/>
                  <a:lumOff val="50000"/>
                </a:schemeClr>
              </a:solidFill>
              <a:prstDash val="sysDash"/>
              <a:round/>
            </a:ln>
            <a:effectLst/>
          </c:spPr>
          <c:marker>
            <c:symbol val="circle"/>
            <c:size val="10"/>
            <c:spPr>
              <a:solidFill>
                <a:schemeClr val="tx1">
                  <a:lumMod val="50000"/>
                  <a:lumOff val="50000"/>
                </a:schemeClr>
              </a:solidFill>
              <a:ln w="9525">
                <a:no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r_elec!$B$2:$B$22</c:f>
              <c:numCache>
                <c:formatCode>0%</c:formatCode>
                <c:ptCount val="21"/>
                <c:pt idx="0">
                  <c:v>0.31666666666666698</c:v>
                </c:pt>
                <c:pt idx="1">
                  <c:v>0.31666666666666698</c:v>
                </c:pt>
                <c:pt idx="2">
                  <c:v>0.32500000000000001</c:v>
                </c:pt>
                <c:pt idx="3">
                  <c:v>0.30833333333333302</c:v>
                </c:pt>
                <c:pt idx="4">
                  <c:v>0.38333333333333303</c:v>
                </c:pt>
                <c:pt idx="5">
                  <c:v>0.30833333333333302</c:v>
                </c:pt>
                <c:pt idx="6">
                  <c:v>0.33333333333333298</c:v>
                </c:pt>
                <c:pt idx="7">
                  <c:v>0.40833333333333299</c:v>
                </c:pt>
                <c:pt idx="8">
                  <c:v>0.483333333333333</c:v>
                </c:pt>
                <c:pt idx="9">
                  <c:v>0.5</c:v>
                </c:pt>
                <c:pt idx="10">
                  <c:v>0.45</c:v>
                </c:pt>
                <c:pt idx="11">
                  <c:v>0.43333333333333302</c:v>
                </c:pt>
                <c:pt idx="12">
                  <c:v>0.40833333333333299</c:v>
                </c:pt>
                <c:pt idx="13">
                  <c:v>0.41666666666666702</c:v>
                </c:pt>
                <c:pt idx="14">
                  <c:v>0.31666666666666698</c:v>
                </c:pt>
                <c:pt idx="15">
                  <c:v>0.44166666666666698</c:v>
                </c:pt>
                <c:pt idx="16">
                  <c:v>0.266666666666667</c:v>
                </c:pt>
                <c:pt idx="17">
                  <c:v>0.40833333333333299</c:v>
                </c:pt>
                <c:pt idx="18">
                  <c:v>0.358333333333333</c:v>
                </c:pt>
                <c:pt idx="19">
                  <c:v>0.36666666666666697</c:v>
                </c:pt>
                <c:pt idx="20">
                  <c:v>0.375</c:v>
                </c:pt>
              </c:numCache>
            </c:numRef>
          </c:val>
          <c:smooth val="0"/>
          <c:extLst xmlns:c16r2="http://schemas.microsoft.com/office/drawing/2015/06/chart">
            <c:ext xmlns:c16="http://schemas.microsoft.com/office/drawing/2014/chart" uri="{C3380CC4-5D6E-409C-BE32-E72D297353CC}">
              <c16:uniqueId val="{00000000-A1CA-4E0C-AF8C-F5623CF6B8B7}"/>
            </c:ext>
          </c:extLst>
        </c:ser>
        <c:ser>
          <c:idx val="2"/>
          <c:order val="1"/>
          <c:tx>
            <c:strRef>
              <c:f>r_elec!$C$1</c:f>
              <c:strCache>
                <c:ptCount val="1"/>
                <c:pt idx="0">
                  <c:v>Gauche (Travaillistes, Meretz, etc.)</c:v>
                </c:pt>
              </c:strCache>
            </c:strRef>
          </c:tx>
          <c:spPr>
            <a:ln w="38100" cap="rnd">
              <a:solidFill>
                <a:schemeClr val="tx1">
                  <a:lumMod val="75000"/>
                  <a:lumOff val="25000"/>
                </a:schemeClr>
              </a:solidFill>
              <a:round/>
            </a:ln>
            <a:effectLst/>
          </c:spPr>
          <c:marker>
            <c:symbol val="diamond"/>
            <c:size val="12"/>
            <c:spPr>
              <a:solidFill>
                <a:schemeClr val="bg1"/>
              </a:solidFill>
              <a:ln w="9525">
                <a:solidFill>
                  <a:schemeClr val="tx1">
                    <a:lumMod val="75000"/>
                    <a:lumOff val="25000"/>
                  </a:schemeClr>
                </a:solid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r_elec!$C$2:$C$22</c:f>
              <c:numCache>
                <c:formatCode>0%</c:formatCode>
                <c:ptCount val="21"/>
                <c:pt idx="0">
                  <c:v>0.57499999999999996</c:v>
                </c:pt>
                <c:pt idx="1">
                  <c:v>0.54166666666666696</c:v>
                </c:pt>
                <c:pt idx="2">
                  <c:v>0.54166666666666696</c:v>
                </c:pt>
                <c:pt idx="3">
                  <c:v>0.55000000000000004</c:v>
                </c:pt>
                <c:pt idx="4">
                  <c:v>0.53333333333333299</c:v>
                </c:pt>
                <c:pt idx="5">
                  <c:v>0.56666666666666698</c:v>
                </c:pt>
                <c:pt idx="6">
                  <c:v>0.55000000000000004</c:v>
                </c:pt>
                <c:pt idx="7">
                  <c:v>0.49166666666666697</c:v>
                </c:pt>
                <c:pt idx="8">
                  <c:v>0.33333333333333298</c:v>
                </c:pt>
                <c:pt idx="9">
                  <c:v>0.43333333333333302</c:v>
                </c:pt>
                <c:pt idx="10">
                  <c:v>0.44166666666666698</c:v>
                </c:pt>
                <c:pt idx="11">
                  <c:v>0.43333333333333302</c:v>
                </c:pt>
                <c:pt idx="12">
                  <c:v>0.49166666666666697</c:v>
                </c:pt>
                <c:pt idx="13">
                  <c:v>0.4</c:v>
                </c:pt>
                <c:pt idx="14">
                  <c:v>0.34166666666666701</c:v>
                </c:pt>
                <c:pt idx="15">
                  <c:v>0.25833333333333303</c:v>
                </c:pt>
                <c:pt idx="16">
                  <c:v>0.22500000000000001</c:v>
                </c:pt>
                <c:pt idx="17">
                  <c:v>0.16666666666666699</c:v>
                </c:pt>
                <c:pt idx="18">
                  <c:v>0.25833333333333303</c:v>
                </c:pt>
                <c:pt idx="19">
                  <c:v>0.241666666666667</c:v>
                </c:pt>
                <c:pt idx="20">
                  <c:v>8.3333333333333301E-2</c:v>
                </c:pt>
              </c:numCache>
            </c:numRef>
          </c:val>
          <c:smooth val="0"/>
          <c:extLst xmlns:c16r2="http://schemas.microsoft.com/office/drawing/2015/06/chart">
            <c:ext xmlns:c16="http://schemas.microsoft.com/office/drawing/2014/chart" uri="{C3380CC4-5D6E-409C-BE32-E72D297353CC}">
              <c16:uniqueId val="{00000001-A1CA-4E0C-AF8C-F5623CF6B8B7}"/>
            </c:ext>
          </c:extLst>
        </c:ser>
        <c:ser>
          <c:idx val="0"/>
          <c:order val="2"/>
          <c:tx>
            <c:strRef>
              <c:f>r_elec!$D$1</c:f>
              <c:strCache>
                <c:ptCount val="1"/>
                <c:pt idx="0">
                  <c:v>Centre (Kahol Lavan, etc.)</c:v>
                </c:pt>
              </c:strCache>
            </c:strRef>
          </c:tx>
          <c:spPr>
            <a:ln w="38100" cap="rnd">
              <a:solidFill>
                <a:schemeClr val="bg2">
                  <a:lumMod val="50000"/>
                </a:schemeClr>
              </a:solidFill>
              <a:prstDash val="sysDash"/>
              <a:round/>
            </a:ln>
            <a:effectLst/>
          </c:spPr>
          <c:marker>
            <c:symbol val="square"/>
            <c:size val="9"/>
            <c:spPr>
              <a:solidFill>
                <a:schemeClr val="tx1">
                  <a:lumMod val="50000"/>
                  <a:lumOff val="50000"/>
                </a:schemeClr>
              </a:solidFill>
              <a:ln w="9525">
                <a:solidFill>
                  <a:schemeClr val="bg2">
                    <a:lumMod val="50000"/>
                  </a:schemeClr>
                </a:solid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r_elec!$D$2:$D$22</c:f>
              <c:numCache>
                <c:formatCode>0%</c:formatCode>
                <c:ptCount val="21"/>
                <c:pt idx="0">
                  <c:v>9.1666666666666702E-2</c:v>
                </c:pt>
                <c:pt idx="1">
                  <c:v>5.83333333333333E-2</c:v>
                </c:pt>
                <c:pt idx="2">
                  <c:v>4.1666666666666699E-2</c:v>
                </c:pt>
                <c:pt idx="3">
                  <c:v>0.05</c:v>
                </c:pt>
                <c:pt idx="5">
                  <c:v>4.1666666666666699E-2</c:v>
                </c:pt>
                <c:pt idx="6">
                  <c:v>3.3333333333333298E-2</c:v>
                </c:pt>
                <c:pt idx="7">
                  <c:v>3.3333333333333298E-2</c:v>
                </c:pt>
                <c:pt idx="8">
                  <c:v>0.133333333333333</c:v>
                </c:pt>
                <c:pt idx="9">
                  <c:v>3.3333333333333298E-2</c:v>
                </c:pt>
                <c:pt idx="10">
                  <c:v>5.83333333333333E-2</c:v>
                </c:pt>
                <c:pt idx="11">
                  <c:v>1.6666666666666701E-2</c:v>
                </c:pt>
                <c:pt idx="13">
                  <c:v>3.3333333333333298E-2</c:v>
                </c:pt>
                <c:pt idx="14">
                  <c:v>0.1</c:v>
                </c:pt>
                <c:pt idx="15">
                  <c:v>0.125</c:v>
                </c:pt>
                <c:pt idx="16">
                  <c:v>0.3</c:v>
                </c:pt>
                <c:pt idx="17">
                  <c:v>0.233333333333333</c:v>
                </c:pt>
                <c:pt idx="18">
                  <c:v>0.17499999999999999</c:v>
                </c:pt>
                <c:pt idx="19">
                  <c:v>0.17499999999999999</c:v>
                </c:pt>
                <c:pt idx="20">
                  <c:v>0.32500000000000001</c:v>
                </c:pt>
              </c:numCache>
            </c:numRef>
          </c:val>
          <c:smooth val="0"/>
          <c:extLst xmlns:c16r2="http://schemas.microsoft.com/office/drawing/2015/06/chart">
            <c:ext xmlns:c16="http://schemas.microsoft.com/office/drawing/2014/chart" uri="{C3380CC4-5D6E-409C-BE32-E72D297353CC}">
              <c16:uniqueId val="{00000002-A1CA-4E0C-AF8C-F5623CF6B8B7}"/>
            </c:ext>
          </c:extLst>
        </c:ser>
        <c:ser>
          <c:idx val="3"/>
          <c:order val="3"/>
          <c:tx>
            <c:strRef>
              <c:f>r_elec!$E$1</c:f>
              <c:strCache>
                <c:ptCount val="1"/>
                <c:pt idx="0">
                  <c:v>Partis arabes (Liste unifiée, etc.)</c:v>
                </c:pt>
              </c:strCache>
            </c:strRef>
          </c:tx>
          <c:spPr>
            <a:ln w="38100" cap="rnd">
              <a:solidFill>
                <a:schemeClr val="bg2">
                  <a:lumMod val="25000"/>
                </a:schemeClr>
              </a:solidFill>
              <a:round/>
            </a:ln>
            <a:effectLst/>
          </c:spPr>
          <c:marker>
            <c:symbol val="circle"/>
            <c:size val="10"/>
            <c:spPr>
              <a:solidFill>
                <a:schemeClr val="bg1">
                  <a:alpha val="99000"/>
                </a:schemeClr>
              </a:solidFill>
              <a:ln w="9525">
                <a:solidFill>
                  <a:schemeClr val="bg2">
                    <a:lumMod val="25000"/>
                  </a:schemeClr>
                </a:solid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r_elec!$E$2:$E$22</c:f>
              <c:numCache>
                <c:formatCode>0%</c:formatCode>
                <c:ptCount val="21"/>
                <c:pt idx="0">
                  <c:v>1.6666666666666701E-2</c:v>
                </c:pt>
                <c:pt idx="1">
                  <c:v>4.1666666666666699E-2</c:v>
                </c:pt>
                <c:pt idx="2">
                  <c:v>4.1666666666666699E-2</c:v>
                </c:pt>
                <c:pt idx="3">
                  <c:v>4.1666666666666699E-2</c:v>
                </c:pt>
                <c:pt idx="4">
                  <c:v>3.3333333333333298E-2</c:v>
                </c:pt>
                <c:pt idx="5">
                  <c:v>3.3333333333333298E-2</c:v>
                </c:pt>
                <c:pt idx="6">
                  <c:v>3.3333333333333298E-2</c:v>
                </c:pt>
                <c:pt idx="7">
                  <c:v>2.5000000000000001E-2</c:v>
                </c:pt>
                <c:pt idx="8">
                  <c:v>8.3333333333333297E-3</c:v>
                </c:pt>
                <c:pt idx="11">
                  <c:v>8.3333333333333297E-3</c:v>
                </c:pt>
                <c:pt idx="12">
                  <c:v>1.6666666666666701E-2</c:v>
                </c:pt>
                <c:pt idx="13">
                  <c:v>3.3333333333333298E-2</c:v>
                </c:pt>
                <c:pt idx="14">
                  <c:v>5.83333333333333E-2</c:v>
                </c:pt>
                <c:pt idx="15">
                  <c:v>4.1666666666666699E-2</c:v>
                </c:pt>
                <c:pt idx="16">
                  <c:v>5.83333333333333E-2</c:v>
                </c:pt>
                <c:pt idx="17">
                  <c:v>5.83333333333333E-2</c:v>
                </c:pt>
                <c:pt idx="18">
                  <c:v>5.83333333333333E-2</c:v>
                </c:pt>
                <c:pt idx="19">
                  <c:v>0.108333333333333</c:v>
                </c:pt>
                <c:pt idx="20">
                  <c:v>8.3333333333333301E-2</c:v>
                </c:pt>
              </c:numCache>
            </c:numRef>
          </c:val>
          <c:smooth val="0"/>
          <c:extLst xmlns:c16r2="http://schemas.microsoft.com/office/drawing/2015/06/chart">
            <c:ext xmlns:c16="http://schemas.microsoft.com/office/drawing/2014/chart" uri="{C3380CC4-5D6E-409C-BE32-E72D297353CC}">
              <c16:uniqueId val="{00000003-A1CA-4E0C-AF8C-F5623CF6B8B7}"/>
            </c:ext>
          </c:extLst>
        </c:ser>
        <c:ser>
          <c:idx val="4"/>
          <c:order val="4"/>
          <c:tx>
            <c:strRef>
              <c:f>r_elec!$F$1</c:f>
              <c:strCache>
                <c:ptCount val="1"/>
                <c:pt idx="0">
                  <c:v>Ultra-orthodoxes (Shas, Yahadut HaTora, etc.)</c:v>
                </c:pt>
              </c:strCache>
            </c:strRef>
          </c:tx>
          <c:spPr>
            <a:ln w="38100" cap="rnd">
              <a:solidFill>
                <a:schemeClr val="tx1"/>
              </a:solidFill>
              <a:round/>
            </a:ln>
            <a:effectLst/>
          </c:spPr>
          <c:marker>
            <c:symbol val="triangle"/>
            <c:size val="11"/>
            <c:spPr>
              <a:solidFill>
                <a:schemeClr val="tx1"/>
              </a:solidFill>
              <a:ln w="9525">
                <a:solidFill>
                  <a:schemeClr val="tx1"/>
                </a:solid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r_elec!$F$2:$F$22</c:f>
              <c:numCache>
                <c:formatCode>0%</c:formatCode>
                <c:ptCount val="21"/>
                <c:pt idx="1">
                  <c:v>4.1666666666666699E-2</c:v>
                </c:pt>
                <c:pt idx="2">
                  <c:v>0.05</c:v>
                </c:pt>
                <c:pt idx="3">
                  <c:v>0.05</c:v>
                </c:pt>
                <c:pt idx="4">
                  <c:v>0.05</c:v>
                </c:pt>
                <c:pt idx="5">
                  <c:v>0.05</c:v>
                </c:pt>
                <c:pt idx="6">
                  <c:v>0.05</c:v>
                </c:pt>
                <c:pt idx="7">
                  <c:v>4.1666666666666699E-2</c:v>
                </c:pt>
                <c:pt idx="8">
                  <c:v>4.1666666666666699E-2</c:v>
                </c:pt>
                <c:pt idx="9">
                  <c:v>3.3333333333333298E-2</c:v>
                </c:pt>
                <c:pt idx="10">
                  <c:v>0.05</c:v>
                </c:pt>
                <c:pt idx="11">
                  <c:v>0.108333333333333</c:v>
                </c:pt>
                <c:pt idx="12">
                  <c:v>8.3333333333333301E-2</c:v>
                </c:pt>
                <c:pt idx="13">
                  <c:v>0.116666666666667</c:v>
                </c:pt>
                <c:pt idx="14">
                  <c:v>0.18333333333333299</c:v>
                </c:pt>
                <c:pt idx="15">
                  <c:v>0.133333333333333</c:v>
                </c:pt>
                <c:pt idx="16">
                  <c:v>0.15</c:v>
                </c:pt>
                <c:pt idx="17">
                  <c:v>0.133333333333333</c:v>
                </c:pt>
                <c:pt idx="18">
                  <c:v>0.15</c:v>
                </c:pt>
                <c:pt idx="19">
                  <c:v>0.108333333333333</c:v>
                </c:pt>
                <c:pt idx="20">
                  <c:v>0.133333333333333</c:v>
                </c:pt>
              </c:numCache>
            </c:numRef>
          </c:val>
          <c:smooth val="0"/>
          <c:extLst xmlns:c16r2="http://schemas.microsoft.com/office/drawing/2015/06/chart">
            <c:ext xmlns:c16="http://schemas.microsoft.com/office/drawing/2014/chart" uri="{C3380CC4-5D6E-409C-BE32-E72D297353CC}">
              <c16:uniqueId val="{00000004-A1CA-4E0C-AF8C-F5623CF6B8B7}"/>
            </c:ext>
          </c:extLst>
        </c:ser>
        <c:dLbls>
          <c:showLegendKey val="0"/>
          <c:showVal val="0"/>
          <c:showCatName val="0"/>
          <c:showSerName val="0"/>
          <c:showPercent val="0"/>
          <c:showBubbleSize val="0"/>
        </c:dLbls>
        <c:marker val="1"/>
        <c:smooth val="0"/>
        <c:axId val="-51941840"/>
        <c:axId val="-51943472"/>
        <c:extLst xmlns:c16r2="http://schemas.microsoft.com/office/drawing/2015/06/chart"/>
      </c:lineChart>
      <c:dateAx>
        <c:axId val="-51941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3472"/>
        <c:crosses val="autoZero"/>
        <c:auto val="0"/>
        <c:lblOffset val="100"/>
        <c:baseTimeUnit val="days"/>
        <c:majorUnit val="5"/>
        <c:majorTimeUnit val="days"/>
        <c:minorUnit val="1"/>
      </c:dateAx>
      <c:valAx>
        <c:axId val="-5194347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1840"/>
        <c:crosses val="autoZero"/>
        <c:crossBetween val="midCat"/>
      </c:valAx>
      <c:spPr>
        <a:noFill/>
        <a:ln>
          <a:solidFill>
            <a:sysClr val="windowText" lastClr="000000"/>
          </a:solidFill>
        </a:ln>
        <a:effectLst/>
      </c:spPr>
    </c:plotArea>
    <c:legend>
      <c:legendPos val="b"/>
      <c:layout>
        <c:manualLayout>
          <c:xMode val="edge"/>
          <c:yMode val="edge"/>
          <c:x val="0.128474955935104"/>
          <c:y val="9.5632106196149605E-2"/>
          <c:w val="0.83350199635687905"/>
          <c:h val="0.204239600939935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18.2 - Les clivages de classe en Israël, 1969-2019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8.8667302548821297E-2"/>
          <c:w val="0.91084697325236197"/>
          <c:h val="0.672863515647939"/>
        </c:manualLayout>
      </c:layout>
      <c:lineChart>
        <c:grouping val="standard"/>
        <c:varyColors val="0"/>
        <c:ser>
          <c:idx val="1"/>
          <c:order val="0"/>
          <c:tx>
            <c:v>Diff. entre (% des 10% du haut) et (% des 50% du bas) en termes de classe soc. votant à gauche</c:v>
          </c:tx>
          <c:spPr>
            <a:ln w="38100" cap="rnd">
              <a:solidFill>
                <a:schemeClr val="tx1"/>
              </a:solidFill>
              <a:round/>
            </a:ln>
            <a:effectLst/>
          </c:spPr>
          <c:marker>
            <c:symbol val="circle"/>
            <c:size val="10"/>
            <c:spPr>
              <a:solidFill>
                <a:schemeClr val="tx1"/>
              </a:solidFill>
              <a:ln w="9525">
                <a:noFill/>
              </a:ln>
              <a:effectLst/>
            </c:spPr>
          </c:marker>
          <c:cat>
            <c:strRef>
              <c:f>r_class!$C$2:$C$6</c:f>
              <c:strCache>
                <c:ptCount val="5"/>
                <c:pt idx="0">
                  <c:v>1969-1977</c:v>
                </c:pt>
                <c:pt idx="1">
                  <c:v>1981-1988</c:v>
                </c:pt>
                <c:pt idx="2">
                  <c:v>1992-1999</c:v>
                </c:pt>
                <c:pt idx="3">
                  <c:v>2003-2009</c:v>
                </c:pt>
                <c:pt idx="4">
                  <c:v>2013-2019</c:v>
                </c:pt>
              </c:strCache>
            </c:strRef>
          </c:cat>
          <c:val>
            <c:numRef>
              <c:f>r_class!$E$2:$E$6</c:f>
              <c:numCache>
                <c:formatCode>0%</c:formatCode>
                <c:ptCount val="5"/>
                <c:pt idx="0">
                  <c:v>-5.2285902454857001E-2</c:v>
                </c:pt>
                <c:pt idx="1">
                  <c:v>0.136841432423219</c:v>
                </c:pt>
                <c:pt idx="2">
                  <c:v>0.17141144859197599</c:v>
                </c:pt>
                <c:pt idx="3">
                  <c:v>0.233982558139535</c:v>
                </c:pt>
                <c:pt idx="4">
                  <c:v>0.212491605994204</c:v>
                </c:pt>
              </c:numCache>
            </c:numRef>
          </c:val>
          <c:smooth val="0"/>
          <c:extLst xmlns:c16r2="http://schemas.microsoft.com/office/drawing/2015/06/chart">
            <c:ext xmlns:c16="http://schemas.microsoft.com/office/drawing/2014/chart" uri="{C3380CC4-5D6E-409C-BE32-E72D297353CC}">
              <c16:uniqueId val="{00000000-D2CE-45F7-A03A-FB522AC0331E}"/>
            </c:ext>
          </c:extLst>
        </c:ser>
        <c:ser>
          <c:idx val="0"/>
          <c:order val="1"/>
          <c:tx>
            <c:v>Diff. entre (% des 50% du bas) et (% des 50% du haut) en termes de classe soc. votant à gauche</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cat>
            <c:strRef>
              <c:f>r_class!$C$2:$C$6</c:f>
              <c:strCache>
                <c:ptCount val="5"/>
                <c:pt idx="0">
                  <c:v>1969-1977</c:v>
                </c:pt>
                <c:pt idx="1">
                  <c:v>1981-1988</c:v>
                </c:pt>
                <c:pt idx="2">
                  <c:v>1992-1999</c:v>
                </c:pt>
                <c:pt idx="3">
                  <c:v>2003-2009</c:v>
                </c:pt>
                <c:pt idx="4">
                  <c:v>2013-2019</c:v>
                </c:pt>
              </c:strCache>
            </c:strRef>
          </c:cat>
          <c:val>
            <c:numRef>
              <c:f>r_class!$D$2:$D$6</c:f>
              <c:numCache>
                <c:formatCode>0%</c:formatCode>
                <c:ptCount val="5"/>
                <c:pt idx="0">
                  <c:v>2.0950268326957899E-2</c:v>
                </c:pt>
                <c:pt idx="1">
                  <c:v>-1.15600234785046E-2</c:v>
                </c:pt>
                <c:pt idx="2">
                  <c:v>-0.13036042836250411</c:v>
                </c:pt>
                <c:pt idx="3">
                  <c:v>-0.18423481117403029</c:v>
                </c:pt>
                <c:pt idx="4">
                  <c:v>-0.14291556325191163</c:v>
                </c:pt>
              </c:numCache>
            </c:numRef>
          </c:val>
          <c:smooth val="0"/>
          <c:extLst xmlns:c16r2="http://schemas.microsoft.com/office/drawing/2015/06/chart">
            <c:ext xmlns:c16="http://schemas.microsoft.com/office/drawing/2014/chart" uri="{C3380CC4-5D6E-409C-BE32-E72D297353CC}">
              <c16:uniqueId val="{00000001-D2CE-45F7-A03A-FB522AC0331E}"/>
            </c:ext>
          </c:extLst>
        </c:ser>
        <c:dLbls>
          <c:showLegendKey val="0"/>
          <c:showVal val="0"/>
          <c:showCatName val="0"/>
          <c:showSerName val="0"/>
          <c:showPercent val="0"/>
          <c:showBubbleSize val="0"/>
        </c:dLbls>
        <c:marker val="1"/>
        <c:smooth val="0"/>
        <c:axId val="-51937488"/>
        <c:axId val="-51945648"/>
      </c:lineChart>
      <c:dateAx>
        <c:axId val="-51937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5648"/>
        <c:crosses val="autoZero"/>
        <c:auto val="0"/>
        <c:lblOffset val="100"/>
        <c:baseTimeUnit val="days"/>
        <c:majorUnit val="1"/>
        <c:majorTimeUnit val="days"/>
      </c:dateAx>
      <c:valAx>
        <c:axId val="-51945648"/>
        <c:scaling>
          <c:orientation val="minMax"/>
          <c:max val="0.45"/>
          <c:min val="-0.2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37488"/>
        <c:crosses val="autoZero"/>
        <c:crossBetween val="midCat"/>
        <c:majorUnit val="0.05"/>
      </c:valAx>
      <c:spPr>
        <a:noFill/>
        <a:ln>
          <a:solidFill>
            <a:sysClr val="windowText" lastClr="000000"/>
          </a:solidFill>
        </a:ln>
        <a:effectLst/>
      </c:spPr>
    </c:plotArea>
    <c:legend>
      <c:legendPos val="b"/>
      <c:layout>
        <c:manualLayout>
          <c:xMode val="edge"/>
          <c:yMode val="edge"/>
          <c:x val="6.5543059867229705E-2"/>
          <c:y val="0.100182028296931"/>
          <c:w val="0.87230658421278495"/>
          <c:h val="0.14411027052238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3 - Le vote</a:t>
            </a:r>
            <a:r>
              <a:rPr lang="en-US" sz="1680" b="1" baseline="0"/>
              <a:t> à </a:t>
            </a:r>
            <a:r>
              <a:rPr lang="en-US" sz="1680" b="1"/>
              <a:t>Tel Aviv,</a:t>
            </a:r>
            <a:r>
              <a:rPr lang="en-US" sz="1680" b="1" baseline="0"/>
              <a:t> </a:t>
            </a:r>
            <a:r>
              <a:rPr lang="en-US" sz="1680" b="1" i="0" u="none" strike="noStrike" baseline="0">
                <a:effectLst/>
              </a:rPr>
              <a:t>Israël, 1949-2019</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8.8667302548821297E-2"/>
          <c:w val="0.91084697325236197"/>
          <c:h val="0.69588651112700906"/>
        </c:manualLayout>
      </c:layout>
      <c:lineChart>
        <c:grouping val="standard"/>
        <c:varyColors val="0"/>
        <c:ser>
          <c:idx val="0"/>
          <c:order val="0"/>
          <c:tx>
            <c:strRef>
              <c:f>r_tlv!$B$1</c:f>
              <c:strCache>
                <c:ptCount val="1"/>
                <c:pt idx="0">
                  <c:v>Votes pour les partis de droite et ultra-orthodoxes</c:v>
                </c:pt>
              </c:strCache>
            </c:strRef>
          </c:tx>
          <c:spPr>
            <a:ln w="38100" cap="rnd">
              <a:solidFill>
                <a:schemeClr val="tx1"/>
              </a:solidFill>
              <a:round/>
            </a:ln>
            <a:effectLst/>
          </c:spPr>
          <c:marker>
            <c:symbol val="circle"/>
            <c:size val="10"/>
            <c:spPr>
              <a:solidFill>
                <a:schemeClr val="tx1"/>
              </a:solidFill>
              <a:ln w="9525">
                <a:noFill/>
              </a:ln>
              <a:effectLst/>
            </c:spPr>
          </c:marker>
          <c:cat>
            <c:numRef>
              <c:f>r_tlv!$A$2:$A$14</c:f>
              <c:numCache>
                <c:formatCode>General</c:formatCode>
                <c:ptCount val="13"/>
                <c:pt idx="0">
                  <c:v>1949</c:v>
                </c:pt>
                <c:pt idx="1">
                  <c:v>1977</c:v>
                </c:pt>
                <c:pt idx="2">
                  <c:v>1984</c:v>
                </c:pt>
                <c:pt idx="3">
                  <c:v>1988</c:v>
                </c:pt>
                <c:pt idx="4">
                  <c:v>1992</c:v>
                </c:pt>
                <c:pt idx="5">
                  <c:v>1996</c:v>
                </c:pt>
                <c:pt idx="6">
                  <c:v>1999</c:v>
                </c:pt>
                <c:pt idx="7">
                  <c:v>2003</c:v>
                </c:pt>
                <c:pt idx="8">
                  <c:v>2006</c:v>
                </c:pt>
                <c:pt idx="9">
                  <c:v>2009</c:v>
                </c:pt>
                <c:pt idx="10">
                  <c:v>2013</c:v>
                </c:pt>
                <c:pt idx="11">
                  <c:v>2015</c:v>
                </c:pt>
                <c:pt idx="12">
                  <c:v>2019</c:v>
                </c:pt>
              </c:numCache>
            </c:numRef>
          </c:cat>
          <c:val>
            <c:numRef>
              <c:f>r_tlv!$B$2:$B$14</c:f>
              <c:numCache>
                <c:formatCode>0%</c:formatCode>
                <c:ptCount val="13"/>
                <c:pt idx="0">
                  <c:v>8.82333333333334E-2</c:v>
                </c:pt>
                <c:pt idx="1">
                  <c:v>-2.1336864787214999E-2</c:v>
                </c:pt>
                <c:pt idx="2">
                  <c:v>-4.6000000000000103E-3</c:v>
                </c:pt>
                <c:pt idx="3">
                  <c:v>-1.16666666666667E-2</c:v>
                </c:pt>
                <c:pt idx="4">
                  <c:v>-3.8766666666666699E-2</c:v>
                </c:pt>
                <c:pt idx="5">
                  <c:v>-5.8833333333333397E-2</c:v>
                </c:pt>
                <c:pt idx="6">
                  <c:v>-0.1125</c:v>
                </c:pt>
                <c:pt idx="7">
                  <c:v>-0.12609999999999999</c:v>
                </c:pt>
                <c:pt idx="8">
                  <c:v>-0.145366666666667</c:v>
                </c:pt>
                <c:pt idx="9">
                  <c:v>-0.17146666666666699</c:v>
                </c:pt>
                <c:pt idx="10">
                  <c:v>-0.200833333333333</c:v>
                </c:pt>
                <c:pt idx="11">
                  <c:v>-0.182</c:v>
                </c:pt>
                <c:pt idx="12">
                  <c:v>-0.22199999999999992</c:v>
                </c:pt>
              </c:numCache>
            </c:numRef>
          </c:val>
          <c:smooth val="0"/>
          <c:extLst xmlns:c16r2="http://schemas.microsoft.com/office/drawing/2015/06/chart">
            <c:ext xmlns:c16="http://schemas.microsoft.com/office/drawing/2014/chart" uri="{C3380CC4-5D6E-409C-BE32-E72D297353CC}">
              <c16:uniqueId val="{00000000-27A8-4D65-A800-9CB336146B15}"/>
            </c:ext>
          </c:extLst>
        </c:ser>
        <c:ser>
          <c:idx val="1"/>
          <c:order val="1"/>
          <c:tx>
            <c:strRef>
              <c:f>r_tlv!$C$1</c:f>
              <c:strCache>
                <c:ptCount val="1"/>
                <c:pt idx="0">
                  <c:v>Votes pour les partis de gauche, centristes et arabes</c:v>
                </c:pt>
              </c:strCache>
            </c:strRef>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cat>
            <c:numRef>
              <c:f>r_tlv!$A$2:$A$14</c:f>
              <c:numCache>
                <c:formatCode>General</c:formatCode>
                <c:ptCount val="13"/>
                <c:pt idx="0">
                  <c:v>1949</c:v>
                </c:pt>
                <c:pt idx="1">
                  <c:v>1977</c:v>
                </c:pt>
                <c:pt idx="2">
                  <c:v>1984</c:v>
                </c:pt>
                <c:pt idx="3">
                  <c:v>1988</c:v>
                </c:pt>
                <c:pt idx="4">
                  <c:v>1992</c:v>
                </c:pt>
                <c:pt idx="5">
                  <c:v>1996</c:v>
                </c:pt>
                <c:pt idx="6">
                  <c:v>1999</c:v>
                </c:pt>
                <c:pt idx="7">
                  <c:v>2003</c:v>
                </c:pt>
                <c:pt idx="8">
                  <c:v>2006</c:v>
                </c:pt>
                <c:pt idx="9">
                  <c:v>2009</c:v>
                </c:pt>
                <c:pt idx="10">
                  <c:v>2013</c:v>
                </c:pt>
                <c:pt idx="11">
                  <c:v>2015</c:v>
                </c:pt>
                <c:pt idx="12">
                  <c:v>2019</c:v>
                </c:pt>
              </c:numCache>
            </c:numRef>
          </c:cat>
          <c:val>
            <c:numRef>
              <c:f>r_tlv!$C$2:$C$14</c:f>
              <c:numCache>
                <c:formatCode>0%</c:formatCode>
                <c:ptCount val="13"/>
                <c:pt idx="0">
                  <c:v>-7.1566666666666598E-2</c:v>
                </c:pt>
                <c:pt idx="1">
                  <c:v>-4.8569461902196298E-2</c:v>
                </c:pt>
                <c:pt idx="2">
                  <c:v>-3.9000000000000098E-3</c:v>
                </c:pt>
                <c:pt idx="3">
                  <c:v>1.1666666666666199E-3</c:v>
                </c:pt>
                <c:pt idx="4">
                  <c:v>2.7200000000000099E-2</c:v>
                </c:pt>
                <c:pt idx="5">
                  <c:v>5.4899999999999997E-2</c:v>
                </c:pt>
                <c:pt idx="6">
                  <c:v>9.6900000000000097E-2</c:v>
                </c:pt>
                <c:pt idx="7">
                  <c:v>0.103433333333333</c:v>
                </c:pt>
                <c:pt idx="8">
                  <c:v>0.127</c:v>
                </c:pt>
                <c:pt idx="9">
                  <c:v>0.13516666666666699</c:v>
                </c:pt>
                <c:pt idx="10">
                  <c:v>0.145666666666667</c:v>
                </c:pt>
                <c:pt idx="11">
                  <c:v>0.1993</c:v>
                </c:pt>
                <c:pt idx="12">
                  <c:v>0.22520000000000007</c:v>
                </c:pt>
              </c:numCache>
            </c:numRef>
          </c:val>
          <c:smooth val="0"/>
          <c:extLst xmlns:c16r2="http://schemas.microsoft.com/office/drawing/2015/06/chart">
            <c:ext xmlns:c16="http://schemas.microsoft.com/office/drawing/2014/chart" uri="{C3380CC4-5D6E-409C-BE32-E72D297353CC}">
              <c16:uniqueId val="{00000001-27A8-4D65-A800-9CB336146B15}"/>
            </c:ext>
          </c:extLst>
        </c:ser>
        <c:dLbls>
          <c:showLegendKey val="0"/>
          <c:showVal val="0"/>
          <c:showCatName val="0"/>
          <c:showSerName val="0"/>
          <c:showPercent val="0"/>
          <c:showBubbleSize val="0"/>
        </c:dLbls>
        <c:marker val="1"/>
        <c:smooth val="0"/>
        <c:axId val="-51941296"/>
        <c:axId val="-51945104"/>
      </c:lineChart>
      <c:dateAx>
        <c:axId val="-51941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5104"/>
        <c:crosses val="autoZero"/>
        <c:auto val="0"/>
        <c:lblOffset val="100"/>
        <c:baseTimeUnit val="days"/>
        <c:majorUnit val="5"/>
        <c:majorTimeUnit val="days"/>
      </c:dateAx>
      <c:valAx>
        <c:axId val="-51945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1296"/>
        <c:crosses val="autoZero"/>
        <c:crossBetween val="midCat"/>
      </c:valAx>
      <c:spPr>
        <a:noFill/>
        <a:ln>
          <a:solidFill>
            <a:sysClr val="windowText" lastClr="000000"/>
          </a:solidFill>
        </a:ln>
        <a:effectLst/>
      </c:spPr>
    </c:plotArea>
    <c:legend>
      <c:legendPos val="b"/>
      <c:layout>
        <c:manualLayout>
          <c:xMode val="edge"/>
          <c:yMode val="edge"/>
          <c:x val="7.3751344606514405E-2"/>
          <c:y val="0.10024692781603101"/>
          <c:w val="0.54933106561687906"/>
          <c:h val="0.125016837647251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4 - Composant identitaire résiduel du vote à </a:t>
            </a:r>
          </a:p>
          <a:p>
            <a:pPr>
              <a:defRPr b="1"/>
            </a:pPr>
            <a:r>
              <a:rPr lang="en-US" sz="1680" b="1"/>
              <a:t>Tel Aviv</a:t>
            </a:r>
            <a:r>
              <a:rPr lang="en-US" sz="1680" b="1" i="0" u="none" strike="noStrike" baseline="0">
                <a:effectLst/>
              </a:rPr>
              <a:t>, Israël, 1981-2019</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0.115870607631503"/>
          <c:w val="0.889189318687022"/>
          <c:h val="0.64998815311513802"/>
        </c:manualLayout>
      </c:layout>
      <c:lineChart>
        <c:grouping val="standard"/>
        <c:varyColors val="0"/>
        <c:ser>
          <c:idx val="1"/>
          <c:order val="0"/>
          <c:tx>
            <c:v>Diff. entre (% de votes de gauche à Tel Aviv) et (% de votes de gauche dans le reste d'Israël)</c:v>
          </c:tx>
          <c:spPr>
            <a:ln w="38100" cap="rnd">
              <a:solidFill>
                <a:schemeClr val="tx1"/>
              </a:solidFill>
              <a:round/>
            </a:ln>
            <a:effectLst/>
          </c:spPr>
          <c:marker>
            <c:symbol val="circle"/>
            <c:size val="10"/>
            <c:spPr>
              <a:solidFill>
                <a:schemeClr val="tx1"/>
              </a:solidFill>
              <a:ln w="9525">
                <a:noFill/>
              </a:ln>
              <a:effectLst/>
            </c:spPr>
          </c:marker>
          <c:cat>
            <c:strRef>
              <c:f>r_tlv_residual!$C$2:$C$5</c:f>
              <c:strCache>
                <c:ptCount val="4"/>
                <c:pt idx="0">
                  <c:v>1981-1988</c:v>
                </c:pt>
                <c:pt idx="1">
                  <c:v>1992-1999</c:v>
                </c:pt>
                <c:pt idx="2">
                  <c:v>2003-2009</c:v>
                </c:pt>
                <c:pt idx="3">
                  <c:v>2013-2019</c:v>
                </c:pt>
              </c:strCache>
            </c:strRef>
          </c:cat>
          <c:val>
            <c:numRef>
              <c:f>r_tlv_residual!$D$2:$D$5</c:f>
              <c:numCache>
                <c:formatCode>0%</c:formatCode>
                <c:ptCount val="4"/>
                <c:pt idx="0">
                  <c:v>9.6725211955425494E-2</c:v>
                </c:pt>
                <c:pt idx="1">
                  <c:v>0.14908653758583601</c:v>
                </c:pt>
                <c:pt idx="2">
                  <c:v>0.10980392156862701</c:v>
                </c:pt>
                <c:pt idx="3">
                  <c:v>0.14570127144977499</c:v>
                </c:pt>
              </c:numCache>
            </c:numRef>
          </c:val>
          <c:smooth val="0"/>
          <c:extLst xmlns:c16r2="http://schemas.microsoft.com/office/drawing/2015/06/chart">
            <c:ext xmlns:c16="http://schemas.microsoft.com/office/drawing/2014/chart" uri="{C3380CC4-5D6E-409C-BE32-E72D297353CC}">
              <c16:uniqueId val="{00000000-D662-4DD0-BBE6-79A68A044818}"/>
            </c:ext>
          </c:extLst>
        </c:ser>
        <c:dLbls>
          <c:showLegendKey val="0"/>
          <c:showVal val="0"/>
          <c:showCatName val="0"/>
          <c:showSerName val="0"/>
          <c:showPercent val="0"/>
          <c:showBubbleSize val="0"/>
        </c:dLbls>
        <c:marker val="1"/>
        <c:smooth val="0"/>
        <c:axId val="-51936944"/>
        <c:axId val="-51935856"/>
      </c:lineChart>
      <c:dateAx>
        <c:axId val="-51936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35856"/>
        <c:crosses val="autoZero"/>
        <c:auto val="0"/>
        <c:lblOffset val="100"/>
        <c:baseTimeUnit val="days"/>
      </c:dateAx>
      <c:valAx>
        <c:axId val="-51935856"/>
        <c:scaling>
          <c:orientation val="minMax"/>
          <c:max val="0.3"/>
          <c:min val="-0.0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36944"/>
        <c:crosses val="autoZero"/>
        <c:crossBetween val="midCat"/>
      </c:valAx>
      <c:spPr>
        <a:noFill/>
        <a:ln>
          <a:solidFill>
            <a:sysClr val="windowText" lastClr="000000"/>
          </a:solidFill>
        </a:ln>
        <a:effectLst/>
      </c:spPr>
    </c:plotArea>
    <c:legend>
      <c:legendPos val="b"/>
      <c:layout>
        <c:manualLayout>
          <c:xMode val="edge"/>
          <c:yMode val="edge"/>
          <c:x val="6.4180045405432207E-2"/>
          <c:y val="0.12537398424084201"/>
          <c:w val="0.87398695118727598"/>
          <c:h val="0.125166704947977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5 - Votes</a:t>
            </a:r>
            <a:r>
              <a:rPr lang="en-US" sz="1680" b="1" baseline="0"/>
              <a:t> de droite et de gauche parmi les électeurs chômeurs et inactifs</a:t>
            </a:r>
            <a:r>
              <a:rPr lang="en-US" sz="1680" b="1" i="0" u="none" strike="noStrike" baseline="0">
                <a:effectLst/>
              </a:rPr>
              <a:t> en Israël, 2003-2015</a:t>
            </a:r>
            <a:endParaRPr lang="en-US" sz="1680" b="1"/>
          </a:p>
        </c:rich>
      </c:tx>
      <c:layout>
        <c:manualLayout>
          <c:xMode val="edge"/>
          <c:yMode val="edge"/>
          <c:x val="0.14076248229231"/>
          <c:y val="1.25669948079797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0.126259391889919"/>
          <c:w val="0.91084697325236197"/>
          <c:h val="0.67725988782095903"/>
        </c:manualLayout>
      </c:layout>
      <c:lineChart>
        <c:grouping val="standard"/>
        <c:varyColors val="0"/>
        <c:ser>
          <c:idx val="0"/>
          <c:order val="0"/>
          <c:tx>
            <c:v>Différence entre (% des chômeurs/inactifs) et (% des actifs) votant à droite</c:v>
          </c:tx>
          <c:spPr>
            <a:ln w="38100" cap="rnd">
              <a:solidFill>
                <a:schemeClr val="tx1"/>
              </a:solidFill>
              <a:round/>
            </a:ln>
            <a:effectLst/>
          </c:spPr>
          <c:marker>
            <c:symbol val="circle"/>
            <c:size val="10"/>
            <c:spPr>
              <a:solidFill>
                <a:schemeClr val="tx1"/>
              </a:solidFill>
              <a:ln w="9525">
                <a:noFill/>
              </a:ln>
              <a:effectLst/>
            </c:spPr>
          </c:marker>
          <c:cat>
            <c:numRef>
              <c:f>r_employment!$A$2:$A$6</c:f>
              <c:numCache>
                <c:formatCode>General</c:formatCode>
                <c:ptCount val="5"/>
                <c:pt idx="0">
                  <c:v>2003</c:v>
                </c:pt>
                <c:pt idx="1">
                  <c:v>2006</c:v>
                </c:pt>
                <c:pt idx="2">
                  <c:v>2009</c:v>
                </c:pt>
                <c:pt idx="3">
                  <c:v>2013</c:v>
                </c:pt>
                <c:pt idx="4">
                  <c:v>2015</c:v>
                </c:pt>
              </c:numCache>
            </c:numRef>
          </c:cat>
          <c:val>
            <c:numRef>
              <c:f>r_employment!$C$2:$C$6</c:f>
              <c:numCache>
                <c:formatCode>0%</c:formatCode>
                <c:ptCount val="5"/>
                <c:pt idx="0">
                  <c:v>-2.6043284268448201E-2</c:v>
                </c:pt>
                <c:pt idx="1">
                  <c:v>-8.5772038155810096E-2</c:v>
                </c:pt>
                <c:pt idx="2">
                  <c:v>1.76316465459448E-3</c:v>
                </c:pt>
                <c:pt idx="3">
                  <c:v>1.2188277792635E-2</c:v>
                </c:pt>
                <c:pt idx="4">
                  <c:v>7.8180102017993303E-2</c:v>
                </c:pt>
              </c:numCache>
            </c:numRef>
          </c:val>
          <c:smooth val="0"/>
          <c:extLst xmlns:c16r2="http://schemas.microsoft.com/office/drawing/2015/06/chart">
            <c:ext xmlns:c16="http://schemas.microsoft.com/office/drawing/2014/chart" uri="{C3380CC4-5D6E-409C-BE32-E72D297353CC}">
              <c16:uniqueId val="{00000000-0F06-48D7-B700-AA80954CEDC9}"/>
            </c:ext>
          </c:extLst>
        </c:ser>
        <c:ser>
          <c:idx val="1"/>
          <c:order val="1"/>
          <c:tx>
            <c:v>Différence entre (% des chômeurs/inactifs) et (% des actifs) votant à gauche</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cat>
            <c:numRef>
              <c:f>r_employment!$A$2:$A$6</c:f>
              <c:numCache>
                <c:formatCode>General</c:formatCode>
                <c:ptCount val="5"/>
                <c:pt idx="0">
                  <c:v>2003</c:v>
                </c:pt>
                <c:pt idx="1">
                  <c:v>2006</c:v>
                </c:pt>
                <c:pt idx="2">
                  <c:v>2009</c:v>
                </c:pt>
                <c:pt idx="3">
                  <c:v>2013</c:v>
                </c:pt>
                <c:pt idx="4">
                  <c:v>2015</c:v>
                </c:pt>
              </c:numCache>
            </c:numRef>
          </c:cat>
          <c:val>
            <c:numRef>
              <c:f>r_employment!$B$2:$B$6</c:f>
              <c:numCache>
                <c:formatCode>0%</c:formatCode>
                <c:ptCount val="5"/>
                <c:pt idx="0">
                  <c:v>4.6101180753100497E-2</c:v>
                </c:pt>
                <c:pt idx="1">
                  <c:v>1.45527657014078E-3</c:v>
                </c:pt>
                <c:pt idx="2">
                  <c:v>6.4270764300312797E-2</c:v>
                </c:pt>
                <c:pt idx="3">
                  <c:v>3.4162982539573103E-2</c:v>
                </c:pt>
                <c:pt idx="4">
                  <c:v>1.7922119119099301E-3</c:v>
                </c:pt>
              </c:numCache>
            </c:numRef>
          </c:val>
          <c:smooth val="0"/>
          <c:extLst xmlns:c16r2="http://schemas.microsoft.com/office/drawing/2015/06/chart">
            <c:ext xmlns:c16="http://schemas.microsoft.com/office/drawing/2014/chart" uri="{C3380CC4-5D6E-409C-BE32-E72D297353CC}">
              <c16:uniqueId val="{00000001-0F06-48D7-B700-AA80954CEDC9}"/>
            </c:ext>
          </c:extLst>
        </c:ser>
        <c:dLbls>
          <c:showLegendKey val="0"/>
          <c:showVal val="0"/>
          <c:showCatName val="0"/>
          <c:showSerName val="0"/>
          <c:showPercent val="0"/>
          <c:showBubbleSize val="0"/>
        </c:dLbls>
        <c:marker val="1"/>
        <c:smooth val="0"/>
        <c:axId val="-51935312"/>
        <c:axId val="-51944016"/>
      </c:lineChart>
      <c:dateAx>
        <c:axId val="-51935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4016"/>
        <c:crosses val="autoZero"/>
        <c:auto val="0"/>
        <c:lblOffset val="100"/>
        <c:baseTimeUnit val="days"/>
        <c:majorUnit val="2"/>
        <c:majorTimeUnit val="days"/>
      </c:dateAx>
      <c:valAx>
        <c:axId val="-51944016"/>
        <c:scaling>
          <c:orientation val="minMax"/>
          <c:max val="0.25"/>
          <c:min val="-0.1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35312"/>
        <c:crosses val="autoZero"/>
        <c:crossBetween val="midCat"/>
      </c:valAx>
      <c:spPr>
        <a:noFill/>
        <a:ln>
          <a:solidFill>
            <a:sysClr val="windowText" lastClr="000000"/>
          </a:solidFill>
        </a:ln>
        <a:effectLst/>
      </c:spPr>
    </c:plotArea>
    <c:legend>
      <c:legendPos val="b"/>
      <c:layout>
        <c:manualLayout>
          <c:xMode val="edge"/>
          <c:yMode val="edge"/>
          <c:x val="6.8137854296487999E-2"/>
          <c:y val="0.14663956830415201"/>
          <c:w val="0.892750040547028"/>
          <c:h val="0.167111278382238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6 - Le</a:t>
            </a:r>
            <a:r>
              <a:rPr lang="en-US" sz="1680" b="1" baseline="0"/>
              <a:t> c</a:t>
            </a:r>
            <a:r>
              <a:rPr lang="en-US" sz="1680" b="1"/>
              <a:t>livage éducatif </a:t>
            </a:r>
            <a:r>
              <a:rPr lang="en-US" sz="1680" b="1" i="0" u="none" strike="noStrike" baseline="0">
                <a:effectLst/>
              </a:rPr>
              <a:t>en Israël, 1969-2019</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9.0781739518143195E-2"/>
          <c:w val="0.91084697325236197"/>
          <c:h val="0.69395871484202099"/>
        </c:manualLayout>
      </c:layout>
      <c:lineChart>
        <c:grouping val="standard"/>
        <c:varyColors val="0"/>
        <c:ser>
          <c:idx val="0"/>
          <c:order val="0"/>
          <c:tx>
            <c:v>Différence entre (% des 10 % les plus diplômés) et (% des 90 % les moins diplômés) votant à gauche</c:v>
          </c:tx>
          <c:spPr>
            <a:ln w="38100" cap="rnd">
              <a:solidFill>
                <a:schemeClr val="tx1"/>
              </a:solidFill>
              <a:round/>
            </a:ln>
            <a:effectLst/>
          </c:spPr>
          <c:marker>
            <c:symbol val="circle"/>
            <c:size val="10"/>
            <c:spPr>
              <a:solidFill>
                <a:schemeClr val="tx1"/>
              </a:solidFill>
              <a:ln w="9525">
                <a:noFill/>
              </a:ln>
              <a:effectLst/>
            </c:spPr>
          </c:marker>
          <c:cat>
            <c:strRef>
              <c:f>r_education!$C$2:$C$6</c:f>
              <c:strCache>
                <c:ptCount val="5"/>
                <c:pt idx="0">
                  <c:v>1969-1977</c:v>
                </c:pt>
                <c:pt idx="1">
                  <c:v>1981-1988</c:v>
                </c:pt>
                <c:pt idx="2">
                  <c:v>1992-1999</c:v>
                </c:pt>
                <c:pt idx="3">
                  <c:v>2003-2009</c:v>
                </c:pt>
                <c:pt idx="4">
                  <c:v>2013-2019</c:v>
                </c:pt>
              </c:strCache>
            </c:strRef>
          </c:cat>
          <c:val>
            <c:numRef>
              <c:f>r_education!$D$2:$D$6</c:f>
              <c:numCache>
                <c:formatCode>0%</c:formatCode>
                <c:ptCount val="5"/>
                <c:pt idx="0">
                  <c:v>9.5860219600903601E-2</c:v>
                </c:pt>
                <c:pt idx="1">
                  <c:v>0.138566223313174</c:v>
                </c:pt>
                <c:pt idx="2">
                  <c:v>0.166211226855522</c:v>
                </c:pt>
                <c:pt idx="3">
                  <c:v>6.3358870692867206E-2</c:v>
                </c:pt>
                <c:pt idx="4">
                  <c:v>0.135399553722647</c:v>
                </c:pt>
              </c:numCache>
            </c:numRef>
          </c:val>
          <c:smooth val="0"/>
          <c:extLst xmlns:c16r2="http://schemas.microsoft.com/office/drawing/2015/06/chart">
            <c:ext xmlns:c16="http://schemas.microsoft.com/office/drawing/2014/chart" uri="{C3380CC4-5D6E-409C-BE32-E72D297353CC}">
              <c16:uniqueId val="{00000000-D91A-4CFC-84B4-590C3C7F0A11}"/>
            </c:ext>
          </c:extLst>
        </c:ser>
        <c:dLbls>
          <c:showLegendKey val="0"/>
          <c:showVal val="0"/>
          <c:showCatName val="0"/>
          <c:showSerName val="0"/>
          <c:showPercent val="0"/>
          <c:showBubbleSize val="0"/>
        </c:dLbls>
        <c:marker val="1"/>
        <c:smooth val="0"/>
        <c:axId val="-51944560"/>
        <c:axId val="-51949456"/>
      </c:lineChart>
      <c:dateAx>
        <c:axId val="-51944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9456"/>
        <c:crosses val="autoZero"/>
        <c:auto val="0"/>
        <c:lblOffset val="100"/>
        <c:baseTimeUnit val="days"/>
      </c:dateAx>
      <c:valAx>
        <c:axId val="-51949456"/>
        <c:scaling>
          <c:orientation val="minMax"/>
          <c:max val="0.3"/>
          <c:min val="-0.0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4560"/>
        <c:crosses val="autoZero"/>
        <c:crossBetween val="midCat"/>
      </c:valAx>
      <c:spPr>
        <a:noFill/>
        <a:ln>
          <a:solidFill>
            <a:sysClr val="windowText" lastClr="000000"/>
          </a:solidFill>
        </a:ln>
        <a:effectLst/>
      </c:spPr>
    </c:plotArea>
    <c:legend>
      <c:legendPos val="b"/>
      <c:layout>
        <c:manualLayout>
          <c:xMode val="edge"/>
          <c:yMode val="edge"/>
          <c:x val="6.9644632775357193E-2"/>
          <c:y val="0.10067446506948501"/>
          <c:w val="0.86731644581010803"/>
          <c:h val="0.13561053432289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3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7 - Le vote de droite parmi les électeurs sépharades</a:t>
            </a:r>
            <a:r>
              <a:rPr lang="en-US" sz="1680" b="1" i="0" u="none" strike="noStrike" baseline="0">
                <a:effectLst/>
              </a:rPr>
              <a:t> en Israël, 1969-2019</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0.11157738882794301"/>
          <c:w val="0.88281705336295802"/>
          <c:h val="0.675219711107369"/>
        </c:manualLayout>
      </c:layout>
      <c:lineChart>
        <c:grouping val="standard"/>
        <c:varyColors val="0"/>
        <c:ser>
          <c:idx val="0"/>
          <c:order val="0"/>
          <c:tx>
            <c:v>Différence entre (% des électeurs sépharades) et (% non-sépharades) votant à droite</c:v>
          </c:tx>
          <c:spPr>
            <a:ln w="38100" cap="rnd">
              <a:solidFill>
                <a:schemeClr val="tx1"/>
              </a:solidFill>
              <a:round/>
            </a:ln>
            <a:effectLst/>
          </c:spPr>
          <c:marker>
            <c:symbol val="circle"/>
            <c:size val="10"/>
            <c:spPr>
              <a:solidFill>
                <a:schemeClr val="tx1"/>
              </a:solidFill>
              <a:ln w="9525">
                <a:noFill/>
              </a:ln>
              <a:effectLst/>
            </c:spPr>
          </c:marker>
          <c:cat>
            <c:strRef>
              <c:f>r_ethnic!$C$2:$C$6</c:f>
              <c:strCache>
                <c:ptCount val="5"/>
                <c:pt idx="0">
                  <c:v>1969-1977</c:v>
                </c:pt>
                <c:pt idx="1">
                  <c:v>1981-1988</c:v>
                </c:pt>
                <c:pt idx="2">
                  <c:v>1992-1999</c:v>
                </c:pt>
                <c:pt idx="3">
                  <c:v>2003-2009</c:v>
                </c:pt>
                <c:pt idx="4">
                  <c:v>2013-2019</c:v>
                </c:pt>
              </c:strCache>
            </c:strRef>
          </c:cat>
          <c:val>
            <c:numRef>
              <c:f>r_ethnic!$E$2:$E$6</c:f>
              <c:numCache>
                <c:formatCode>0%</c:formatCode>
                <c:ptCount val="5"/>
                <c:pt idx="0">
                  <c:v>8.3843481566317102E-2</c:v>
                </c:pt>
                <c:pt idx="1">
                  <c:v>0.26010001386982701</c:v>
                </c:pt>
                <c:pt idx="2">
                  <c:v>0.160667184276021</c:v>
                </c:pt>
                <c:pt idx="3">
                  <c:v>5.91042682222995E-2</c:v>
                </c:pt>
                <c:pt idx="4">
                  <c:v>0.21885127235942201</c:v>
                </c:pt>
              </c:numCache>
            </c:numRef>
          </c:val>
          <c:smooth val="0"/>
          <c:extLst xmlns:c16r2="http://schemas.microsoft.com/office/drawing/2015/06/chart">
            <c:ext xmlns:c16="http://schemas.microsoft.com/office/drawing/2014/chart" uri="{C3380CC4-5D6E-409C-BE32-E72D297353CC}">
              <c16:uniqueId val="{00000000-63C1-479C-99B9-A92EF00A3610}"/>
            </c:ext>
          </c:extLst>
        </c:ser>
        <c:ser>
          <c:idx val="1"/>
          <c:order val="1"/>
          <c:tx>
            <c:strRef>
              <c:f>r_ethnic!$D$1</c:f>
              <c:strCache>
                <c:ptCount val="1"/>
                <c:pt idx="0">
                  <c:v>Après contrôles pour l'âge, la classe sociale, la religiosité, le genre et le niveau de diplôme</c:v>
                </c:pt>
              </c:strCache>
            </c:strRef>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cat>
            <c:strRef>
              <c:f>r_ethnic!$C$2:$C$6</c:f>
              <c:strCache>
                <c:ptCount val="5"/>
                <c:pt idx="0">
                  <c:v>1969-1977</c:v>
                </c:pt>
                <c:pt idx="1">
                  <c:v>1981-1988</c:v>
                </c:pt>
                <c:pt idx="2">
                  <c:v>1992-1999</c:v>
                </c:pt>
                <c:pt idx="3">
                  <c:v>2003-2009</c:v>
                </c:pt>
                <c:pt idx="4">
                  <c:v>2013-2019</c:v>
                </c:pt>
              </c:strCache>
            </c:strRef>
          </c:cat>
          <c:val>
            <c:numRef>
              <c:f>r_ethnic!$D$2:$D$6</c:f>
              <c:numCache>
                <c:formatCode>0%</c:formatCode>
                <c:ptCount val="5"/>
                <c:pt idx="0">
                  <c:v>1.22174496440287E-2</c:v>
                </c:pt>
                <c:pt idx="1">
                  <c:v>0.18491606711641001</c:v>
                </c:pt>
                <c:pt idx="2">
                  <c:v>8.6296057120796799E-2</c:v>
                </c:pt>
                <c:pt idx="3">
                  <c:v>-5.6560280855670704E-3</c:v>
                </c:pt>
                <c:pt idx="4">
                  <c:v>0.16492563910805999</c:v>
                </c:pt>
              </c:numCache>
            </c:numRef>
          </c:val>
          <c:smooth val="0"/>
          <c:extLst xmlns:c16r2="http://schemas.microsoft.com/office/drawing/2015/06/chart">
            <c:ext xmlns:c16="http://schemas.microsoft.com/office/drawing/2014/chart" uri="{C3380CC4-5D6E-409C-BE32-E72D297353CC}">
              <c16:uniqueId val="{00000001-63C1-479C-99B9-A92EF00A3610}"/>
            </c:ext>
          </c:extLst>
        </c:ser>
        <c:dLbls>
          <c:showLegendKey val="0"/>
          <c:showVal val="0"/>
          <c:showCatName val="0"/>
          <c:showSerName val="0"/>
          <c:showPercent val="0"/>
          <c:showBubbleSize val="0"/>
        </c:dLbls>
        <c:marker val="1"/>
        <c:smooth val="0"/>
        <c:axId val="-51942384"/>
        <c:axId val="-51947280"/>
      </c:lineChart>
      <c:dateAx>
        <c:axId val="-51942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7280"/>
        <c:crosses val="autoZero"/>
        <c:auto val="0"/>
        <c:lblOffset val="100"/>
        <c:baseTimeUnit val="days"/>
        <c:majorUnit val="1"/>
        <c:majorTimeUnit val="days"/>
      </c:dateAx>
      <c:valAx>
        <c:axId val="-51947280"/>
        <c:scaling>
          <c:orientation val="minMax"/>
          <c:max val="0.4"/>
          <c:min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2384"/>
        <c:crosses val="autoZero"/>
        <c:crossBetween val="midCat"/>
      </c:valAx>
      <c:spPr>
        <a:noFill/>
        <a:ln>
          <a:solidFill>
            <a:sysClr val="windowText" lastClr="000000"/>
          </a:solidFill>
        </a:ln>
        <a:effectLst/>
      </c:spPr>
    </c:plotArea>
    <c:legend>
      <c:legendPos val="b"/>
      <c:layout>
        <c:manualLayout>
          <c:xMode val="edge"/>
          <c:yMode val="edge"/>
          <c:x val="7.2616497450587805E-2"/>
          <c:y val="0.124087303797297"/>
          <c:w val="0.86334062508398102"/>
          <c:h val="0.152547686108427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18.8 - Le clivage </a:t>
            </a:r>
            <a:r>
              <a:rPr lang="en-US" sz="1680" b="1" baseline="0"/>
              <a:t>religieux </a:t>
            </a:r>
            <a:r>
              <a:rPr lang="en-US" sz="1680" b="1"/>
              <a:t>en Israël, 1969-2019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8.8667302548821297E-2"/>
          <c:w val="0.91084697325236197"/>
          <c:h val="0.723246224402737"/>
        </c:manualLayout>
      </c:layout>
      <c:lineChart>
        <c:grouping val="standard"/>
        <c:varyColors val="0"/>
        <c:ser>
          <c:idx val="0"/>
          <c:order val="0"/>
          <c:tx>
            <c:v>Différence entre (% des électeurs religieux) et (% des électeurs non-religieux) votant à droite</c:v>
          </c:tx>
          <c:spPr>
            <a:ln w="38100" cap="rnd">
              <a:solidFill>
                <a:schemeClr val="tx1"/>
              </a:solidFill>
              <a:round/>
            </a:ln>
            <a:effectLst/>
          </c:spPr>
          <c:marker>
            <c:symbol val="circle"/>
            <c:size val="10"/>
            <c:spPr>
              <a:solidFill>
                <a:schemeClr val="tx1"/>
              </a:solidFill>
              <a:ln w="9525">
                <a:noFill/>
              </a:ln>
              <a:effectLst/>
            </c:spPr>
          </c:marker>
          <c:cat>
            <c:strRef>
              <c:f>r_religiosity!$C$2:$C$6</c:f>
              <c:strCache>
                <c:ptCount val="5"/>
                <c:pt idx="0">
                  <c:v>1969-1977</c:v>
                </c:pt>
                <c:pt idx="1">
                  <c:v>1981-1988</c:v>
                </c:pt>
                <c:pt idx="2">
                  <c:v>1992-1999</c:v>
                </c:pt>
                <c:pt idx="3">
                  <c:v>2003-2009</c:v>
                </c:pt>
                <c:pt idx="4">
                  <c:v>2013-2019</c:v>
                </c:pt>
              </c:strCache>
            </c:strRef>
          </c:cat>
          <c:val>
            <c:numRef>
              <c:f>r_religiosity!$E$2:$E$6</c:f>
              <c:numCache>
                <c:formatCode>0%</c:formatCode>
                <c:ptCount val="5"/>
                <c:pt idx="0">
                  <c:v>0.36827135733779998</c:v>
                </c:pt>
                <c:pt idx="1">
                  <c:v>0.28788176382126901</c:v>
                </c:pt>
                <c:pt idx="2">
                  <c:v>0.37003347775387901</c:v>
                </c:pt>
                <c:pt idx="3">
                  <c:v>0.40860063805972502</c:v>
                </c:pt>
                <c:pt idx="4">
                  <c:v>0.36451271368562299</c:v>
                </c:pt>
              </c:numCache>
            </c:numRef>
          </c:val>
          <c:smooth val="0"/>
          <c:extLst xmlns:c16r2="http://schemas.microsoft.com/office/drawing/2015/06/chart">
            <c:ext xmlns:c16="http://schemas.microsoft.com/office/drawing/2014/chart" uri="{C3380CC4-5D6E-409C-BE32-E72D297353CC}">
              <c16:uniqueId val="{00000000-2EBA-4763-AF42-FDB3D7554E91}"/>
            </c:ext>
          </c:extLst>
        </c:ser>
        <c:ser>
          <c:idx val="1"/>
          <c:order val="1"/>
          <c:tx>
            <c:strRef>
              <c:f>r_religiosity!$D$1</c:f>
              <c:strCache>
                <c:ptCount val="1"/>
                <c:pt idx="0">
                  <c:v>Après contrôles pour l'âge, la classe sociale, le genre, le diplôme et l'appartenance ethnique</c:v>
                </c:pt>
              </c:strCache>
            </c:strRef>
          </c:tx>
          <c:spPr>
            <a:ln w="38100" cap="rnd">
              <a:solidFill>
                <a:schemeClr val="tx1">
                  <a:lumMod val="50000"/>
                  <a:lumOff val="50000"/>
                </a:schemeClr>
              </a:solidFill>
              <a:prstDash val="solid"/>
              <a:round/>
            </a:ln>
            <a:effectLst/>
          </c:spPr>
          <c:marker>
            <c:symbol val="square"/>
            <c:size val="9"/>
            <c:spPr>
              <a:solidFill>
                <a:schemeClr val="tx1">
                  <a:lumMod val="50000"/>
                  <a:lumOff val="50000"/>
                </a:schemeClr>
              </a:solidFill>
              <a:ln w="9525">
                <a:noFill/>
              </a:ln>
              <a:effectLst/>
            </c:spPr>
          </c:marker>
          <c:cat>
            <c:strRef>
              <c:f>r_religiosity!$C$2:$C$6</c:f>
              <c:strCache>
                <c:ptCount val="5"/>
                <c:pt idx="0">
                  <c:v>1969-1977</c:v>
                </c:pt>
                <c:pt idx="1">
                  <c:v>1981-1988</c:v>
                </c:pt>
                <c:pt idx="2">
                  <c:v>1992-1999</c:v>
                </c:pt>
                <c:pt idx="3">
                  <c:v>2003-2009</c:v>
                </c:pt>
                <c:pt idx="4">
                  <c:v>2013-2019</c:v>
                </c:pt>
              </c:strCache>
            </c:strRef>
          </c:cat>
          <c:val>
            <c:numRef>
              <c:f>r_religiosity!$D$2:$D$6</c:f>
              <c:numCache>
                <c:formatCode>0%</c:formatCode>
                <c:ptCount val="5"/>
                <c:pt idx="0">
                  <c:v>0.37549432637642499</c:v>
                </c:pt>
                <c:pt idx="1">
                  <c:v>0.262412732590728</c:v>
                </c:pt>
                <c:pt idx="2">
                  <c:v>0.35241555585280998</c:v>
                </c:pt>
                <c:pt idx="3">
                  <c:v>0.399711816634021</c:v>
                </c:pt>
                <c:pt idx="4">
                  <c:v>0.34363973938041997</c:v>
                </c:pt>
              </c:numCache>
            </c:numRef>
          </c:val>
          <c:smooth val="0"/>
          <c:extLst xmlns:c16r2="http://schemas.microsoft.com/office/drawing/2015/06/chart">
            <c:ext xmlns:c16="http://schemas.microsoft.com/office/drawing/2014/chart" uri="{C3380CC4-5D6E-409C-BE32-E72D297353CC}">
              <c16:uniqueId val="{00000001-2EBA-4763-AF42-FDB3D7554E91}"/>
            </c:ext>
          </c:extLst>
        </c:ser>
        <c:dLbls>
          <c:showLegendKey val="0"/>
          <c:showVal val="0"/>
          <c:showCatName val="0"/>
          <c:showSerName val="0"/>
          <c:showPercent val="0"/>
          <c:showBubbleSize val="0"/>
        </c:dLbls>
        <c:marker val="1"/>
        <c:smooth val="0"/>
        <c:axId val="-51946736"/>
        <c:axId val="-51939120"/>
      </c:lineChart>
      <c:dateAx>
        <c:axId val="-51946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39120"/>
        <c:crosses val="autoZero"/>
        <c:auto val="0"/>
        <c:lblOffset val="100"/>
        <c:baseTimeUnit val="days"/>
        <c:majorUnit val="1"/>
        <c:majorTimeUnit val="days"/>
      </c:dateAx>
      <c:valAx>
        <c:axId val="-51939120"/>
        <c:scaling>
          <c:orientation val="minMax"/>
          <c:max val="0.8"/>
          <c:min val="-0.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6736"/>
        <c:crosses val="autoZero"/>
        <c:crossBetween val="midCat"/>
        <c:majorUnit val="0.1"/>
      </c:valAx>
      <c:spPr>
        <a:noFill/>
        <a:ln>
          <a:solidFill>
            <a:sysClr val="windowText" lastClr="000000"/>
          </a:solidFill>
        </a:ln>
        <a:effectLst/>
      </c:spPr>
    </c:plotArea>
    <c:legend>
      <c:legendPos val="b"/>
      <c:layout>
        <c:manualLayout>
          <c:xMode val="edge"/>
          <c:yMode val="edge"/>
          <c:x val="7.1029753452949498E-2"/>
          <c:y val="9.6934734622607197E-2"/>
          <c:w val="0.87179381265866396"/>
          <c:h val="0.16719105195532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9 - Vote de gauche et genre en Israël, 1969-2019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8.8667302548821297E-2"/>
          <c:w val="0.91084697325236197"/>
          <c:h val="0.72737582767544395"/>
        </c:manualLayout>
      </c:layout>
      <c:lineChart>
        <c:grouping val="standard"/>
        <c:varyColors val="0"/>
        <c:ser>
          <c:idx val="0"/>
          <c:order val="0"/>
          <c:tx>
            <c:v>Différence entre (% des femmes) et (% des hommes) votant à gauche</c:v>
          </c:tx>
          <c:spPr>
            <a:ln w="38100" cap="rnd">
              <a:solidFill>
                <a:schemeClr val="tx1"/>
              </a:solidFill>
              <a:round/>
            </a:ln>
            <a:effectLst/>
          </c:spPr>
          <c:marker>
            <c:symbol val="circle"/>
            <c:size val="10"/>
            <c:spPr>
              <a:solidFill>
                <a:schemeClr val="tx1"/>
              </a:solidFill>
              <a:ln w="9525">
                <a:noFill/>
              </a:ln>
              <a:effectLst/>
            </c:spPr>
          </c:marker>
          <c:cat>
            <c:strRef>
              <c:f>r_gender!$C$2:$C$6</c:f>
              <c:strCache>
                <c:ptCount val="5"/>
                <c:pt idx="0">
                  <c:v>1969-1977</c:v>
                </c:pt>
                <c:pt idx="1">
                  <c:v>1981-1988</c:v>
                </c:pt>
                <c:pt idx="2">
                  <c:v>1992-1999</c:v>
                </c:pt>
                <c:pt idx="3">
                  <c:v>2003-2009</c:v>
                </c:pt>
                <c:pt idx="4">
                  <c:v>2013-2019</c:v>
                </c:pt>
              </c:strCache>
            </c:strRef>
          </c:cat>
          <c:val>
            <c:numRef>
              <c:f>r_gender!$E$2:$E$6</c:f>
              <c:numCache>
                <c:formatCode>0%</c:formatCode>
                <c:ptCount val="5"/>
                <c:pt idx="0">
                  <c:v>1.3927014150763001E-2</c:v>
                </c:pt>
                <c:pt idx="1">
                  <c:v>6.8606323586401499E-3</c:v>
                </c:pt>
                <c:pt idx="2">
                  <c:v>1.0251892248160701E-2</c:v>
                </c:pt>
                <c:pt idx="3">
                  <c:v>4.8707124508915499E-3</c:v>
                </c:pt>
                <c:pt idx="4">
                  <c:v>4.3578707513133599E-2</c:v>
                </c:pt>
              </c:numCache>
            </c:numRef>
          </c:val>
          <c:smooth val="0"/>
          <c:extLst xmlns:c16r2="http://schemas.microsoft.com/office/drawing/2015/06/chart">
            <c:ext xmlns:c16="http://schemas.microsoft.com/office/drawing/2014/chart" uri="{C3380CC4-5D6E-409C-BE32-E72D297353CC}">
              <c16:uniqueId val="{00000000-20F9-48B0-8E15-201CCCE83808}"/>
            </c:ext>
          </c:extLst>
        </c:ser>
        <c:ser>
          <c:idx val="1"/>
          <c:order val="1"/>
          <c:tx>
            <c:strRef>
              <c:f>r_gender!$D$1</c:f>
              <c:strCache>
                <c:ptCount val="1"/>
                <c:pt idx="0">
                  <c:v>Après contrôles pour l'âge, la classe sociale, la religiosité, le diplôme et l'appartenance ethnique</c:v>
                </c:pt>
              </c:strCache>
            </c:strRef>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cat>
            <c:strRef>
              <c:f>r_gender!$C$2:$C$6</c:f>
              <c:strCache>
                <c:ptCount val="5"/>
                <c:pt idx="0">
                  <c:v>1969-1977</c:v>
                </c:pt>
                <c:pt idx="1">
                  <c:v>1981-1988</c:v>
                </c:pt>
                <c:pt idx="2">
                  <c:v>1992-1999</c:v>
                </c:pt>
                <c:pt idx="3">
                  <c:v>2003-2009</c:v>
                </c:pt>
                <c:pt idx="4">
                  <c:v>2013-2019</c:v>
                </c:pt>
              </c:strCache>
            </c:strRef>
          </c:cat>
          <c:val>
            <c:numRef>
              <c:f>r_gender!$D$2:$D$6</c:f>
              <c:numCache>
                <c:formatCode>0%</c:formatCode>
                <c:ptCount val="5"/>
                <c:pt idx="0">
                  <c:v>2.70332112238292E-2</c:v>
                </c:pt>
                <c:pt idx="1">
                  <c:v>3.0477730096877199E-2</c:v>
                </c:pt>
                <c:pt idx="2">
                  <c:v>1.7817148900698E-2</c:v>
                </c:pt>
                <c:pt idx="3">
                  <c:v>3.7234608283021803E-2</c:v>
                </c:pt>
                <c:pt idx="4">
                  <c:v>4.31215848488525E-2</c:v>
                </c:pt>
              </c:numCache>
            </c:numRef>
          </c:val>
          <c:smooth val="0"/>
          <c:extLst xmlns:c16r2="http://schemas.microsoft.com/office/drawing/2015/06/chart">
            <c:ext xmlns:c16="http://schemas.microsoft.com/office/drawing/2014/chart" uri="{C3380CC4-5D6E-409C-BE32-E72D297353CC}">
              <c16:uniqueId val="{00000001-20F9-48B0-8E15-201CCCE83808}"/>
            </c:ext>
          </c:extLst>
        </c:ser>
        <c:dLbls>
          <c:showLegendKey val="0"/>
          <c:showVal val="0"/>
          <c:showCatName val="0"/>
          <c:showSerName val="0"/>
          <c:showPercent val="0"/>
          <c:showBubbleSize val="0"/>
        </c:dLbls>
        <c:marker val="1"/>
        <c:smooth val="0"/>
        <c:axId val="-51948912"/>
        <c:axId val="-51940752"/>
      </c:lineChart>
      <c:catAx>
        <c:axId val="-51948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0752"/>
        <c:crosses val="autoZero"/>
        <c:auto val="1"/>
        <c:lblAlgn val="ctr"/>
        <c:lblOffset val="100"/>
        <c:tickLblSkip val="1"/>
        <c:noMultiLvlLbl val="1"/>
      </c:catAx>
      <c:valAx>
        <c:axId val="-51940752"/>
        <c:scaling>
          <c:orientation val="minMax"/>
          <c:max val="0.1"/>
          <c:min val="-0.04"/>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8912"/>
        <c:crosses val="autoZero"/>
        <c:crossBetween val="midCat"/>
        <c:majorUnit val="0.02"/>
      </c:valAx>
      <c:spPr>
        <a:noFill/>
        <a:ln>
          <a:solidFill>
            <a:sysClr val="windowText" lastClr="000000"/>
          </a:solidFill>
        </a:ln>
        <a:effectLst/>
      </c:spPr>
    </c:plotArea>
    <c:legend>
      <c:legendPos val="b"/>
      <c:layout>
        <c:manualLayout>
          <c:xMode val="edge"/>
          <c:yMode val="edge"/>
          <c:x val="7.3769960392068804E-2"/>
          <c:y val="0.10110379703078"/>
          <c:w val="0.85696580717017901"/>
          <c:h val="0.173438704576154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A1 - Résultats d'élections par bloc, 1949-2</a:t>
            </a:r>
            <a:r>
              <a:rPr lang="en-US" sz="1800" b="1"/>
              <a:t>019</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4048153703"/>
          <c:h val="0.69455644415205298"/>
        </c:manualLayout>
      </c:layout>
      <c:lineChart>
        <c:grouping val="standard"/>
        <c:varyColors val="0"/>
        <c:ser>
          <c:idx val="1"/>
          <c:order val="0"/>
          <c:tx>
            <c:strRef>
              <c:f>r_elec_blocs!$B$1</c:f>
              <c:strCache>
                <c:ptCount val="1"/>
                <c:pt idx="0">
                  <c:v>Droite + ultra-orthodoxes</c:v>
                </c:pt>
              </c:strCache>
            </c:strRef>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r_elec_blocs!$B$2:$B$22</c:f>
              <c:numCache>
                <c:formatCode>0%</c:formatCode>
                <c:ptCount val="21"/>
                <c:pt idx="0">
                  <c:v>0.31666666666666698</c:v>
                </c:pt>
                <c:pt idx="1">
                  <c:v>0.35833333333333367</c:v>
                </c:pt>
                <c:pt idx="2">
                  <c:v>0.375</c:v>
                </c:pt>
                <c:pt idx="3">
                  <c:v>0.358333333333333</c:v>
                </c:pt>
                <c:pt idx="4">
                  <c:v>0.43333333333333302</c:v>
                </c:pt>
                <c:pt idx="5">
                  <c:v>0.358333333333333</c:v>
                </c:pt>
                <c:pt idx="6">
                  <c:v>0.38333333333333297</c:v>
                </c:pt>
                <c:pt idx="7">
                  <c:v>0.44999999999999968</c:v>
                </c:pt>
                <c:pt idx="8">
                  <c:v>0.52499999999999969</c:v>
                </c:pt>
                <c:pt idx="9">
                  <c:v>0.53333333333333333</c:v>
                </c:pt>
                <c:pt idx="10">
                  <c:v>0.5</c:v>
                </c:pt>
                <c:pt idx="11">
                  <c:v>0.54166666666666607</c:v>
                </c:pt>
                <c:pt idx="12">
                  <c:v>0.49166666666666631</c:v>
                </c:pt>
                <c:pt idx="13">
                  <c:v>0.53333333333333399</c:v>
                </c:pt>
                <c:pt idx="14">
                  <c:v>0.5</c:v>
                </c:pt>
                <c:pt idx="15">
                  <c:v>0.57499999999999996</c:v>
                </c:pt>
                <c:pt idx="16">
                  <c:v>0.41666666666666696</c:v>
                </c:pt>
                <c:pt idx="17">
                  <c:v>0.54166666666666596</c:v>
                </c:pt>
                <c:pt idx="18">
                  <c:v>0.50833333333333297</c:v>
                </c:pt>
                <c:pt idx="19">
                  <c:v>0.47499999999999998</c:v>
                </c:pt>
                <c:pt idx="20">
                  <c:v>0.50833333333333297</c:v>
                </c:pt>
              </c:numCache>
            </c:numRef>
          </c:val>
          <c:smooth val="0"/>
          <c:extLst xmlns:c16r2="http://schemas.microsoft.com/office/drawing/2015/06/chart">
            <c:ext xmlns:c16="http://schemas.microsoft.com/office/drawing/2014/chart" uri="{C3380CC4-5D6E-409C-BE32-E72D297353CC}">
              <c16:uniqueId val="{00000000-534E-4B3A-91CB-AED5CDF1DD06}"/>
            </c:ext>
          </c:extLst>
        </c:ser>
        <c:ser>
          <c:idx val="2"/>
          <c:order val="1"/>
          <c:tx>
            <c:strRef>
              <c:f>r_elec_blocs!$C$1</c:f>
              <c:strCache>
                <c:ptCount val="1"/>
                <c:pt idx="0">
                  <c:v>Gauche + centre + arabes</c:v>
                </c:pt>
              </c:strCache>
            </c:strRef>
          </c:tx>
          <c:spPr>
            <a:ln w="38100" cap="rnd">
              <a:solidFill>
                <a:srgbClr val="FF0000"/>
              </a:solidFill>
              <a:round/>
            </a:ln>
            <a:effectLst/>
          </c:spPr>
          <c:marker>
            <c:symbol val="square"/>
            <c:size val="9"/>
            <c:spPr>
              <a:solidFill>
                <a:srgbClr val="FF0000"/>
              </a:solidFill>
              <a:ln w="9525">
                <a:solidFill>
                  <a:srgbClr val="FF0000"/>
                </a:solidFill>
              </a:ln>
              <a:effectLst/>
            </c:spPr>
          </c:marker>
          <c:cat>
            <c:numRef>
              <c:f>r_elec!$A$2:$A$22</c:f>
              <c:numCache>
                <c:formatCode>General</c:formatCode>
                <c:ptCount val="21"/>
                <c:pt idx="0">
                  <c:v>1949</c:v>
                </c:pt>
                <c:pt idx="1">
                  <c:v>1951</c:v>
                </c:pt>
                <c:pt idx="2">
                  <c:v>1955</c:v>
                </c:pt>
                <c:pt idx="3">
                  <c:v>1959</c:v>
                </c:pt>
                <c:pt idx="4">
                  <c:v>1961</c:v>
                </c:pt>
                <c:pt idx="5">
                  <c:v>1965</c:v>
                </c:pt>
                <c:pt idx="6">
                  <c:v>1969</c:v>
                </c:pt>
                <c:pt idx="7">
                  <c:v>1973</c:v>
                </c:pt>
                <c:pt idx="8">
                  <c:v>1977</c:v>
                </c:pt>
                <c:pt idx="9">
                  <c:v>1981</c:v>
                </c:pt>
                <c:pt idx="10">
                  <c:v>1984</c:v>
                </c:pt>
                <c:pt idx="11">
                  <c:v>1988</c:v>
                </c:pt>
                <c:pt idx="12">
                  <c:v>1992</c:v>
                </c:pt>
                <c:pt idx="13">
                  <c:v>1996</c:v>
                </c:pt>
                <c:pt idx="14">
                  <c:v>1999</c:v>
                </c:pt>
                <c:pt idx="15">
                  <c:v>2003</c:v>
                </c:pt>
                <c:pt idx="16">
                  <c:v>2006</c:v>
                </c:pt>
                <c:pt idx="17">
                  <c:v>2009</c:v>
                </c:pt>
                <c:pt idx="18">
                  <c:v>2013</c:v>
                </c:pt>
                <c:pt idx="19">
                  <c:v>2015</c:v>
                </c:pt>
                <c:pt idx="20">
                  <c:v>2019</c:v>
                </c:pt>
              </c:numCache>
            </c:numRef>
          </c:cat>
          <c:val>
            <c:numRef>
              <c:f>r_elec_blocs!$C$2:$C$22</c:f>
              <c:numCache>
                <c:formatCode>0%</c:formatCode>
                <c:ptCount val="21"/>
                <c:pt idx="0">
                  <c:v>0.68333333333333335</c:v>
                </c:pt>
                <c:pt idx="1">
                  <c:v>0.64166666666666705</c:v>
                </c:pt>
                <c:pt idx="2">
                  <c:v>0.62500000000000044</c:v>
                </c:pt>
                <c:pt idx="3">
                  <c:v>0.64166666666666683</c:v>
                </c:pt>
                <c:pt idx="4">
                  <c:v>0.56666666666666632</c:v>
                </c:pt>
                <c:pt idx="5">
                  <c:v>0.64166666666666705</c:v>
                </c:pt>
                <c:pt idx="6">
                  <c:v>0.6166666666666667</c:v>
                </c:pt>
                <c:pt idx="7">
                  <c:v>0.55000000000000027</c:v>
                </c:pt>
                <c:pt idx="8">
                  <c:v>0.47499999999999931</c:v>
                </c:pt>
                <c:pt idx="9">
                  <c:v>0.46666666666666634</c:v>
                </c:pt>
                <c:pt idx="10">
                  <c:v>0.50000000000000033</c:v>
                </c:pt>
                <c:pt idx="11">
                  <c:v>0.45833333333333304</c:v>
                </c:pt>
                <c:pt idx="12">
                  <c:v>0.50833333333333364</c:v>
                </c:pt>
                <c:pt idx="13">
                  <c:v>0.46666666666666667</c:v>
                </c:pt>
                <c:pt idx="14">
                  <c:v>0.50000000000000033</c:v>
                </c:pt>
                <c:pt idx="15">
                  <c:v>0.42499999999999971</c:v>
                </c:pt>
                <c:pt idx="16">
                  <c:v>0.58333333333333337</c:v>
                </c:pt>
                <c:pt idx="17">
                  <c:v>0.45833333333333331</c:v>
                </c:pt>
                <c:pt idx="18">
                  <c:v>0.49166666666666631</c:v>
                </c:pt>
                <c:pt idx="19">
                  <c:v>0.52499999999999991</c:v>
                </c:pt>
                <c:pt idx="20">
                  <c:v>0.49166666666666664</c:v>
                </c:pt>
              </c:numCache>
            </c:numRef>
          </c:val>
          <c:smooth val="0"/>
          <c:extLst xmlns:c16r2="http://schemas.microsoft.com/office/drawing/2015/06/chart">
            <c:ext xmlns:c16="http://schemas.microsoft.com/office/drawing/2014/chart" uri="{C3380CC4-5D6E-409C-BE32-E72D297353CC}">
              <c16:uniqueId val="{00000001-534E-4B3A-91CB-AED5CDF1DD06}"/>
            </c:ext>
          </c:extLst>
        </c:ser>
        <c:ser>
          <c:idx val="0"/>
          <c:order val="2"/>
          <c:tx>
            <c:strRef>
              <c:f>r_elec_blocs!$D$1</c:f>
              <c:strCache>
                <c:ptCount val="1"/>
                <c:pt idx="0">
                  <c:v>middle</c:v>
                </c:pt>
              </c:strCache>
            </c:strRef>
          </c:tx>
          <c:spPr>
            <a:ln w="28575" cap="rnd">
              <a:solidFill>
                <a:schemeClr val="tx1"/>
              </a:solidFill>
              <a:round/>
            </a:ln>
            <a:effectLst/>
          </c:spPr>
          <c:marker>
            <c:symbol val="none"/>
          </c:marker>
          <c:val>
            <c:numRef>
              <c:f>r_elec_blocs!$D$2:$D$22</c:f>
              <c:numCache>
                <c:formatCode>0%</c:formatCode>
                <c:ptCount val="21"/>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numCache>
            </c:numRef>
          </c:val>
          <c:smooth val="0"/>
          <c:extLst xmlns:c16r2="http://schemas.microsoft.com/office/drawing/2015/06/chart">
            <c:ext xmlns:c16="http://schemas.microsoft.com/office/drawing/2014/chart" uri="{C3380CC4-5D6E-409C-BE32-E72D297353CC}">
              <c16:uniqueId val="{00000006-534E-4B3A-91CB-AED5CDF1DD06}"/>
            </c:ext>
          </c:extLst>
        </c:ser>
        <c:dLbls>
          <c:showLegendKey val="0"/>
          <c:showVal val="0"/>
          <c:showCatName val="0"/>
          <c:showSerName val="0"/>
          <c:showPercent val="0"/>
          <c:showBubbleSize val="0"/>
        </c:dLbls>
        <c:marker val="1"/>
        <c:smooth val="0"/>
        <c:axId val="-51934224"/>
        <c:axId val="-51948368"/>
        <c:extLst xmlns:c16r2="http://schemas.microsoft.com/office/drawing/2015/06/chart"/>
      </c:lineChart>
      <c:dateAx>
        <c:axId val="-51934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8368"/>
        <c:crosses val="autoZero"/>
        <c:auto val="0"/>
        <c:lblOffset val="100"/>
        <c:baseTimeUnit val="days"/>
        <c:majorUnit val="5"/>
        <c:majorTimeUnit val="days"/>
        <c:minorUnit val="1"/>
      </c:dateAx>
      <c:valAx>
        <c:axId val="-5194836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a:t>
                </a:r>
                <a:r>
                  <a:rPr lang="en-US" baseline="0"/>
                  <a:t> </a:t>
                </a:r>
                <a:r>
                  <a:rPr lang="en-US"/>
                  <a:t>(%)</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34224"/>
        <c:crosses val="autoZero"/>
        <c:crossBetween val="midCat"/>
      </c:valAx>
      <c:spPr>
        <a:noFill/>
        <a:ln>
          <a:solidFill>
            <a:sysClr val="windowText" lastClr="000000"/>
          </a:solidFill>
        </a:ln>
        <a:effectLst/>
      </c:spPr>
    </c:plotArea>
    <c:legend>
      <c:legendPos val="b"/>
      <c:legendEntry>
        <c:idx val="2"/>
        <c:delete val="1"/>
      </c:legendEntry>
      <c:layout>
        <c:manualLayout>
          <c:xMode val="edge"/>
          <c:yMode val="edge"/>
          <c:x val="0.135307512230462"/>
          <c:y val="9.5632106196149605E-2"/>
          <c:w val="0.33188154040471901"/>
          <c:h val="0.12234205711231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18.2 - Les clivages de classe en Israël, 1969-2019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8.8667302548821297E-2"/>
          <c:w val="0.91084697325236197"/>
          <c:h val="0.672863515647939"/>
        </c:manualLayout>
      </c:layout>
      <c:lineChart>
        <c:grouping val="standard"/>
        <c:varyColors val="0"/>
        <c:ser>
          <c:idx val="1"/>
          <c:order val="0"/>
          <c:tx>
            <c:v>Diff. entre (% des 10% du haut) et (% des 50% du bas) en termes de classe soc. votant à gauche</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strRef>
              <c:f>r_class!$C$2:$C$6</c:f>
              <c:strCache>
                <c:ptCount val="5"/>
                <c:pt idx="0">
                  <c:v>1969-1977</c:v>
                </c:pt>
                <c:pt idx="1">
                  <c:v>1981-1988</c:v>
                </c:pt>
                <c:pt idx="2">
                  <c:v>1992-1999</c:v>
                </c:pt>
                <c:pt idx="3">
                  <c:v>2003-2009</c:v>
                </c:pt>
                <c:pt idx="4">
                  <c:v>2013-2019</c:v>
                </c:pt>
              </c:strCache>
            </c:strRef>
          </c:cat>
          <c:val>
            <c:numRef>
              <c:f>r_class!$E$2:$E$6</c:f>
              <c:numCache>
                <c:formatCode>0%</c:formatCode>
                <c:ptCount val="5"/>
                <c:pt idx="0">
                  <c:v>-5.2285902454857001E-2</c:v>
                </c:pt>
                <c:pt idx="1">
                  <c:v>0.136841432423219</c:v>
                </c:pt>
                <c:pt idx="2">
                  <c:v>0.17141144859197599</c:v>
                </c:pt>
                <c:pt idx="3">
                  <c:v>0.233982558139535</c:v>
                </c:pt>
                <c:pt idx="4">
                  <c:v>0.212491605994204</c:v>
                </c:pt>
              </c:numCache>
            </c:numRef>
          </c:val>
          <c:smooth val="0"/>
          <c:extLst xmlns:c16r2="http://schemas.microsoft.com/office/drawing/2015/06/chart">
            <c:ext xmlns:c16="http://schemas.microsoft.com/office/drawing/2014/chart" uri="{C3380CC4-5D6E-409C-BE32-E72D297353CC}">
              <c16:uniqueId val="{00000001-B91B-4313-9519-90E2D418784D}"/>
            </c:ext>
          </c:extLst>
        </c:ser>
        <c:ser>
          <c:idx val="0"/>
          <c:order val="1"/>
          <c:tx>
            <c:v>Diff. entre (% des 50% du bas) et (% des 50% du haut) en termes de classe soc. votant à gauche</c:v>
          </c:tx>
          <c:spPr>
            <a:ln w="38100" cap="rnd">
              <a:solidFill>
                <a:srgbClr val="FF0000"/>
              </a:solidFill>
              <a:round/>
            </a:ln>
            <a:effectLst/>
          </c:spPr>
          <c:marker>
            <c:symbol val="square"/>
            <c:size val="9"/>
            <c:spPr>
              <a:solidFill>
                <a:srgbClr val="FF0000"/>
              </a:solidFill>
              <a:ln w="9525">
                <a:solidFill>
                  <a:srgbClr val="FF0000"/>
                </a:solidFill>
              </a:ln>
              <a:effectLst/>
            </c:spPr>
          </c:marker>
          <c:cat>
            <c:strRef>
              <c:f>r_class!$C$2:$C$6</c:f>
              <c:strCache>
                <c:ptCount val="5"/>
                <c:pt idx="0">
                  <c:v>1969-1977</c:v>
                </c:pt>
                <c:pt idx="1">
                  <c:v>1981-1988</c:v>
                </c:pt>
                <c:pt idx="2">
                  <c:v>1992-1999</c:v>
                </c:pt>
                <c:pt idx="3">
                  <c:v>2003-2009</c:v>
                </c:pt>
                <c:pt idx="4">
                  <c:v>2013-2019</c:v>
                </c:pt>
              </c:strCache>
            </c:strRef>
          </c:cat>
          <c:val>
            <c:numRef>
              <c:f>r_class!$D$2:$D$6</c:f>
              <c:numCache>
                <c:formatCode>0%</c:formatCode>
                <c:ptCount val="5"/>
                <c:pt idx="0">
                  <c:v>2.0950268326957899E-2</c:v>
                </c:pt>
                <c:pt idx="1">
                  <c:v>-1.15600234785046E-2</c:v>
                </c:pt>
                <c:pt idx="2">
                  <c:v>-0.13036042836250411</c:v>
                </c:pt>
                <c:pt idx="3">
                  <c:v>-0.18423481117403029</c:v>
                </c:pt>
                <c:pt idx="4">
                  <c:v>-0.14291556325191163</c:v>
                </c:pt>
              </c:numCache>
            </c:numRef>
          </c:val>
          <c:smooth val="0"/>
          <c:extLst xmlns:c16r2="http://schemas.microsoft.com/office/drawing/2015/06/chart">
            <c:ext xmlns:c16="http://schemas.microsoft.com/office/drawing/2014/chart" uri="{C3380CC4-5D6E-409C-BE32-E72D297353CC}">
              <c16:uniqueId val="{00000000-B91B-4313-9519-90E2D418784D}"/>
            </c:ext>
          </c:extLst>
        </c:ser>
        <c:ser>
          <c:idx val="2"/>
          <c:order val="2"/>
          <c:tx>
            <c:strRef>
              <c:f>r_class!$B$1</c:f>
              <c:strCache>
                <c:ptCount val="1"/>
                <c:pt idx="0">
                  <c:v>zero</c:v>
                </c:pt>
              </c:strCache>
            </c:strRef>
          </c:tx>
          <c:spPr>
            <a:ln w="28575" cap="rnd">
              <a:solidFill>
                <a:schemeClr val="tx1"/>
              </a:solidFill>
              <a:round/>
            </a:ln>
            <a:effectLst/>
          </c:spPr>
          <c:marker>
            <c:symbol val="none"/>
          </c:marker>
          <c:cat>
            <c:strRef>
              <c:f>r_class!$C$2:$C$6</c:f>
              <c:strCache>
                <c:ptCount val="5"/>
                <c:pt idx="0">
                  <c:v>1969-1977</c:v>
                </c:pt>
                <c:pt idx="1">
                  <c:v>1981-1988</c:v>
                </c:pt>
                <c:pt idx="2">
                  <c:v>1992-1999</c:v>
                </c:pt>
                <c:pt idx="3">
                  <c:v>2003-2009</c:v>
                </c:pt>
                <c:pt idx="4">
                  <c:v>2013-2019</c:v>
                </c:pt>
              </c:strCache>
            </c:strRef>
          </c:cat>
          <c:val>
            <c:numRef>
              <c:f>r_class!$B$2:$B$6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B91B-4313-9519-90E2D418784D}"/>
            </c:ext>
          </c:extLst>
        </c:ser>
        <c:dLbls>
          <c:showLegendKey val="0"/>
          <c:showVal val="0"/>
          <c:showCatName val="0"/>
          <c:showSerName val="0"/>
          <c:showPercent val="0"/>
          <c:showBubbleSize val="0"/>
        </c:dLbls>
        <c:marker val="1"/>
        <c:smooth val="0"/>
        <c:axId val="-148574688"/>
        <c:axId val="-148572512"/>
      </c:lineChart>
      <c:dateAx>
        <c:axId val="-148574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572512"/>
        <c:crosses val="autoZero"/>
        <c:auto val="0"/>
        <c:lblOffset val="100"/>
        <c:baseTimeUnit val="days"/>
        <c:majorUnit val="1"/>
        <c:majorTimeUnit val="days"/>
      </c:dateAx>
      <c:valAx>
        <c:axId val="-148572512"/>
        <c:scaling>
          <c:orientation val="minMax"/>
          <c:max val="0.45"/>
          <c:min val="-0.2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574688"/>
        <c:crosses val="autoZero"/>
        <c:crossBetween val="midCat"/>
        <c:majorUnit val="0.05"/>
      </c:valAx>
      <c:spPr>
        <a:noFill/>
        <a:ln>
          <a:solidFill>
            <a:sysClr val="windowText" lastClr="000000"/>
          </a:solidFill>
        </a:ln>
        <a:effectLst/>
      </c:spPr>
    </c:plotArea>
    <c:legend>
      <c:legendPos val="b"/>
      <c:legendEntry>
        <c:idx val="2"/>
        <c:delete val="1"/>
      </c:legendEntry>
      <c:layout>
        <c:manualLayout>
          <c:xMode val="edge"/>
          <c:yMode val="edge"/>
          <c:x val="6.5543059867229705E-2"/>
          <c:y val="0.100182028296931"/>
          <c:w val="0.87230658421278495"/>
          <c:h val="0.14411027052238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A2 - Inégalités de revenus en Israel, 1979-2015</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4048153703"/>
          <c:h val="0.71335544878850699"/>
        </c:manualLayout>
      </c:layout>
      <c:lineChart>
        <c:grouping val="standard"/>
        <c:varyColors val="0"/>
        <c:ser>
          <c:idx val="1"/>
          <c:order val="0"/>
          <c:tx>
            <c:v>Revenu brut</c:v>
          </c:tx>
          <c:spPr>
            <a:ln w="38100" cap="rnd">
              <a:solidFill>
                <a:schemeClr val="tx1"/>
              </a:solidFill>
              <a:round/>
            </a:ln>
            <a:effectLst/>
          </c:spPr>
          <c:marker>
            <c:symbol val="circle"/>
            <c:size val="11"/>
            <c:spPr>
              <a:solidFill>
                <a:schemeClr val="tx1"/>
              </a:solidFill>
              <a:ln w="9525">
                <a:solidFill>
                  <a:schemeClr val="tx1"/>
                </a:solidFill>
              </a:ln>
              <a:effectLst/>
            </c:spPr>
          </c:marker>
          <c:cat>
            <c:numRef>
              <c:f>r_ineq!$A$2:$A$37</c:f>
              <c:numCache>
                <c:formatCode>General</c:formatCode>
                <c:ptCount val="36"/>
                <c:pt idx="0">
                  <c:v>1979</c:v>
                </c:pt>
                <c:pt idx="1">
                  <c:v>1980</c:v>
                </c:pt>
                <c:pt idx="2">
                  <c:v>1981</c:v>
                </c:pt>
                <c:pt idx="3">
                  <c:v>1982</c:v>
                </c:pt>
                <c:pt idx="4">
                  <c:v>1983</c:v>
                </c:pt>
                <c:pt idx="5">
                  <c:v>1984</c:v>
                </c:pt>
                <c:pt idx="6">
                  <c:v>1985</c:v>
                </c:pt>
                <c:pt idx="7">
                  <c:v>1988</c:v>
                </c:pt>
                <c:pt idx="8">
                  <c:v>1989</c:v>
                </c:pt>
                <c:pt idx="9">
                  <c:v>1990</c:v>
                </c:pt>
                <c:pt idx="10">
                  <c:v>1991</c:v>
                </c:pt>
                <c:pt idx="11">
                  <c:v>1992</c:v>
                </c:pt>
                <c:pt idx="12">
                  <c:v>1993</c:v>
                </c:pt>
                <c:pt idx="13">
                  <c:v>1994</c:v>
                </c:pt>
                <c:pt idx="14">
                  <c:v>1995</c:v>
                </c:pt>
                <c:pt idx="15">
                  <c:v>1996</c:v>
                </c:pt>
                <c:pt idx="16">
                  <c:v>1997</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r_ineq!$B$2:$B$37</c:f>
              <c:numCache>
                <c:formatCode>0%</c:formatCode>
                <c:ptCount val="36"/>
                <c:pt idx="0">
                  <c:v>0.432</c:v>
                </c:pt>
                <c:pt idx="1">
                  <c:v>0.434</c:v>
                </c:pt>
                <c:pt idx="2">
                  <c:v>0.439</c:v>
                </c:pt>
                <c:pt idx="3">
                  <c:v>0.44400000000000001</c:v>
                </c:pt>
                <c:pt idx="4">
                  <c:v>0.439</c:v>
                </c:pt>
                <c:pt idx="5">
                  <c:v>0.47199999999999998</c:v>
                </c:pt>
                <c:pt idx="6">
                  <c:v>0.46800000000000003</c:v>
                </c:pt>
                <c:pt idx="7">
                  <c:v>0.45700000000000002</c:v>
                </c:pt>
                <c:pt idx="8">
                  <c:v>0.47399999999999998</c:v>
                </c:pt>
                <c:pt idx="9">
                  <c:v>0.48</c:v>
                </c:pt>
                <c:pt idx="10">
                  <c:v>0.49</c:v>
                </c:pt>
                <c:pt idx="11">
                  <c:v>0.498</c:v>
                </c:pt>
                <c:pt idx="12">
                  <c:v>0.49399999999999999</c:v>
                </c:pt>
                <c:pt idx="13">
                  <c:v>0.502</c:v>
                </c:pt>
                <c:pt idx="14">
                  <c:v>0.497</c:v>
                </c:pt>
                <c:pt idx="15">
                  <c:v>0.496</c:v>
                </c:pt>
                <c:pt idx="16">
                  <c:v>0.505</c:v>
                </c:pt>
                <c:pt idx="17">
                  <c:v>0.50900000000000001</c:v>
                </c:pt>
                <c:pt idx="18">
                  <c:v>0.51200000000000001</c:v>
                </c:pt>
                <c:pt idx="19">
                  <c:v>0.51700000000000002</c:v>
                </c:pt>
                <c:pt idx="20">
                  <c:v>0.50900000000000001</c:v>
                </c:pt>
                <c:pt idx="21">
                  <c:v>0.52800000000000002</c:v>
                </c:pt>
                <c:pt idx="22">
                  <c:v>0.53700000000000003</c:v>
                </c:pt>
                <c:pt idx="23">
                  <c:v>0.52700000000000002</c:v>
                </c:pt>
                <c:pt idx="24">
                  <c:v>0.52300000000000002</c:v>
                </c:pt>
                <c:pt idx="25">
                  <c:v>0.52600000000000002</c:v>
                </c:pt>
                <c:pt idx="26">
                  <c:v>0.52400000000000002</c:v>
                </c:pt>
                <c:pt idx="27">
                  <c:v>0.51300000000000001</c:v>
                </c:pt>
                <c:pt idx="28">
                  <c:v>0.51900000000000002</c:v>
                </c:pt>
                <c:pt idx="29">
                  <c:v>0.51</c:v>
                </c:pt>
                <c:pt idx="30">
                  <c:v>0.505</c:v>
                </c:pt>
                <c:pt idx="31">
                  <c:v>0.497</c:v>
                </c:pt>
                <c:pt idx="32">
                  <c:v>0.48899999999999999</c:v>
                </c:pt>
                <c:pt idx="33">
                  <c:v>0.47799999999999998</c:v>
                </c:pt>
                <c:pt idx="34">
                  <c:v>0.47699999999999998</c:v>
                </c:pt>
                <c:pt idx="35">
                  <c:v>0.47199999999999998</c:v>
                </c:pt>
              </c:numCache>
            </c:numRef>
          </c:val>
          <c:smooth val="0"/>
          <c:extLst xmlns:c16r2="http://schemas.microsoft.com/office/drawing/2015/06/chart">
            <c:ext xmlns:c16="http://schemas.microsoft.com/office/drawing/2014/chart" uri="{C3380CC4-5D6E-409C-BE32-E72D297353CC}">
              <c16:uniqueId val="{00000000-0A1A-4F2F-BBE2-60E73B1B4042}"/>
            </c:ext>
          </c:extLst>
        </c:ser>
        <c:ser>
          <c:idx val="2"/>
          <c:order val="1"/>
          <c:tx>
            <c:v>Revenu net</c:v>
          </c:tx>
          <c:spPr>
            <a:ln w="38100" cap="rnd">
              <a:solidFill>
                <a:schemeClr val="bg1">
                  <a:lumMod val="50000"/>
                </a:schemeClr>
              </a:solidFill>
              <a:round/>
            </a:ln>
            <a:effectLst/>
          </c:spPr>
          <c:marker>
            <c:symbol val="square"/>
            <c:size val="9"/>
            <c:spPr>
              <a:solidFill>
                <a:schemeClr val="bg1">
                  <a:lumMod val="50000"/>
                </a:schemeClr>
              </a:solidFill>
              <a:ln w="9525">
                <a:solidFill>
                  <a:schemeClr val="bg1">
                    <a:lumMod val="50000"/>
                  </a:schemeClr>
                </a:solidFill>
              </a:ln>
              <a:effectLst/>
            </c:spPr>
          </c:marker>
          <c:cat>
            <c:numRef>
              <c:f>r_ineq!$A$2:$A$37</c:f>
              <c:numCache>
                <c:formatCode>General</c:formatCode>
                <c:ptCount val="36"/>
                <c:pt idx="0">
                  <c:v>1979</c:v>
                </c:pt>
                <c:pt idx="1">
                  <c:v>1980</c:v>
                </c:pt>
                <c:pt idx="2">
                  <c:v>1981</c:v>
                </c:pt>
                <c:pt idx="3">
                  <c:v>1982</c:v>
                </c:pt>
                <c:pt idx="4">
                  <c:v>1983</c:v>
                </c:pt>
                <c:pt idx="5">
                  <c:v>1984</c:v>
                </c:pt>
                <c:pt idx="6">
                  <c:v>1985</c:v>
                </c:pt>
                <c:pt idx="7">
                  <c:v>1988</c:v>
                </c:pt>
                <c:pt idx="8">
                  <c:v>1989</c:v>
                </c:pt>
                <c:pt idx="9">
                  <c:v>1990</c:v>
                </c:pt>
                <c:pt idx="10">
                  <c:v>1991</c:v>
                </c:pt>
                <c:pt idx="11">
                  <c:v>1992</c:v>
                </c:pt>
                <c:pt idx="12">
                  <c:v>1993</c:v>
                </c:pt>
                <c:pt idx="13">
                  <c:v>1994</c:v>
                </c:pt>
                <c:pt idx="14">
                  <c:v>1995</c:v>
                </c:pt>
                <c:pt idx="15">
                  <c:v>1996</c:v>
                </c:pt>
                <c:pt idx="16">
                  <c:v>1997</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r_ineq!$C$2:$C$37</c:f>
              <c:numCache>
                <c:formatCode>0%</c:formatCode>
                <c:ptCount val="36"/>
                <c:pt idx="0">
                  <c:v>0.318</c:v>
                </c:pt>
                <c:pt idx="1">
                  <c:v>0.32400000000000001</c:v>
                </c:pt>
                <c:pt idx="2">
                  <c:v>0.31900000000000001</c:v>
                </c:pt>
                <c:pt idx="3">
                  <c:v>0.312</c:v>
                </c:pt>
                <c:pt idx="4">
                  <c:v>0.30099999999999999</c:v>
                </c:pt>
                <c:pt idx="5">
                  <c:v>0.32700000000000001</c:v>
                </c:pt>
                <c:pt idx="6">
                  <c:v>0.312</c:v>
                </c:pt>
                <c:pt idx="7">
                  <c:v>0.32200000000000001</c:v>
                </c:pt>
                <c:pt idx="8">
                  <c:v>0.32500000000000001</c:v>
                </c:pt>
                <c:pt idx="9">
                  <c:v>0.32600000000000001</c:v>
                </c:pt>
                <c:pt idx="10">
                  <c:v>0.32700000000000001</c:v>
                </c:pt>
                <c:pt idx="11">
                  <c:v>0.33900000000000002</c:v>
                </c:pt>
                <c:pt idx="12">
                  <c:v>0.32900000000000001</c:v>
                </c:pt>
                <c:pt idx="13">
                  <c:v>0.34399999999999997</c:v>
                </c:pt>
                <c:pt idx="14">
                  <c:v>0.33700000000000002</c:v>
                </c:pt>
                <c:pt idx="15">
                  <c:v>0.32900000000000001</c:v>
                </c:pt>
                <c:pt idx="16">
                  <c:v>0.33300000000000002</c:v>
                </c:pt>
                <c:pt idx="17">
                  <c:v>0.35299999999999998</c:v>
                </c:pt>
                <c:pt idx="18">
                  <c:v>0.35199999999999998</c:v>
                </c:pt>
                <c:pt idx="19">
                  <c:v>0.35899999999999999</c:v>
                </c:pt>
                <c:pt idx="20">
                  <c:v>0.35</c:v>
                </c:pt>
                <c:pt idx="21">
                  <c:v>0.35699999999999998</c:v>
                </c:pt>
                <c:pt idx="22">
                  <c:v>0.36799999999999999</c:v>
                </c:pt>
                <c:pt idx="23">
                  <c:v>0.36899999999999999</c:v>
                </c:pt>
                <c:pt idx="24">
                  <c:v>0.38</c:v>
                </c:pt>
                <c:pt idx="25">
                  <c:v>0.38800000000000001</c:v>
                </c:pt>
                <c:pt idx="26">
                  <c:v>0.39200000000000002</c:v>
                </c:pt>
                <c:pt idx="27">
                  <c:v>0.38300000000000001</c:v>
                </c:pt>
                <c:pt idx="28">
                  <c:v>0.38500000000000001</c:v>
                </c:pt>
                <c:pt idx="29">
                  <c:v>0.38900000000000001</c:v>
                </c:pt>
                <c:pt idx="30">
                  <c:v>0.38400000000000001</c:v>
                </c:pt>
                <c:pt idx="31">
                  <c:v>0.379</c:v>
                </c:pt>
                <c:pt idx="32">
                  <c:v>0.377</c:v>
                </c:pt>
                <c:pt idx="33">
                  <c:v>0.36299999999999999</c:v>
                </c:pt>
                <c:pt idx="34">
                  <c:v>0.371</c:v>
                </c:pt>
                <c:pt idx="35">
                  <c:v>0.36599999999999999</c:v>
                </c:pt>
              </c:numCache>
            </c:numRef>
          </c:val>
          <c:smooth val="0"/>
          <c:extLst xmlns:c16r2="http://schemas.microsoft.com/office/drawing/2015/06/chart">
            <c:ext xmlns:c16="http://schemas.microsoft.com/office/drawing/2014/chart" uri="{C3380CC4-5D6E-409C-BE32-E72D297353CC}">
              <c16:uniqueId val="{00000001-0A1A-4F2F-BBE2-60E73B1B4042}"/>
            </c:ext>
          </c:extLst>
        </c:ser>
        <c:dLbls>
          <c:showLegendKey val="0"/>
          <c:showVal val="0"/>
          <c:showCatName val="0"/>
          <c:showSerName val="0"/>
          <c:showPercent val="0"/>
          <c:showBubbleSize val="0"/>
        </c:dLbls>
        <c:marker val="1"/>
        <c:smooth val="0"/>
        <c:axId val="-51947824"/>
        <c:axId val="-51946192"/>
        <c:extLst xmlns:c16r2="http://schemas.microsoft.com/office/drawing/2015/06/chart"/>
      </c:lineChart>
      <c:dateAx>
        <c:axId val="-51947824"/>
        <c:scaling>
          <c:orientation val="minMax"/>
          <c:max val="2017"/>
          <c:min val="197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6192"/>
        <c:crosses val="autoZero"/>
        <c:auto val="0"/>
        <c:lblOffset val="100"/>
        <c:baseTimeUnit val="days"/>
        <c:majorUnit val="5"/>
        <c:majorTimeUnit val="days"/>
        <c:minorUnit val="1"/>
      </c:dateAx>
      <c:valAx>
        <c:axId val="-51946192"/>
        <c:scaling>
          <c:orientation val="minMax"/>
          <c:min val="0.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0" i="0" u="none" strike="noStrike" kern="1200" baseline="0">
                    <a:solidFill>
                      <a:sysClr val="windowText" lastClr="000000"/>
                    </a:solidFill>
                    <a:latin typeface="Arial" panose="020B0604020202020204" pitchFamily="34" charset="0"/>
                    <a:ea typeface="+mn-ea"/>
                    <a:cs typeface="Arial" panose="020B0604020202020204" pitchFamily="34" charset="0"/>
                  </a:rPr>
                  <a:t>Coefficient de Gini</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7824"/>
        <c:crosses val="autoZero"/>
        <c:crossBetween val="midCat"/>
      </c:valAx>
      <c:spPr>
        <a:noFill/>
        <a:ln>
          <a:solidFill>
            <a:sysClr val="windowText" lastClr="000000"/>
          </a:solidFill>
        </a:ln>
        <a:effectLst/>
      </c:spPr>
    </c:plotArea>
    <c:legend>
      <c:legendPos val="b"/>
      <c:layout>
        <c:manualLayout>
          <c:xMode val="edge"/>
          <c:yMode val="edge"/>
          <c:x val="0.135164675578791"/>
          <c:y val="9.5632071084542997E-2"/>
          <c:w val="0.232464486307812"/>
          <c:h val="0.167182477588876"/>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A3 - Vote de gauche par classe sociale (excluant les partis centristes et arabes), 1969-2019</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0.128457929669786"/>
          <c:w val="0.91084697325236197"/>
          <c:h val="0.64567935029063805"/>
        </c:manualLayout>
      </c:layout>
      <c:lineChart>
        <c:grouping val="standard"/>
        <c:varyColors val="0"/>
        <c:ser>
          <c:idx val="0"/>
          <c:order val="0"/>
          <c:tx>
            <c:strRef>
              <c:f>r_class!$D$16</c:f>
              <c:strCache>
                <c:ptCount val="1"/>
                <c:pt idx="0">
                  <c:v>Différence entre (% de votes de gauche au sein des 50% du bas en termes de classe sociale) et (% de votes de gauche au sein des autres électeurs)</c:v>
                </c:pt>
              </c:strCache>
            </c:strRef>
          </c:tx>
          <c:spPr>
            <a:ln w="38100" cap="rnd">
              <a:solidFill>
                <a:srgbClr val="FF0000"/>
              </a:solidFill>
              <a:round/>
            </a:ln>
            <a:effectLst/>
          </c:spPr>
          <c:marker>
            <c:symbol val="circle"/>
            <c:size val="10"/>
            <c:spPr>
              <a:solidFill>
                <a:srgbClr val="FF0000"/>
              </a:solidFill>
              <a:ln w="9525">
                <a:solidFill>
                  <a:srgbClr val="FF0000"/>
                </a:solidFill>
              </a:ln>
              <a:effectLst/>
            </c:spPr>
          </c:marker>
          <c:cat>
            <c:strRef>
              <c:f>r_class!$C$17:$C$21</c:f>
              <c:strCache>
                <c:ptCount val="5"/>
                <c:pt idx="0">
                  <c:v>1969-1977</c:v>
                </c:pt>
                <c:pt idx="1">
                  <c:v>1981-1988</c:v>
                </c:pt>
                <c:pt idx="2">
                  <c:v>1992-1999</c:v>
                </c:pt>
                <c:pt idx="3">
                  <c:v>2003-2009</c:v>
                </c:pt>
                <c:pt idx="4">
                  <c:v>2013-2019</c:v>
                </c:pt>
              </c:strCache>
            </c:strRef>
          </c:cat>
          <c:val>
            <c:numRef>
              <c:f>r_class!$D$17:$D$21</c:f>
              <c:numCache>
                <c:formatCode>0%</c:formatCode>
                <c:ptCount val="5"/>
                <c:pt idx="0">
                  <c:v>1.7492134617217998E-2</c:v>
                </c:pt>
                <c:pt idx="1">
                  <c:v>4.9884700456491703E-3</c:v>
                </c:pt>
                <c:pt idx="2">
                  <c:v>-7.0481601731601798E-2</c:v>
                </c:pt>
                <c:pt idx="3">
                  <c:v>-0.20591085271317799</c:v>
                </c:pt>
                <c:pt idx="4">
                  <c:v>-0.141893814456936</c:v>
                </c:pt>
              </c:numCache>
            </c:numRef>
          </c:val>
          <c:smooth val="0"/>
          <c:extLst xmlns:c16r2="http://schemas.microsoft.com/office/drawing/2015/06/chart">
            <c:ext xmlns:c16="http://schemas.microsoft.com/office/drawing/2014/chart" uri="{C3380CC4-5D6E-409C-BE32-E72D297353CC}">
              <c16:uniqueId val="{00000000-DBAB-4114-AED6-B90423F812F2}"/>
            </c:ext>
          </c:extLst>
        </c:ser>
        <c:ser>
          <c:idx val="1"/>
          <c:order val="1"/>
          <c:tx>
            <c:strRef>
              <c:f>r_class!$E$16</c:f>
              <c:strCache>
                <c:ptCount val="1"/>
                <c:pt idx="0">
                  <c:v>Différence entre (% de votes de gauche au sein des 50% du bas en termes de classe sociale) et (% de votes de gauche au sein des 10% du haut en termes de classe sociale)</c:v>
                </c:pt>
              </c:strCache>
            </c:strRef>
          </c:tx>
          <c:spPr>
            <a:ln w="38100" cap="rnd">
              <a:solidFill>
                <a:schemeClr val="accent1"/>
              </a:solidFill>
              <a:round/>
            </a:ln>
            <a:effectLst/>
          </c:spPr>
          <c:marker>
            <c:symbol val="square"/>
            <c:size val="9"/>
            <c:spPr>
              <a:solidFill>
                <a:schemeClr val="accent1"/>
              </a:solidFill>
              <a:ln w="9525">
                <a:solidFill>
                  <a:schemeClr val="accent1"/>
                </a:solidFill>
              </a:ln>
              <a:effectLst/>
            </c:spPr>
          </c:marker>
          <c:cat>
            <c:strRef>
              <c:f>r_class!$C$17:$C$21</c:f>
              <c:strCache>
                <c:ptCount val="5"/>
                <c:pt idx="0">
                  <c:v>1969-1977</c:v>
                </c:pt>
                <c:pt idx="1">
                  <c:v>1981-1988</c:v>
                </c:pt>
                <c:pt idx="2">
                  <c:v>1992-1999</c:v>
                </c:pt>
                <c:pt idx="3">
                  <c:v>2003-2009</c:v>
                </c:pt>
                <c:pt idx="4">
                  <c:v>2013-2019</c:v>
                </c:pt>
              </c:strCache>
            </c:strRef>
          </c:cat>
          <c:val>
            <c:numRef>
              <c:f>r_class!$E$17:$E$21</c:f>
              <c:numCache>
                <c:formatCode>0%</c:formatCode>
                <c:ptCount val="5"/>
                <c:pt idx="0">
                  <c:v>-1.7022562449637402E-2</c:v>
                </c:pt>
                <c:pt idx="1">
                  <c:v>3.1582651535145702E-2</c:v>
                </c:pt>
                <c:pt idx="2">
                  <c:v>0.10683851348962201</c:v>
                </c:pt>
                <c:pt idx="3">
                  <c:v>0.302400738688827</c:v>
                </c:pt>
                <c:pt idx="4">
                  <c:v>0.213777699125203</c:v>
                </c:pt>
              </c:numCache>
            </c:numRef>
          </c:val>
          <c:smooth val="0"/>
          <c:extLst xmlns:c16r2="http://schemas.microsoft.com/office/drawing/2015/06/chart">
            <c:ext xmlns:c16="http://schemas.microsoft.com/office/drawing/2014/chart" uri="{C3380CC4-5D6E-409C-BE32-E72D297353CC}">
              <c16:uniqueId val="{00000001-DBAB-4114-AED6-B90423F812F2}"/>
            </c:ext>
          </c:extLst>
        </c:ser>
        <c:ser>
          <c:idx val="2"/>
          <c:order val="2"/>
          <c:tx>
            <c:strRef>
              <c:f>r_class!$B$16</c:f>
              <c:strCache>
                <c:ptCount val="1"/>
                <c:pt idx="0">
                  <c:v>zero</c:v>
                </c:pt>
              </c:strCache>
            </c:strRef>
          </c:tx>
          <c:spPr>
            <a:ln w="28575" cap="rnd">
              <a:solidFill>
                <a:schemeClr val="tx1"/>
              </a:solidFill>
              <a:round/>
            </a:ln>
            <a:effectLst/>
          </c:spPr>
          <c:marker>
            <c:symbol val="none"/>
          </c:marker>
          <c:cat>
            <c:strRef>
              <c:f>r_class!$C$17:$C$21</c:f>
              <c:strCache>
                <c:ptCount val="5"/>
                <c:pt idx="0">
                  <c:v>1969-1977</c:v>
                </c:pt>
                <c:pt idx="1">
                  <c:v>1981-1988</c:v>
                </c:pt>
                <c:pt idx="2">
                  <c:v>1992-1999</c:v>
                </c:pt>
                <c:pt idx="3">
                  <c:v>2003-2009</c:v>
                </c:pt>
                <c:pt idx="4">
                  <c:v>2013-2019</c:v>
                </c:pt>
              </c:strCache>
            </c:strRef>
          </c:cat>
          <c:val>
            <c:numRef>
              <c:f>r_class!$B$17:$B$21</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DBAB-4114-AED6-B90423F812F2}"/>
            </c:ext>
          </c:extLst>
        </c:ser>
        <c:dLbls>
          <c:showLegendKey val="0"/>
          <c:showVal val="0"/>
          <c:showCatName val="0"/>
          <c:showSerName val="0"/>
          <c:showPercent val="0"/>
          <c:showBubbleSize val="0"/>
        </c:dLbls>
        <c:marker val="1"/>
        <c:smooth val="0"/>
        <c:axId val="-51940208"/>
        <c:axId val="-51939664"/>
      </c:lineChart>
      <c:dateAx>
        <c:axId val="-519402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39664"/>
        <c:crosses val="autoZero"/>
        <c:auto val="0"/>
        <c:lblOffset val="100"/>
        <c:baseTimeUnit val="days"/>
        <c:majorUnit val="1"/>
        <c:majorTimeUnit val="days"/>
      </c:dateAx>
      <c:valAx>
        <c:axId val="-51939664"/>
        <c:scaling>
          <c:orientation val="minMax"/>
          <c:max val="0.4"/>
          <c:min val="-0.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0208"/>
        <c:crosses val="autoZero"/>
        <c:crossBetween val="midCat"/>
        <c:majorUnit val="0.1"/>
      </c:valAx>
      <c:spPr>
        <a:noFill/>
        <a:ln>
          <a:solidFill>
            <a:sysClr val="windowText" lastClr="000000"/>
          </a:solidFill>
        </a:ln>
        <a:effectLst/>
      </c:spPr>
    </c:plotArea>
    <c:legend>
      <c:legendPos val="b"/>
      <c:legendEntry>
        <c:idx val="2"/>
        <c:delete val="1"/>
      </c:legendEntry>
      <c:layout>
        <c:manualLayout>
          <c:xMode val="edge"/>
          <c:yMode val="edge"/>
          <c:x val="7.5118107541545506E-2"/>
          <c:y val="0.50865197751247104"/>
          <c:w val="0.44691082284681299"/>
          <c:h val="0.242517696290493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A4 - Votes républicain</a:t>
            </a:r>
            <a:r>
              <a:rPr lang="en-US" sz="1680" b="1" baseline="0"/>
              <a:t> et démocrate dans la ville de New York</a:t>
            </a:r>
            <a:r>
              <a:rPr lang="en-US" sz="1680" b="1"/>
              <a:t>, 1948-2016</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0.13474065218287501"/>
          <c:w val="0.91084697325236197"/>
          <c:h val="0.64362558335560605"/>
        </c:manualLayout>
      </c:layout>
      <c:lineChart>
        <c:grouping val="standard"/>
        <c:varyColors val="0"/>
        <c:ser>
          <c:idx val="0"/>
          <c:order val="0"/>
          <c:tx>
            <c:v>Vote démocrate</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Ref>
              <c:f>r_tlv!$G$2:$G$17</c:f>
              <c:numCache>
                <c:formatCode>General</c:formatCode>
                <c:ptCount val="16"/>
                <c:pt idx="0">
                  <c:v>1948</c:v>
                </c:pt>
                <c:pt idx="1">
                  <c:v>1960</c:v>
                </c:pt>
                <c:pt idx="2">
                  <c:v>1964</c:v>
                </c:pt>
                <c:pt idx="3">
                  <c:v>1968</c:v>
                </c:pt>
                <c:pt idx="4">
                  <c:v>1972</c:v>
                </c:pt>
                <c:pt idx="5">
                  <c:v>1976</c:v>
                </c:pt>
                <c:pt idx="6">
                  <c:v>1980</c:v>
                </c:pt>
                <c:pt idx="7">
                  <c:v>1984</c:v>
                </c:pt>
                <c:pt idx="8">
                  <c:v>1988</c:v>
                </c:pt>
                <c:pt idx="9">
                  <c:v>1992</c:v>
                </c:pt>
                <c:pt idx="10">
                  <c:v>1996</c:v>
                </c:pt>
                <c:pt idx="11">
                  <c:v>2000</c:v>
                </c:pt>
                <c:pt idx="12">
                  <c:v>2004</c:v>
                </c:pt>
                <c:pt idx="13">
                  <c:v>2008</c:v>
                </c:pt>
                <c:pt idx="14">
                  <c:v>2012</c:v>
                </c:pt>
                <c:pt idx="15">
                  <c:v>2016</c:v>
                </c:pt>
              </c:numCache>
            </c:numRef>
          </c:cat>
          <c:val>
            <c:numRef>
              <c:f>r_tlv!$I$2:$I$17</c:f>
              <c:numCache>
                <c:formatCode>0%</c:formatCode>
                <c:ptCount val="16"/>
                <c:pt idx="0">
                  <c:v>1.23421759E-2</c:v>
                </c:pt>
                <c:pt idx="1">
                  <c:v>0.134706719</c:v>
                </c:pt>
                <c:pt idx="2">
                  <c:v>0.12565633940000001</c:v>
                </c:pt>
                <c:pt idx="3">
                  <c:v>0.18832296609999999</c:v>
                </c:pt>
                <c:pt idx="4">
                  <c:v>9.5676419999999998E-2</c:v>
                </c:pt>
                <c:pt idx="5">
                  <c:v>0.1736777199</c:v>
                </c:pt>
                <c:pt idx="6">
                  <c:v>0.15160825119999999</c:v>
                </c:pt>
                <c:pt idx="7">
                  <c:v>0.2201659376</c:v>
                </c:pt>
                <c:pt idx="8">
                  <c:v>0.2238812922</c:v>
                </c:pt>
                <c:pt idx="9">
                  <c:v>0.27966817700000002</c:v>
                </c:pt>
                <c:pt idx="10">
                  <c:v>0.29716112709999998</c:v>
                </c:pt>
                <c:pt idx="11">
                  <c:v>0.27807133589999999</c:v>
                </c:pt>
                <c:pt idx="12">
                  <c:v>0.28964762789999998</c:v>
                </c:pt>
                <c:pt idx="13">
                  <c:v>0.28523866520000002</c:v>
                </c:pt>
                <c:pt idx="14">
                  <c:v>0.32165379599999999</c:v>
                </c:pt>
                <c:pt idx="15">
                  <c:v>0.34066208050000002</c:v>
                </c:pt>
              </c:numCache>
            </c:numRef>
          </c:val>
          <c:smooth val="0"/>
          <c:extLst xmlns:c16r2="http://schemas.microsoft.com/office/drawing/2015/06/chart">
            <c:ext xmlns:c16="http://schemas.microsoft.com/office/drawing/2014/chart" uri="{C3380CC4-5D6E-409C-BE32-E72D297353CC}">
              <c16:uniqueId val="{00000000-BADA-49D9-BE7B-6C91EFAB7ACF}"/>
            </c:ext>
          </c:extLst>
        </c:ser>
        <c:ser>
          <c:idx val="1"/>
          <c:order val="1"/>
          <c:tx>
            <c:v>Vote républicain</c:v>
          </c:tx>
          <c:spPr>
            <a:ln w="38100" cap="rnd">
              <a:solidFill>
                <a:srgbClr val="FF0000"/>
              </a:solidFill>
              <a:round/>
            </a:ln>
            <a:effectLst/>
          </c:spPr>
          <c:marker>
            <c:symbol val="square"/>
            <c:size val="9"/>
            <c:spPr>
              <a:solidFill>
                <a:srgbClr val="FF0000"/>
              </a:solidFill>
              <a:ln w="9525">
                <a:solidFill>
                  <a:srgbClr val="FF0000"/>
                </a:solidFill>
              </a:ln>
              <a:effectLst/>
            </c:spPr>
          </c:marker>
          <c:cat>
            <c:numRef>
              <c:f>r_tlv!$G$2:$G$17</c:f>
              <c:numCache>
                <c:formatCode>General</c:formatCode>
                <c:ptCount val="16"/>
                <c:pt idx="0">
                  <c:v>1948</c:v>
                </c:pt>
                <c:pt idx="1">
                  <c:v>1960</c:v>
                </c:pt>
                <c:pt idx="2">
                  <c:v>1964</c:v>
                </c:pt>
                <c:pt idx="3">
                  <c:v>1968</c:v>
                </c:pt>
                <c:pt idx="4">
                  <c:v>1972</c:v>
                </c:pt>
                <c:pt idx="5">
                  <c:v>1976</c:v>
                </c:pt>
                <c:pt idx="6">
                  <c:v>1980</c:v>
                </c:pt>
                <c:pt idx="7">
                  <c:v>1984</c:v>
                </c:pt>
                <c:pt idx="8">
                  <c:v>1988</c:v>
                </c:pt>
                <c:pt idx="9">
                  <c:v>1992</c:v>
                </c:pt>
                <c:pt idx="10">
                  <c:v>1996</c:v>
                </c:pt>
                <c:pt idx="11">
                  <c:v>2000</c:v>
                </c:pt>
                <c:pt idx="12">
                  <c:v>2004</c:v>
                </c:pt>
                <c:pt idx="13">
                  <c:v>2008</c:v>
                </c:pt>
                <c:pt idx="14">
                  <c:v>2012</c:v>
                </c:pt>
                <c:pt idx="15">
                  <c:v>2016</c:v>
                </c:pt>
              </c:numCache>
            </c:numRef>
          </c:cat>
          <c:val>
            <c:numRef>
              <c:f>r_tlv!$H$2:$H$17</c:f>
              <c:numCache>
                <c:formatCode>0%</c:formatCode>
                <c:ptCount val="16"/>
                <c:pt idx="0">
                  <c:v>-0.10413542689999999</c:v>
                </c:pt>
                <c:pt idx="1">
                  <c:v>-0.13092147430000001</c:v>
                </c:pt>
                <c:pt idx="2">
                  <c:v>-0.1225742868</c:v>
                </c:pt>
                <c:pt idx="3">
                  <c:v>-0.1032268372</c:v>
                </c:pt>
                <c:pt idx="4">
                  <c:v>-8.03018598E-2</c:v>
                </c:pt>
                <c:pt idx="5">
                  <c:v>-0.1616376954</c:v>
                </c:pt>
                <c:pt idx="6">
                  <c:v>-0.14530856340000001</c:v>
                </c:pt>
                <c:pt idx="7">
                  <c:v>-0.21733890359999999</c:v>
                </c:pt>
                <c:pt idx="8">
                  <c:v>-0.22429872240000001</c:v>
                </c:pt>
                <c:pt idx="9">
                  <c:v>-0.15237971210000001</c:v>
                </c:pt>
                <c:pt idx="10">
                  <c:v>-0.2503783638</c:v>
                </c:pt>
                <c:pt idx="11">
                  <c:v>-0.32488906579999999</c:v>
                </c:pt>
                <c:pt idx="12">
                  <c:v>-0.28905415220000003</c:v>
                </c:pt>
                <c:pt idx="13">
                  <c:v>-0.27735494129999999</c:v>
                </c:pt>
                <c:pt idx="14">
                  <c:v>-0.31455570760000001</c:v>
                </c:pt>
                <c:pt idx="15">
                  <c:v>-0.30493442669999998</c:v>
                </c:pt>
              </c:numCache>
            </c:numRef>
          </c:val>
          <c:smooth val="0"/>
          <c:extLst xmlns:c16r2="http://schemas.microsoft.com/office/drawing/2015/06/chart">
            <c:ext xmlns:c16="http://schemas.microsoft.com/office/drawing/2014/chart" uri="{C3380CC4-5D6E-409C-BE32-E72D297353CC}">
              <c16:uniqueId val="{00000001-BADA-49D9-BE7B-6C91EFAB7ACF}"/>
            </c:ext>
          </c:extLst>
        </c:ser>
        <c:ser>
          <c:idx val="2"/>
          <c:order val="2"/>
          <c:tx>
            <c:strRef>
              <c:f>r_tlv!$D$1</c:f>
              <c:strCache>
                <c:ptCount val="1"/>
                <c:pt idx="0">
                  <c:v>zero</c:v>
                </c:pt>
              </c:strCache>
            </c:strRef>
          </c:tx>
          <c:spPr>
            <a:ln w="28575" cap="rnd">
              <a:solidFill>
                <a:schemeClr val="tx1"/>
              </a:solidFill>
              <a:round/>
            </a:ln>
            <a:effectLst/>
          </c:spPr>
          <c:marker>
            <c:symbol val="none"/>
          </c:marker>
          <c:cat>
            <c:numRef>
              <c:f>r_tlv!$G$2:$G$17</c:f>
              <c:numCache>
                <c:formatCode>General</c:formatCode>
                <c:ptCount val="16"/>
                <c:pt idx="0">
                  <c:v>1948</c:v>
                </c:pt>
                <c:pt idx="1">
                  <c:v>1960</c:v>
                </c:pt>
                <c:pt idx="2">
                  <c:v>1964</c:v>
                </c:pt>
                <c:pt idx="3">
                  <c:v>1968</c:v>
                </c:pt>
                <c:pt idx="4">
                  <c:v>1972</c:v>
                </c:pt>
                <c:pt idx="5">
                  <c:v>1976</c:v>
                </c:pt>
                <c:pt idx="6">
                  <c:v>1980</c:v>
                </c:pt>
                <c:pt idx="7">
                  <c:v>1984</c:v>
                </c:pt>
                <c:pt idx="8">
                  <c:v>1988</c:v>
                </c:pt>
                <c:pt idx="9">
                  <c:v>1992</c:v>
                </c:pt>
                <c:pt idx="10">
                  <c:v>1996</c:v>
                </c:pt>
                <c:pt idx="11">
                  <c:v>2000</c:v>
                </c:pt>
                <c:pt idx="12">
                  <c:v>2004</c:v>
                </c:pt>
                <c:pt idx="13">
                  <c:v>2008</c:v>
                </c:pt>
                <c:pt idx="14">
                  <c:v>2012</c:v>
                </c:pt>
                <c:pt idx="15">
                  <c:v>2016</c:v>
                </c:pt>
              </c:numCache>
            </c:numRef>
          </c:cat>
          <c:val>
            <c:numRef>
              <c:f>r_tlv!$D$2:$D$17</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xmlns:c16r2="http://schemas.microsoft.com/office/drawing/2015/06/chart">
            <c:ext xmlns:c16="http://schemas.microsoft.com/office/drawing/2014/chart" uri="{C3380CC4-5D6E-409C-BE32-E72D297353CC}">
              <c16:uniqueId val="{00000002-BADA-49D9-BE7B-6C91EFAB7ACF}"/>
            </c:ext>
          </c:extLst>
        </c:ser>
        <c:dLbls>
          <c:showLegendKey val="0"/>
          <c:showVal val="0"/>
          <c:showCatName val="0"/>
          <c:showSerName val="0"/>
          <c:showPercent val="0"/>
          <c:showBubbleSize val="0"/>
        </c:dLbls>
        <c:marker val="1"/>
        <c:smooth val="0"/>
        <c:axId val="-601877648"/>
        <c:axId val="-601880368"/>
      </c:lineChart>
      <c:dateAx>
        <c:axId val="-601877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1880368"/>
        <c:crosses val="autoZero"/>
        <c:auto val="0"/>
        <c:lblOffset val="100"/>
        <c:baseTimeUnit val="days"/>
        <c:majorUnit val="4"/>
        <c:majorTimeUnit val="days"/>
      </c:dateAx>
      <c:valAx>
        <c:axId val="-601880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1877648"/>
        <c:crosses val="autoZero"/>
        <c:crossBetween val="midCat"/>
      </c:valAx>
      <c:spPr>
        <a:noFill/>
        <a:ln>
          <a:solidFill>
            <a:sysClr val="windowText" lastClr="000000"/>
          </a:solidFill>
        </a:ln>
        <a:effectLst/>
      </c:spPr>
    </c:plotArea>
    <c:legend>
      <c:legendPos val="b"/>
      <c:legendEntry>
        <c:idx val="2"/>
        <c:delete val="1"/>
      </c:legendEntry>
      <c:layout>
        <c:manualLayout>
          <c:xMode val="edge"/>
          <c:yMode val="edge"/>
          <c:x val="7.1033404100937905E-2"/>
          <c:y val="0.156802368372361"/>
          <c:w val="0.51383623122194999"/>
          <c:h val="7.07087436524743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A5 - L'effet des réformes de 2003</a:t>
            </a:r>
            <a:r>
              <a:rPr lang="en-US" sz="1680" b="1" baseline="0"/>
              <a:t> sur les votes de droite et de gauche</a:t>
            </a:r>
            <a:endParaRPr lang="en-US" sz="1680" b="1"/>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2210355100930202E-2"/>
          <c:y val="0.117503011862421"/>
          <c:w val="0.87835157102641903"/>
          <c:h val="0.59658789909746901"/>
        </c:manualLayout>
      </c:layout>
      <c:lineChart>
        <c:grouping val="standard"/>
        <c:varyColors val="0"/>
        <c:ser>
          <c:idx val="0"/>
          <c:order val="0"/>
          <c:tx>
            <c:v>Passage de la droite au bloc de gauche</c:v>
          </c:tx>
          <c:spPr>
            <a:ln w="38100" cap="rnd">
              <a:solidFill>
                <a:schemeClr val="accent1"/>
              </a:solidFill>
              <a:round/>
            </a:ln>
            <a:effectLst/>
          </c:spPr>
          <c:marker>
            <c:symbol val="circle"/>
            <c:size val="10"/>
            <c:spPr>
              <a:solidFill>
                <a:schemeClr val="accent1"/>
              </a:solidFill>
              <a:ln w="9525">
                <a:solidFill>
                  <a:schemeClr val="accent1"/>
                </a:solidFill>
              </a:ln>
              <a:effectLst/>
            </c:spPr>
          </c:marker>
          <c:errBars>
            <c:errDir val="y"/>
            <c:errBarType val="both"/>
            <c:errValType val="cust"/>
            <c:noEndCap val="0"/>
            <c:plus>
              <c:numRef>
                <c:f>r_reform!$D$10:$D$16</c:f>
                <c:numCache>
                  <c:formatCode>General</c:formatCode>
                  <c:ptCount val="7"/>
                  <c:pt idx="0">
                    <c:v>0.23076923076922995</c:v>
                  </c:pt>
                  <c:pt idx="1">
                    <c:v>0.10000000000000003</c:v>
                  </c:pt>
                  <c:pt idx="2">
                    <c:v>0.10714285714285804</c:v>
                  </c:pt>
                  <c:pt idx="3">
                    <c:v>0.10294117647058798</c:v>
                  </c:pt>
                  <c:pt idx="4">
                    <c:v>0.11111111111111099</c:v>
                  </c:pt>
                  <c:pt idx="5">
                    <c:v>0.15151515151515099</c:v>
                  </c:pt>
                  <c:pt idx="6">
                    <c:v>0.27272727272727199</c:v>
                  </c:pt>
                </c:numCache>
              </c:numRef>
            </c:plus>
            <c:minus>
              <c:numRef>
                <c:f>r_reform!$C$10:$C$16</c:f>
                <c:numCache>
                  <c:formatCode>General</c:formatCode>
                  <c:ptCount val="7"/>
                  <c:pt idx="0">
                    <c:v>0.230769230769231</c:v>
                  </c:pt>
                  <c:pt idx="1">
                    <c:v>9.9999999999999978E-2</c:v>
                  </c:pt>
                  <c:pt idx="2">
                    <c:v>0.10714285714285698</c:v>
                  </c:pt>
                  <c:pt idx="3">
                    <c:v>8.8235294117647023E-2</c:v>
                  </c:pt>
                  <c:pt idx="4">
                    <c:v>0.11111111111111102</c:v>
                  </c:pt>
                  <c:pt idx="5">
                    <c:v>0.12121212121212099</c:v>
                  </c:pt>
                  <c:pt idx="6">
                    <c:v>0.1818181818181821</c:v>
                  </c:pt>
                </c:numCache>
              </c:numRef>
            </c:minus>
            <c:spPr>
              <a:noFill/>
              <a:ln w="28575" cap="flat" cmpd="sng" algn="ctr">
                <a:solidFill>
                  <a:schemeClr val="accent1"/>
                </a:solidFill>
                <a:round/>
              </a:ln>
              <a:effectLst/>
            </c:spPr>
          </c:errBars>
          <c:cat>
            <c:numRef>
              <c:f>r_reform!$A$2:$A$8</c:f>
              <c:numCache>
                <c:formatCode>General</c:formatCode>
                <c:ptCount val="7"/>
                <c:pt idx="0">
                  <c:v>1</c:v>
                </c:pt>
                <c:pt idx="1">
                  <c:v>2</c:v>
                </c:pt>
                <c:pt idx="2">
                  <c:v>3</c:v>
                </c:pt>
                <c:pt idx="3">
                  <c:v>4</c:v>
                </c:pt>
                <c:pt idx="4">
                  <c:v>5</c:v>
                </c:pt>
                <c:pt idx="5">
                  <c:v>6</c:v>
                </c:pt>
                <c:pt idx="6">
                  <c:v>7</c:v>
                </c:pt>
              </c:numCache>
            </c:numRef>
          </c:cat>
          <c:val>
            <c:numRef>
              <c:f>r_reform!$B$2:$B$8</c:f>
              <c:numCache>
                <c:formatCode>0%</c:formatCode>
                <c:ptCount val="7"/>
                <c:pt idx="0">
                  <c:v>0.46153846153846201</c:v>
                </c:pt>
                <c:pt idx="1">
                  <c:v>0.35</c:v>
                </c:pt>
                <c:pt idx="2">
                  <c:v>0.44642857142857101</c:v>
                </c:pt>
                <c:pt idx="3">
                  <c:v>0.32352941176470601</c:v>
                </c:pt>
                <c:pt idx="4">
                  <c:v>0.35185185185185203</c:v>
                </c:pt>
                <c:pt idx="5">
                  <c:v>0.27272727272727298</c:v>
                </c:pt>
                <c:pt idx="6">
                  <c:v>0.27272727272727298</c:v>
                </c:pt>
              </c:numCache>
            </c:numRef>
          </c:val>
          <c:smooth val="0"/>
          <c:extLst xmlns:c16r2="http://schemas.microsoft.com/office/drawing/2015/06/chart">
            <c:ext xmlns:c16="http://schemas.microsoft.com/office/drawing/2014/chart" uri="{C3380CC4-5D6E-409C-BE32-E72D297353CC}">
              <c16:uniqueId val="{00000000-3B29-40CC-9331-2950D3A1D10C}"/>
            </c:ext>
          </c:extLst>
        </c:ser>
        <c:ser>
          <c:idx val="1"/>
          <c:order val="1"/>
          <c:tx>
            <c:v>Passage de la droite à la gauche</c:v>
          </c:tx>
          <c:spPr>
            <a:ln w="38100" cap="rnd">
              <a:solidFill>
                <a:srgbClr val="FF0000"/>
              </a:solidFill>
              <a:round/>
            </a:ln>
            <a:effectLst/>
          </c:spPr>
          <c:marker>
            <c:symbol val="square"/>
            <c:size val="9"/>
            <c:spPr>
              <a:solidFill>
                <a:srgbClr val="FF0000"/>
              </a:solidFill>
              <a:ln w="9525">
                <a:solidFill>
                  <a:srgbClr val="FF0000"/>
                </a:solidFill>
              </a:ln>
              <a:effectLst/>
            </c:spPr>
          </c:marker>
          <c:errBars>
            <c:errDir val="y"/>
            <c:errBarType val="both"/>
            <c:errValType val="cust"/>
            <c:noEndCap val="0"/>
            <c:plus>
              <c:numRef>
                <c:f>r_reform!$I$10:$I$16</c:f>
                <c:numCache>
                  <c:formatCode>General</c:formatCode>
                  <c:ptCount val="7"/>
                  <c:pt idx="0">
                    <c:v>0</c:v>
                  </c:pt>
                  <c:pt idx="1">
                    <c:v>6.6666666666666305E-2</c:v>
                  </c:pt>
                  <c:pt idx="2">
                    <c:v>8.928571428571469E-2</c:v>
                  </c:pt>
                  <c:pt idx="3">
                    <c:v>5.8823529411764296E-2</c:v>
                  </c:pt>
                  <c:pt idx="4">
                    <c:v>7.4074074074073987E-2</c:v>
                  </c:pt>
                  <c:pt idx="5">
                    <c:v>9.090909090909069E-2</c:v>
                  </c:pt>
                  <c:pt idx="6">
                    <c:v>0</c:v>
                  </c:pt>
                </c:numCache>
              </c:numRef>
            </c:plus>
            <c:minus>
              <c:numRef>
                <c:f>r_reform!$H$10:$H$16</c:f>
                <c:numCache>
                  <c:formatCode>General</c:formatCode>
                  <c:ptCount val="7"/>
                  <c:pt idx="0">
                    <c:v>0</c:v>
                  </c:pt>
                  <c:pt idx="1">
                    <c:v>3.3333333333333395E-2</c:v>
                  </c:pt>
                  <c:pt idx="2">
                    <c:v>5.3571428571428603E-2</c:v>
                  </c:pt>
                  <c:pt idx="3">
                    <c:v>2.9411764705882297E-2</c:v>
                  </c:pt>
                  <c:pt idx="4">
                    <c:v>3.7037037037037E-2</c:v>
                  </c:pt>
                  <c:pt idx="5">
                    <c:v>3.03030303030303E-2</c:v>
                  </c:pt>
                  <c:pt idx="6">
                    <c:v>0</c:v>
                  </c:pt>
                </c:numCache>
              </c:numRef>
            </c:minus>
            <c:spPr>
              <a:noFill/>
              <a:ln w="25400" cap="flat" cmpd="sng" algn="ctr">
                <a:solidFill>
                  <a:srgbClr val="FF0000"/>
                </a:solidFill>
                <a:round/>
              </a:ln>
              <a:effectLst/>
            </c:spPr>
          </c:errBars>
          <c:cat>
            <c:numRef>
              <c:f>r_reform!$A$2:$A$8</c:f>
              <c:numCache>
                <c:formatCode>General</c:formatCode>
                <c:ptCount val="7"/>
                <c:pt idx="0">
                  <c:v>1</c:v>
                </c:pt>
                <c:pt idx="1">
                  <c:v>2</c:v>
                </c:pt>
                <c:pt idx="2">
                  <c:v>3</c:v>
                </c:pt>
                <c:pt idx="3">
                  <c:v>4</c:v>
                </c:pt>
                <c:pt idx="4">
                  <c:v>5</c:v>
                </c:pt>
                <c:pt idx="5">
                  <c:v>6</c:v>
                </c:pt>
                <c:pt idx="6">
                  <c:v>7</c:v>
                </c:pt>
              </c:numCache>
            </c:numRef>
          </c:cat>
          <c:val>
            <c:numRef>
              <c:f>r_reform!$G$2:$G$8</c:f>
              <c:numCache>
                <c:formatCode>0%</c:formatCode>
                <c:ptCount val="7"/>
                <c:pt idx="0">
                  <c:v>0</c:v>
                </c:pt>
                <c:pt idx="1">
                  <c:v>6.6666666666666693E-2</c:v>
                </c:pt>
                <c:pt idx="2">
                  <c:v>8.9285714285714302E-2</c:v>
                </c:pt>
                <c:pt idx="3">
                  <c:v>5.8823529411764698E-2</c:v>
                </c:pt>
                <c:pt idx="4">
                  <c:v>3.7037037037037E-2</c:v>
                </c:pt>
                <c:pt idx="5">
                  <c:v>3.03030303030303E-2</c:v>
                </c:pt>
                <c:pt idx="6">
                  <c:v>0</c:v>
                </c:pt>
              </c:numCache>
            </c:numRef>
          </c:val>
          <c:smooth val="0"/>
          <c:extLst xmlns:c16r2="http://schemas.microsoft.com/office/drawing/2015/06/chart">
            <c:ext xmlns:c16="http://schemas.microsoft.com/office/drawing/2014/chart" uri="{C3380CC4-5D6E-409C-BE32-E72D297353CC}">
              <c16:uniqueId val="{00000001-3B29-40CC-9331-2950D3A1D10C}"/>
            </c:ext>
          </c:extLst>
        </c:ser>
        <c:dLbls>
          <c:showLegendKey val="0"/>
          <c:showVal val="0"/>
          <c:showCatName val="0"/>
          <c:showSerName val="0"/>
          <c:showPercent val="0"/>
          <c:showBubbleSize val="0"/>
        </c:dLbls>
        <c:marker val="1"/>
        <c:smooth val="0"/>
        <c:axId val="-601884720"/>
        <c:axId val="-601885264"/>
        <c:extLst xmlns:c16r2="http://schemas.microsoft.com/office/drawing/2015/06/chart"/>
      </c:lineChart>
      <c:catAx>
        <c:axId val="-601884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Nombre</a:t>
                </a:r>
                <a:r>
                  <a:rPr lang="en-US" baseline="0"/>
                  <a:t> d'individus dans le ménage</a:t>
                </a:r>
                <a:endParaRPr lang="en-US"/>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1885264"/>
        <c:crosses val="autoZero"/>
        <c:auto val="0"/>
        <c:lblAlgn val="ctr"/>
        <c:lblOffset val="100"/>
        <c:noMultiLvlLbl val="0"/>
      </c:catAx>
      <c:valAx>
        <c:axId val="-6018852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Probabilité de changer de vote</a:t>
                </a:r>
                <a:r>
                  <a:rPr lang="en-US" baseline="0"/>
                  <a:t> (%)</a:t>
                </a:r>
                <a:endParaRPr lang="en-US"/>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1884720"/>
        <c:crosses val="autoZero"/>
        <c:crossBetween val="midCat"/>
      </c:valAx>
      <c:spPr>
        <a:noFill/>
        <a:ln>
          <a:solidFill>
            <a:sysClr val="windowText" lastClr="000000"/>
          </a:solidFill>
        </a:ln>
        <a:effectLst/>
      </c:spPr>
    </c:plotArea>
    <c:legend>
      <c:legendPos val="b"/>
      <c:layout>
        <c:manualLayout>
          <c:xMode val="edge"/>
          <c:yMode val="edge"/>
          <c:x val="0.108252828464701"/>
          <c:y val="0.137421845767974"/>
          <c:w val="0.334634919781785"/>
          <c:h val="0.11565001252534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45991790919799"/>
          <c:y val="4.6115737210591999E-2"/>
          <c:w val="0.79629795610655096"/>
          <c:h val="0.71762356162484398"/>
        </c:manualLayout>
      </c:layout>
      <c:lineChart>
        <c:grouping val="standard"/>
        <c:varyColors val="0"/>
        <c:ser>
          <c:idx val="0"/>
          <c:order val="0"/>
          <c:tx>
            <c:strRef>
              <c:f>r_reform!$B$18</c:f>
              <c:strCache>
                <c:ptCount val="1"/>
                <c:pt idx="0">
                  <c:v>Right to Left</c:v>
                </c:pt>
              </c:strCache>
            </c:strRef>
          </c:tx>
          <c:spPr>
            <a:ln w="38100" cap="rnd">
              <a:solidFill>
                <a:schemeClr val="tx1"/>
              </a:solidFill>
              <a:round/>
            </a:ln>
            <a:effectLst/>
          </c:spPr>
          <c:marker>
            <c:symbol val="circle"/>
            <c:size val="10"/>
            <c:spPr>
              <a:solidFill>
                <a:schemeClr val="tx1"/>
              </a:solidFill>
              <a:ln w="9525">
                <a:solidFill>
                  <a:schemeClr val="tx1"/>
                </a:solidFill>
              </a:ln>
              <a:effectLst/>
            </c:spPr>
          </c:marker>
          <c:cat>
            <c:strRef>
              <c:f>r_reform!$A$19:$A$21</c:f>
              <c:strCache>
                <c:ptCount val="3"/>
                <c:pt idx="0">
                  <c:v>Basse</c:v>
                </c:pt>
                <c:pt idx="1">
                  <c:v>Moyenne</c:v>
                </c:pt>
                <c:pt idx="2">
                  <c:v>Haute</c:v>
                </c:pt>
              </c:strCache>
            </c:strRef>
          </c:cat>
          <c:val>
            <c:numRef>
              <c:f>r_reform!$B$19:$B$21</c:f>
              <c:numCache>
                <c:formatCode>0%</c:formatCode>
                <c:ptCount val="3"/>
                <c:pt idx="0">
                  <c:v>0.2</c:v>
                </c:pt>
                <c:pt idx="1">
                  <c:v>0.36842105263157898</c:v>
                </c:pt>
                <c:pt idx="2">
                  <c:v>0.45161290322580599</c:v>
                </c:pt>
              </c:numCache>
            </c:numRef>
          </c:val>
          <c:smooth val="0"/>
          <c:extLst xmlns:c16r2="http://schemas.microsoft.com/office/drawing/2015/06/chart">
            <c:ext xmlns:c16="http://schemas.microsoft.com/office/drawing/2014/chart" uri="{C3380CC4-5D6E-409C-BE32-E72D297353CC}">
              <c16:uniqueId val="{00000000-2813-4936-97A3-3A0B86720DE7}"/>
            </c:ext>
          </c:extLst>
        </c:ser>
        <c:ser>
          <c:idx val="1"/>
          <c:order val="1"/>
          <c:tx>
            <c:strRef>
              <c:f>r_reform!$C$18</c:f>
              <c:strCache>
                <c:ptCount val="1"/>
                <c:pt idx="0">
                  <c:v>Left to Right</c:v>
                </c:pt>
              </c:strCache>
            </c:strRef>
          </c:tx>
          <c:spPr>
            <a:ln w="38100" cap="rnd">
              <a:solidFill>
                <a:schemeClr val="bg1">
                  <a:lumMod val="50000"/>
                </a:schemeClr>
              </a:solidFill>
              <a:round/>
            </a:ln>
            <a:effectLst/>
          </c:spPr>
          <c:marker>
            <c:symbol val="square"/>
            <c:size val="9"/>
            <c:spPr>
              <a:solidFill>
                <a:schemeClr val="bg1">
                  <a:lumMod val="50000"/>
                </a:schemeClr>
              </a:solidFill>
              <a:ln w="9525">
                <a:solidFill>
                  <a:schemeClr val="bg1">
                    <a:lumMod val="50000"/>
                  </a:schemeClr>
                </a:solidFill>
              </a:ln>
              <a:effectLst/>
            </c:spPr>
          </c:marker>
          <c:cat>
            <c:strRef>
              <c:f>r_reform!$A$19:$A$21</c:f>
              <c:strCache>
                <c:ptCount val="3"/>
                <c:pt idx="0">
                  <c:v>Basse</c:v>
                </c:pt>
                <c:pt idx="1">
                  <c:v>Moyenne</c:v>
                </c:pt>
                <c:pt idx="2">
                  <c:v>Haute</c:v>
                </c:pt>
              </c:strCache>
            </c:strRef>
          </c:cat>
          <c:val>
            <c:numRef>
              <c:f>r_reform!$C$19:$C$21</c:f>
              <c:numCache>
                <c:formatCode>0%</c:formatCode>
                <c:ptCount val="3"/>
                <c:pt idx="0">
                  <c:v>0.14285714285714299</c:v>
                </c:pt>
                <c:pt idx="1">
                  <c:v>4.40251572327044E-2</c:v>
                </c:pt>
                <c:pt idx="2">
                  <c:v>4.9382716049382699E-2</c:v>
                </c:pt>
              </c:numCache>
            </c:numRef>
          </c:val>
          <c:smooth val="0"/>
          <c:extLst xmlns:c16r2="http://schemas.microsoft.com/office/drawing/2015/06/chart">
            <c:ext xmlns:c16="http://schemas.microsoft.com/office/drawing/2014/chart" uri="{C3380CC4-5D6E-409C-BE32-E72D297353CC}">
              <c16:uniqueId val="{00000001-2813-4936-97A3-3A0B86720DE7}"/>
            </c:ext>
          </c:extLst>
        </c:ser>
        <c:dLbls>
          <c:showLegendKey val="0"/>
          <c:showVal val="0"/>
          <c:showCatName val="0"/>
          <c:showSerName val="0"/>
          <c:showPercent val="0"/>
          <c:showBubbleSize val="0"/>
        </c:dLbls>
        <c:marker val="1"/>
        <c:smooth val="0"/>
        <c:axId val="-601882544"/>
        <c:axId val="-601875472"/>
        <c:extLst xmlns:c16r2="http://schemas.microsoft.com/office/drawing/2015/06/chart"/>
      </c:lineChart>
      <c:catAx>
        <c:axId val="-6018825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a:t>Classe sociale</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1875472"/>
        <c:crosses val="autoZero"/>
        <c:auto val="0"/>
        <c:lblAlgn val="ctr"/>
        <c:lblOffset val="100"/>
        <c:noMultiLvlLbl val="0"/>
      </c:catAx>
      <c:valAx>
        <c:axId val="-601875472"/>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1882544"/>
        <c:crosses val="autoZero"/>
        <c:crossBetween val="midCat"/>
      </c:valAx>
      <c:spPr>
        <a:noFill/>
        <a:ln>
          <a:solidFill>
            <a:sysClr val="windowText" lastClr="000000"/>
          </a:solidFill>
        </a:ln>
        <a:effectLst/>
      </c:spPr>
    </c:plotArea>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A6 - Répartition</a:t>
            </a:r>
            <a:r>
              <a:rPr lang="en-US" sz="1680" b="1" baseline="0"/>
              <a:t> des électeurs par groupe ethnique et par niveau de religiosité</a:t>
            </a:r>
            <a:r>
              <a:rPr lang="en-US" sz="1680" b="1"/>
              <a:t>, 1969-2019</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0.11999884870788"/>
          <c:w val="0.91084697325236197"/>
          <c:h val="0.66254032606237501"/>
        </c:manualLayout>
      </c:layout>
      <c:lineChart>
        <c:grouping val="standard"/>
        <c:varyColors val="0"/>
        <c:ser>
          <c:idx val="0"/>
          <c:order val="0"/>
          <c:tx>
            <c:v>Part d'électeurs religieux</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Ref>
              <c:f>r_ethnic!$G$2:$G$14</c:f>
              <c:numCache>
                <c:formatCode>General</c:formatCode>
                <c:ptCount val="13"/>
                <c:pt idx="0">
                  <c:v>1969</c:v>
                </c:pt>
                <c:pt idx="1">
                  <c:v>1977</c:v>
                </c:pt>
                <c:pt idx="2">
                  <c:v>1981</c:v>
                </c:pt>
                <c:pt idx="3">
                  <c:v>1984</c:v>
                </c:pt>
                <c:pt idx="4">
                  <c:v>1988</c:v>
                </c:pt>
                <c:pt idx="5">
                  <c:v>1996</c:v>
                </c:pt>
                <c:pt idx="6">
                  <c:v>1999</c:v>
                </c:pt>
                <c:pt idx="7">
                  <c:v>2003</c:v>
                </c:pt>
                <c:pt idx="8">
                  <c:v>2006</c:v>
                </c:pt>
                <c:pt idx="9">
                  <c:v>2009</c:v>
                </c:pt>
                <c:pt idx="10">
                  <c:v>2013</c:v>
                </c:pt>
                <c:pt idx="11">
                  <c:v>2015</c:v>
                </c:pt>
                <c:pt idx="12">
                  <c:v>2019</c:v>
                </c:pt>
              </c:numCache>
            </c:numRef>
          </c:cat>
          <c:val>
            <c:numRef>
              <c:f>r_religiosity!$K$2:$K$14</c:f>
              <c:numCache>
                <c:formatCode>0%</c:formatCode>
                <c:ptCount val="13"/>
                <c:pt idx="0">
                  <c:v>0.245589600742804</c:v>
                </c:pt>
                <c:pt idx="1">
                  <c:v>0.27641277641277595</c:v>
                </c:pt>
                <c:pt idx="2">
                  <c:v>0.28614457831325302</c:v>
                </c:pt>
                <c:pt idx="3">
                  <c:v>0.27104959630911196</c:v>
                </c:pt>
                <c:pt idx="4">
                  <c:v>0.28422619047619002</c:v>
                </c:pt>
                <c:pt idx="5">
                  <c:v>0.28076923076923099</c:v>
                </c:pt>
                <c:pt idx="6">
                  <c:v>0.25026178010471201</c:v>
                </c:pt>
                <c:pt idx="7">
                  <c:v>0.27500000000000002</c:v>
                </c:pt>
                <c:pt idx="8">
                  <c:v>0.25</c:v>
                </c:pt>
                <c:pt idx="9">
                  <c:v>0.29549549549549503</c:v>
                </c:pt>
                <c:pt idx="10">
                  <c:v>0.30257186081694398</c:v>
                </c:pt>
                <c:pt idx="11">
                  <c:v>0.34941050375133997</c:v>
                </c:pt>
                <c:pt idx="12">
                  <c:v>0.35622319785373002</c:v>
                </c:pt>
              </c:numCache>
            </c:numRef>
          </c:val>
          <c:smooth val="0"/>
          <c:extLst xmlns:c16r2="http://schemas.microsoft.com/office/drawing/2015/06/chart">
            <c:ext xmlns:c16="http://schemas.microsoft.com/office/drawing/2014/chart" uri="{C3380CC4-5D6E-409C-BE32-E72D297353CC}">
              <c16:uniqueId val="{00000000-48B6-48FB-A158-BB2CE5D15E7F}"/>
            </c:ext>
          </c:extLst>
        </c:ser>
        <c:ser>
          <c:idx val="1"/>
          <c:order val="1"/>
          <c:tx>
            <c:strRef>
              <c:f>r_ethnic!$K$1</c:f>
              <c:strCache>
                <c:ptCount val="1"/>
                <c:pt idx="0">
                  <c:v>Part de Sépharades</c:v>
                </c:pt>
              </c:strCache>
            </c:strRef>
          </c:tx>
          <c:spPr>
            <a:ln w="38100" cap="rnd">
              <a:solidFill>
                <a:srgbClr val="FF0000"/>
              </a:solidFill>
              <a:round/>
            </a:ln>
            <a:effectLst/>
          </c:spPr>
          <c:marker>
            <c:symbol val="square"/>
            <c:size val="9"/>
            <c:spPr>
              <a:solidFill>
                <a:srgbClr val="FF0000"/>
              </a:solidFill>
              <a:ln w="9525">
                <a:solidFill>
                  <a:srgbClr val="FF0000"/>
                </a:solidFill>
              </a:ln>
              <a:effectLst/>
            </c:spPr>
          </c:marker>
          <c:cat>
            <c:numRef>
              <c:f>r_ethnic!$G$2:$G$14</c:f>
              <c:numCache>
                <c:formatCode>General</c:formatCode>
                <c:ptCount val="13"/>
                <c:pt idx="0">
                  <c:v>1969</c:v>
                </c:pt>
                <c:pt idx="1">
                  <c:v>1977</c:v>
                </c:pt>
                <c:pt idx="2">
                  <c:v>1981</c:v>
                </c:pt>
                <c:pt idx="3">
                  <c:v>1984</c:v>
                </c:pt>
                <c:pt idx="4">
                  <c:v>1988</c:v>
                </c:pt>
                <c:pt idx="5">
                  <c:v>1996</c:v>
                </c:pt>
                <c:pt idx="6">
                  <c:v>1999</c:v>
                </c:pt>
                <c:pt idx="7">
                  <c:v>2003</c:v>
                </c:pt>
                <c:pt idx="8">
                  <c:v>2006</c:v>
                </c:pt>
                <c:pt idx="9">
                  <c:v>2009</c:v>
                </c:pt>
                <c:pt idx="10">
                  <c:v>2013</c:v>
                </c:pt>
                <c:pt idx="11">
                  <c:v>2015</c:v>
                </c:pt>
                <c:pt idx="12">
                  <c:v>2019</c:v>
                </c:pt>
              </c:numCache>
            </c:numRef>
          </c:cat>
          <c:val>
            <c:numRef>
              <c:f>r_ethnic!$K$2:$K$14</c:f>
              <c:numCache>
                <c:formatCode>0%</c:formatCode>
                <c:ptCount val="13"/>
                <c:pt idx="0">
                  <c:v>0.29015784586815202</c:v>
                </c:pt>
                <c:pt idx="1">
                  <c:v>0.31203931203931201</c:v>
                </c:pt>
                <c:pt idx="2">
                  <c:v>0.451807228915663</c:v>
                </c:pt>
                <c:pt idx="3">
                  <c:v>0.45905420991926199</c:v>
                </c:pt>
                <c:pt idx="4">
                  <c:v>0.485119047619048</c:v>
                </c:pt>
                <c:pt idx="5">
                  <c:v>0.52179487179487205</c:v>
                </c:pt>
                <c:pt idx="6">
                  <c:v>0.37997587454764797</c:v>
                </c:pt>
                <c:pt idx="7">
                  <c:v>0.16250000000000001</c:v>
                </c:pt>
                <c:pt idx="8">
                  <c:v>0.24222222222222201</c:v>
                </c:pt>
                <c:pt idx="9">
                  <c:v>0.31491712707182301</c:v>
                </c:pt>
                <c:pt idx="10">
                  <c:v>0.33282442748091601</c:v>
                </c:pt>
                <c:pt idx="11">
                  <c:v>0.32635467980295602</c:v>
                </c:pt>
                <c:pt idx="12">
                  <c:v>0.33040201005025099</c:v>
                </c:pt>
              </c:numCache>
            </c:numRef>
          </c:val>
          <c:smooth val="0"/>
          <c:extLst xmlns:c16r2="http://schemas.microsoft.com/office/drawing/2015/06/chart">
            <c:ext xmlns:c16="http://schemas.microsoft.com/office/drawing/2014/chart" uri="{C3380CC4-5D6E-409C-BE32-E72D297353CC}">
              <c16:uniqueId val="{00000001-48B6-48FB-A158-BB2CE5D15E7F}"/>
            </c:ext>
          </c:extLst>
        </c:ser>
        <c:ser>
          <c:idx val="2"/>
          <c:order val="2"/>
          <c:tx>
            <c:strRef>
              <c:f>r_ethnic!$L$1</c:f>
              <c:strCache>
                <c:ptCount val="1"/>
                <c:pt idx="0">
                  <c:v>Part d'Ashkénazes</c:v>
                </c:pt>
              </c:strCache>
            </c:strRef>
          </c:tx>
          <c:spPr>
            <a:ln w="38100" cap="rnd">
              <a:solidFill>
                <a:srgbClr val="00B050"/>
              </a:solidFill>
              <a:round/>
            </a:ln>
            <a:effectLst/>
          </c:spPr>
          <c:marker>
            <c:symbol val="triangle"/>
            <c:size val="11"/>
            <c:spPr>
              <a:solidFill>
                <a:srgbClr val="00B050"/>
              </a:solidFill>
              <a:ln w="9525">
                <a:solidFill>
                  <a:srgbClr val="00B050"/>
                </a:solidFill>
              </a:ln>
              <a:effectLst/>
            </c:spPr>
          </c:marker>
          <c:cat>
            <c:numRef>
              <c:f>r_ethnic!$G$2:$G$14</c:f>
              <c:numCache>
                <c:formatCode>General</c:formatCode>
                <c:ptCount val="13"/>
                <c:pt idx="0">
                  <c:v>1969</c:v>
                </c:pt>
                <c:pt idx="1">
                  <c:v>1977</c:v>
                </c:pt>
                <c:pt idx="2">
                  <c:v>1981</c:v>
                </c:pt>
                <c:pt idx="3">
                  <c:v>1984</c:v>
                </c:pt>
                <c:pt idx="4">
                  <c:v>1988</c:v>
                </c:pt>
                <c:pt idx="5">
                  <c:v>1996</c:v>
                </c:pt>
                <c:pt idx="6">
                  <c:v>1999</c:v>
                </c:pt>
                <c:pt idx="7">
                  <c:v>2003</c:v>
                </c:pt>
                <c:pt idx="8">
                  <c:v>2006</c:v>
                </c:pt>
                <c:pt idx="9">
                  <c:v>2009</c:v>
                </c:pt>
                <c:pt idx="10">
                  <c:v>2013</c:v>
                </c:pt>
                <c:pt idx="11">
                  <c:v>2015</c:v>
                </c:pt>
                <c:pt idx="12">
                  <c:v>2019</c:v>
                </c:pt>
              </c:numCache>
            </c:numRef>
          </c:cat>
          <c:val>
            <c:numRef>
              <c:f>r_ethnic!$L$2:$L$14</c:f>
              <c:numCache>
                <c:formatCode>0%</c:formatCode>
                <c:ptCount val="13"/>
                <c:pt idx="0">
                  <c:v>0.48096564531104902</c:v>
                </c:pt>
                <c:pt idx="1">
                  <c:v>0.61670761670761698</c:v>
                </c:pt>
                <c:pt idx="2">
                  <c:v>0.46127366609294301</c:v>
                </c:pt>
                <c:pt idx="3">
                  <c:v>0.41176470588235298</c:v>
                </c:pt>
                <c:pt idx="4">
                  <c:v>0.28273809523809501</c:v>
                </c:pt>
                <c:pt idx="5">
                  <c:v>0.47820512820512801</c:v>
                </c:pt>
                <c:pt idx="6">
                  <c:v>0.32984293193717301</c:v>
                </c:pt>
                <c:pt idx="7">
                  <c:v>0.61375000000000002</c:v>
                </c:pt>
                <c:pt idx="8">
                  <c:v>0.56000000000000005</c:v>
                </c:pt>
                <c:pt idx="9">
                  <c:v>0.47207207207207202</c:v>
                </c:pt>
                <c:pt idx="10">
                  <c:v>0.42965204236005999</c:v>
                </c:pt>
                <c:pt idx="11">
                  <c:v>0.331189710610932</c:v>
                </c:pt>
                <c:pt idx="12">
                  <c:v>0.35179153094462501</c:v>
                </c:pt>
              </c:numCache>
            </c:numRef>
          </c:val>
          <c:smooth val="0"/>
          <c:extLst xmlns:c16r2="http://schemas.microsoft.com/office/drawing/2015/06/chart">
            <c:ext xmlns:c16="http://schemas.microsoft.com/office/drawing/2014/chart" uri="{C3380CC4-5D6E-409C-BE32-E72D297353CC}">
              <c16:uniqueId val="{00000002-48B6-48FB-A158-BB2CE5D15E7F}"/>
            </c:ext>
          </c:extLst>
        </c:ser>
        <c:ser>
          <c:idx val="3"/>
          <c:order val="3"/>
          <c:tx>
            <c:strRef>
              <c:f>r_ethnic!$M$1</c:f>
              <c:strCache>
                <c:ptCount val="1"/>
                <c:pt idx="0">
                  <c:v>Part d'Arabes</c:v>
                </c:pt>
              </c:strCache>
            </c:strRef>
          </c:tx>
          <c:spPr>
            <a:ln w="38100" cap="rnd">
              <a:solidFill>
                <a:schemeClr val="accent4"/>
              </a:solidFill>
              <a:round/>
            </a:ln>
            <a:effectLst/>
          </c:spPr>
          <c:marker>
            <c:symbol val="diamond"/>
            <c:size val="12"/>
            <c:spPr>
              <a:solidFill>
                <a:schemeClr val="accent4"/>
              </a:solidFill>
              <a:ln w="9525">
                <a:solidFill>
                  <a:schemeClr val="accent4"/>
                </a:solidFill>
              </a:ln>
              <a:effectLst/>
            </c:spPr>
          </c:marker>
          <c:val>
            <c:numRef>
              <c:f>r_ethnic!$M$2:$M$14</c:f>
              <c:numCache>
                <c:formatCode>0%</c:formatCode>
                <c:ptCount val="13"/>
                <c:pt idx="0">
                  <c:v>0</c:v>
                </c:pt>
                <c:pt idx="1">
                  <c:v>0</c:v>
                </c:pt>
                <c:pt idx="2">
                  <c:v>0</c:v>
                </c:pt>
                <c:pt idx="3">
                  <c:v>0</c:v>
                </c:pt>
                <c:pt idx="4">
                  <c:v>0</c:v>
                </c:pt>
                <c:pt idx="5">
                  <c:v>0</c:v>
                </c:pt>
                <c:pt idx="6">
                  <c:v>0.12921348314606701</c:v>
                </c:pt>
                <c:pt idx="7">
                  <c:v>0.108324974924774</c:v>
                </c:pt>
                <c:pt idx="8">
                  <c:v>0.103388357949609</c:v>
                </c:pt>
                <c:pt idx="9">
                  <c:v>8.8662790697674396E-2</c:v>
                </c:pt>
                <c:pt idx="10">
                  <c:v>6.8493150684931503E-2</c:v>
                </c:pt>
                <c:pt idx="11">
                  <c:v>0.123339658444023</c:v>
                </c:pt>
                <c:pt idx="12">
                  <c:v>0.132111861137898</c:v>
                </c:pt>
              </c:numCache>
            </c:numRef>
          </c:val>
          <c:smooth val="0"/>
          <c:extLst xmlns:c16r2="http://schemas.microsoft.com/office/drawing/2015/06/chart">
            <c:ext xmlns:c16="http://schemas.microsoft.com/office/drawing/2014/chart" uri="{C3380CC4-5D6E-409C-BE32-E72D297353CC}">
              <c16:uniqueId val="{00000003-48B6-48FB-A158-BB2CE5D15E7F}"/>
            </c:ext>
          </c:extLst>
        </c:ser>
        <c:dLbls>
          <c:showLegendKey val="0"/>
          <c:showVal val="0"/>
          <c:showCatName val="0"/>
          <c:showSerName val="0"/>
          <c:showPercent val="0"/>
          <c:showBubbleSize val="0"/>
        </c:dLbls>
        <c:marker val="1"/>
        <c:smooth val="0"/>
        <c:axId val="-601882000"/>
        <c:axId val="-601889616"/>
      </c:lineChart>
      <c:dateAx>
        <c:axId val="-601882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1889616"/>
        <c:crosses val="autoZero"/>
        <c:auto val="0"/>
        <c:lblOffset val="100"/>
        <c:baseTimeUnit val="days"/>
        <c:majorUnit val="4"/>
        <c:majorTimeUnit val="days"/>
      </c:dateAx>
      <c:valAx>
        <c:axId val="-6018896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1882000"/>
        <c:crosses val="autoZero"/>
        <c:crossBetween val="midCat"/>
      </c:valAx>
      <c:spPr>
        <a:noFill/>
        <a:ln>
          <a:solidFill>
            <a:sysClr val="windowText" lastClr="000000"/>
          </a:solidFill>
        </a:ln>
        <a:effectLst/>
      </c:spPr>
    </c:plotArea>
    <c:legend>
      <c:legendPos val="b"/>
      <c:layout>
        <c:manualLayout>
          <c:xMode val="edge"/>
          <c:yMode val="edge"/>
          <c:x val="7.3772271640106399E-2"/>
          <c:y val="0.13455891120659499"/>
          <c:w val="0.33932450848117601"/>
          <c:h val="0.19277866182957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3 - Le vote</a:t>
            </a:r>
            <a:r>
              <a:rPr lang="en-US" sz="1680" b="1" baseline="0"/>
              <a:t> à </a:t>
            </a:r>
            <a:r>
              <a:rPr lang="en-US" sz="1680" b="1"/>
              <a:t>Tel Aviv,</a:t>
            </a:r>
            <a:r>
              <a:rPr lang="en-US" sz="1680" b="1" baseline="0"/>
              <a:t> </a:t>
            </a:r>
            <a:r>
              <a:rPr lang="en-US" sz="1680" b="1" i="0" u="none" strike="noStrike" baseline="0">
                <a:effectLst/>
              </a:rPr>
              <a:t>Israël, 1949-2019</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8.8667302548821297E-2"/>
          <c:w val="0.91084697325236197"/>
          <c:h val="0.69588651112700906"/>
        </c:manualLayout>
      </c:layout>
      <c:lineChart>
        <c:grouping val="standard"/>
        <c:varyColors val="0"/>
        <c:ser>
          <c:idx val="0"/>
          <c:order val="0"/>
          <c:tx>
            <c:strRef>
              <c:f>r_tlv!$B$1</c:f>
              <c:strCache>
                <c:ptCount val="1"/>
                <c:pt idx="0">
                  <c:v>Votes pour les partis de droite et ultra-orthodoxes</c:v>
                </c:pt>
              </c:strCache>
            </c:strRef>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Ref>
              <c:f>r_tlv!$A$2:$A$14</c:f>
              <c:numCache>
                <c:formatCode>General</c:formatCode>
                <c:ptCount val="13"/>
                <c:pt idx="0">
                  <c:v>1949</c:v>
                </c:pt>
                <c:pt idx="1">
                  <c:v>1977</c:v>
                </c:pt>
                <c:pt idx="2">
                  <c:v>1984</c:v>
                </c:pt>
                <c:pt idx="3">
                  <c:v>1988</c:v>
                </c:pt>
                <c:pt idx="4">
                  <c:v>1992</c:v>
                </c:pt>
                <c:pt idx="5">
                  <c:v>1996</c:v>
                </c:pt>
                <c:pt idx="6">
                  <c:v>1999</c:v>
                </c:pt>
                <c:pt idx="7">
                  <c:v>2003</c:v>
                </c:pt>
                <c:pt idx="8">
                  <c:v>2006</c:v>
                </c:pt>
                <c:pt idx="9">
                  <c:v>2009</c:v>
                </c:pt>
                <c:pt idx="10">
                  <c:v>2013</c:v>
                </c:pt>
                <c:pt idx="11">
                  <c:v>2015</c:v>
                </c:pt>
                <c:pt idx="12">
                  <c:v>2019</c:v>
                </c:pt>
              </c:numCache>
            </c:numRef>
          </c:cat>
          <c:val>
            <c:numRef>
              <c:f>r_tlv!$B$2:$B$14</c:f>
              <c:numCache>
                <c:formatCode>0%</c:formatCode>
                <c:ptCount val="13"/>
                <c:pt idx="0">
                  <c:v>8.82333333333334E-2</c:v>
                </c:pt>
                <c:pt idx="1">
                  <c:v>-2.1336864787214999E-2</c:v>
                </c:pt>
                <c:pt idx="2">
                  <c:v>-4.6000000000000103E-3</c:v>
                </c:pt>
                <c:pt idx="3">
                  <c:v>-1.16666666666667E-2</c:v>
                </c:pt>
                <c:pt idx="4">
                  <c:v>-3.8766666666666699E-2</c:v>
                </c:pt>
                <c:pt idx="5">
                  <c:v>-5.8833333333333397E-2</c:v>
                </c:pt>
                <c:pt idx="6">
                  <c:v>-0.1125</c:v>
                </c:pt>
                <c:pt idx="7">
                  <c:v>-0.12609999999999999</c:v>
                </c:pt>
                <c:pt idx="8">
                  <c:v>-0.145366666666667</c:v>
                </c:pt>
                <c:pt idx="9">
                  <c:v>-0.17146666666666699</c:v>
                </c:pt>
                <c:pt idx="10">
                  <c:v>-0.200833333333333</c:v>
                </c:pt>
                <c:pt idx="11">
                  <c:v>-0.182</c:v>
                </c:pt>
                <c:pt idx="12">
                  <c:v>-0.22199999999999992</c:v>
                </c:pt>
              </c:numCache>
            </c:numRef>
          </c:val>
          <c:smooth val="0"/>
          <c:extLst xmlns:c16r2="http://schemas.microsoft.com/office/drawing/2015/06/chart">
            <c:ext xmlns:c16="http://schemas.microsoft.com/office/drawing/2014/chart" uri="{C3380CC4-5D6E-409C-BE32-E72D297353CC}">
              <c16:uniqueId val="{00000000-B555-482B-9D35-CCEF3CDF444C}"/>
            </c:ext>
          </c:extLst>
        </c:ser>
        <c:ser>
          <c:idx val="1"/>
          <c:order val="1"/>
          <c:tx>
            <c:strRef>
              <c:f>r_tlv!$C$1</c:f>
              <c:strCache>
                <c:ptCount val="1"/>
                <c:pt idx="0">
                  <c:v>Votes pour les partis de gauche, centristes et arabes</c:v>
                </c:pt>
              </c:strCache>
            </c:strRef>
          </c:tx>
          <c:spPr>
            <a:ln w="38100" cap="rnd">
              <a:solidFill>
                <a:srgbClr val="FF0000"/>
              </a:solidFill>
              <a:round/>
            </a:ln>
            <a:effectLst/>
          </c:spPr>
          <c:marker>
            <c:symbol val="square"/>
            <c:size val="9"/>
            <c:spPr>
              <a:solidFill>
                <a:srgbClr val="FF0000"/>
              </a:solidFill>
              <a:ln w="9525">
                <a:solidFill>
                  <a:srgbClr val="FF0000"/>
                </a:solidFill>
              </a:ln>
              <a:effectLst/>
            </c:spPr>
          </c:marker>
          <c:cat>
            <c:numRef>
              <c:f>r_tlv!$A$2:$A$14</c:f>
              <c:numCache>
                <c:formatCode>General</c:formatCode>
                <c:ptCount val="13"/>
                <c:pt idx="0">
                  <c:v>1949</c:v>
                </c:pt>
                <c:pt idx="1">
                  <c:v>1977</c:v>
                </c:pt>
                <c:pt idx="2">
                  <c:v>1984</c:v>
                </c:pt>
                <c:pt idx="3">
                  <c:v>1988</c:v>
                </c:pt>
                <c:pt idx="4">
                  <c:v>1992</c:v>
                </c:pt>
                <c:pt idx="5">
                  <c:v>1996</c:v>
                </c:pt>
                <c:pt idx="6">
                  <c:v>1999</c:v>
                </c:pt>
                <c:pt idx="7">
                  <c:v>2003</c:v>
                </c:pt>
                <c:pt idx="8">
                  <c:v>2006</c:v>
                </c:pt>
                <c:pt idx="9">
                  <c:v>2009</c:v>
                </c:pt>
                <c:pt idx="10">
                  <c:v>2013</c:v>
                </c:pt>
                <c:pt idx="11">
                  <c:v>2015</c:v>
                </c:pt>
                <c:pt idx="12">
                  <c:v>2019</c:v>
                </c:pt>
              </c:numCache>
            </c:numRef>
          </c:cat>
          <c:val>
            <c:numRef>
              <c:f>r_tlv!$C$2:$C$14</c:f>
              <c:numCache>
                <c:formatCode>0%</c:formatCode>
                <c:ptCount val="13"/>
                <c:pt idx="0">
                  <c:v>-7.1566666666666598E-2</c:v>
                </c:pt>
                <c:pt idx="1">
                  <c:v>-4.8569461902196298E-2</c:v>
                </c:pt>
                <c:pt idx="2">
                  <c:v>-3.9000000000000098E-3</c:v>
                </c:pt>
                <c:pt idx="3">
                  <c:v>1.1666666666666199E-3</c:v>
                </c:pt>
                <c:pt idx="4">
                  <c:v>2.7200000000000099E-2</c:v>
                </c:pt>
                <c:pt idx="5">
                  <c:v>5.4899999999999997E-2</c:v>
                </c:pt>
                <c:pt idx="6">
                  <c:v>9.6900000000000097E-2</c:v>
                </c:pt>
                <c:pt idx="7">
                  <c:v>0.103433333333333</c:v>
                </c:pt>
                <c:pt idx="8">
                  <c:v>0.127</c:v>
                </c:pt>
                <c:pt idx="9">
                  <c:v>0.13516666666666699</c:v>
                </c:pt>
                <c:pt idx="10">
                  <c:v>0.145666666666667</c:v>
                </c:pt>
                <c:pt idx="11">
                  <c:v>0.1993</c:v>
                </c:pt>
                <c:pt idx="12">
                  <c:v>0.22520000000000007</c:v>
                </c:pt>
              </c:numCache>
            </c:numRef>
          </c:val>
          <c:smooth val="0"/>
          <c:extLst xmlns:c16r2="http://schemas.microsoft.com/office/drawing/2015/06/chart">
            <c:ext xmlns:c16="http://schemas.microsoft.com/office/drawing/2014/chart" uri="{C3380CC4-5D6E-409C-BE32-E72D297353CC}">
              <c16:uniqueId val="{00000001-B555-482B-9D35-CCEF3CDF444C}"/>
            </c:ext>
          </c:extLst>
        </c:ser>
        <c:ser>
          <c:idx val="2"/>
          <c:order val="2"/>
          <c:tx>
            <c:strRef>
              <c:f>r_tlv!$D$1</c:f>
              <c:strCache>
                <c:ptCount val="1"/>
                <c:pt idx="0">
                  <c:v>zero</c:v>
                </c:pt>
              </c:strCache>
            </c:strRef>
          </c:tx>
          <c:spPr>
            <a:ln w="28575" cap="rnd">
              <a:solidFill>
                <a:schemeClr val="tx1"/>
              </a:solidFill>
              <a:round/>
            </a:ln>
            <a:effectLst/>
          </c:spPr>
          <c:marker>
            <c:symbol val="none"/>
          </c:marker>
          <c:val>
            <c:numRef>
              <c:f>r_tlv!$D$2:$D$14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6r2="http://schemas.microsoft.com/office/drawing/2015/06/chart">
            <c:ext xmlns:c16="http://schemas.microsoft.com/office/drawing/2014/chart" uri="{C3380CC4-5D6E-409C-BE32-E72D297353CC}">
              <c16:uniqueId val="{00000005-B555-482B-9D35-CCEF3CDF444C}"/>
            </c:ext>
          </c:extLst>
        </c:ser>
        <c:dLbls>
          <c:showLegendKey val="0"/>
          <c:showVal val="0"/>
          <c:showCatName val="0"/>
          <c:showSerName val="0"/>
          <c:showPercent val="0"/>
          <c:showBubbleSize val="0"/>
        </c:dLbls>
        <c:marker val="1"/>
        <c:smooth val="0"/>
        <c:axId val="-371678336"/>
        <c:axId val="-586249776"/>
      </c:lineChart>
      <c:dateAx>
        <c:axId val="-371678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6249776"/>
        <c:crosses val="autoZero"/>
        <c:auto val="0"/>
        <c:lblOffset val="100"/>
        <c:baseTimeUnit val="days"/>
        <c:majorUnit val="5"/>
        <c:majorTimeUnit val="days"/>
      </c:dateAx>
      <c:valAx>
        <c:axId val="-586249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1678336"/>
        <c:crosses val="autoZero"/>
        <c:crossBetween val="midCat"/>
      </c:valAx>
      <c:spPr>
        <a:noFill/>
        <a:ln>
          <a:solidFill>
            <a:sysClr val="windowText" lastClr="000000"/>
          </a:solidFill>
        </a:ln>
        <a:effectLst/>
      </c:spPr>
    </c:plotArea>
    <c:legend>
      <c:legendPos val="b"/>
      <c:legendEntry>
        <c:idx val="2"/>
        <c:delete val="1"/>
      </c:legendEntry>
      <c:layout>
        <c:manualLayout>
          <c:xMode val="edge"/>
          <c:yMode val="edge"/>
          <c:x val="7.3751344606514405E-2"/>
          <c:y val="0.10024692781603101"/>
          <c:w val="0.54933106561687906"/>
          <c:h val="0.125016837647251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4 - Composant identitaire résiduel du vote à </a:t>
            </a:r>
          </a:p>
          <a:p>
            <a:pPr>
              <a:defRPr b="1"/>
            </a:pPr>
            <a:r>
              <a:rPr lang="en-US" sz="1680" b="1"/>
              <a:t>Tel Aviv</a:t>
            </a:r>
            <a:r>
              <a:rPr lang="en-US" sz="1680" b="1" i="0" u="none" strike="noStrike" baseline="0">
                <a:effectLst/>
              </a:rPr>
              <a:t>, Israël, 1981-2019</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0.115870607631503"/>
          <c:w val="0.889189318687022"/>
          <c:h val="0.64998815311513802"/>
        </c:manualLayout>
      </c:layout>
      <c:lineChart>
        <c:grouping val="standard"/>
        <c:varyColors val="0"/>
        <c:ser>
          <c:idx val="1"/>
          <c:order val="0"/>
          <c:tx>
            <c:v>Diff. entre (% de votes de gauche à Tel Aviv) et (% de votes de gauche dans le reste d'Israël)</c:v>
          </c:tx>
          <c:spPr>
            <a:ln w="38100" cap="rnd">
              <a:solidFill>
                <a:srgbClr val="FF0000"/>
              </a:solidFill>
              <a:round/>
            </a:ln>
            <a:effectLst/>
          </c:spPr>
          <c:marker>
            <c:symbol val="circle"/>
            <c:size val="10"/>
            <c:spPr>
              <a:solidFill>
                <a:srgbClr val="FF0000"/>
              </a:solidFill>
              <a:ln w="9525">
                <a:solidFill>
                  <a:srgbClr val="FF0000"/>
                </a:solidFill>
              </a:ln>
              <a:effectLst/>
            </c:spPr>
          </c:marker>
          <c:cat>
            <c:strRef>
              <c:f>r_tlv_residual!$C$2:$C$5</c:f>
              <c:strCache>
                <c:ptCount val="4"/>
                <c:pt idx="0">
                  <c:v>1981-1988</c:v>
                </c:pt>
                <c:pt idx="1">
                  <c:v>1992-1999</c:v>
                </c:pt>
                <c:pt idx="2">
                  <c:v>2003-2009</c:v>
                </c:pt>
                <c:pt idx="3">
                  <c:v>2013-2019</c:v>
                </c:pt>
              </c:strCache>
            </c:strRef>
          </c:cat>
          <c:val>
            <c:numRef>
              <c:f>r_tlv_residual!$D$2:$D$5</c:f>
              <c:numCache>
                <c:formatCode>0%</c:formatCode>
                <c:ptCount val="4"/>
                <c:pt idx="0">
                  <c:v>9.6725211955425494E-2</c:v>
                </c:pt>
                <c:pt idx="1">
                  <c:v>0.14908653758583601</c:v>
                </c:pt>
                <c:pt idx="2">
                  <c:v>0.10980392156862701</c:v>
                </c:pt>
                <c:pt idx="3">
                  <c:v>0.14570127144977499</c:v>
                </c:pt>
              </c:numCache>
            </c:numRef>
          </c:val>
          <c:smooth val="0"/>
          <c:extLst xmlns:c16r2="http://schemas.microsoft.com/office/drawing/2015/06/chart">
            <c:ext xmlns:c16="http://schemas.microsoft.com/office/drawing/2014/chart" uri="{C3380CC4-5D6E-409C-BE32-E72D297353CC}">
              <c16:uniqueId val="{00000001-B26D-46E4-B10C-DEF086CFD28F}"/>
            </c:ext>
          </c:extLst>
        </c:ser>
        <c:ser>
          <c:idx val="2"/>
          <c:order val="1"/>
          <c:tx>
            <c:strRef>
              <c:f>r_tlv_residual!$B$1</c:f>
              <c:strCache>
                <c:ptCount val="1"/>
                <c:pt idx="0">
                  <c:v>zero</c:v>
                </c:pt>
              </c:strCache>
            </c:strRef>
          </c:tx>
          <c:spPr>
            <a:ln w="28575" cap="rnd">
              <a:solidFill>
                <a:schemeClr val="tx1"/>
              </a:solidFill>
              <a:round/>
            </a:ln>
            <a:effectLst/>
          </c:spPr>
          <c:marker>
            <c:symbol val="none"/>
          </c:marker>
          <c:cat>
            <c:strRef>
              <c:f>r_tlv_residual!$C$2:$C$5</c:f>
              <c:strCache>
                <c:ptCount val="4"/>
                <c:pt idx="0">
                  <c:v>1981-1988</c:v>
                </c:pt>
                <c:pt idx="1">
                  <c:v>1992-1999</c:v>
                </c:pt>
                <c:pt idx="2">
                  <c:v>2003-2009</c:v>
                </c:pt>
                <c:pt idx="3">
                  <c:v>2013-2019</c:v>
                </c:pt>
              </c:strCache>
            </c:strRef>
          </c:cat>
          <c:val>
            <c:numRef>
              <c:f>r_tlv_residual!$B$2:$B$5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B26D-46E4-B10C-DEF086CFD28F}"/>
            </c:ext>
          </c:extLst>
        </c:ser>
        <c:dLbls>
          <c:showLegendKey val="0"/>
          <c:showVal val="0"/>
          <c:showCatName val="0"/>
          <c:showSerName val="0"/>
          <c:showPercent val="0"/>
          <c:showBubbleSize val="0"/>
        </c:dLbls>
        <c:marker val="1"/>
        <c:smooth val="0"/>
        <c:axId val="-156652976"/>
        <c:axId val="-158203632"/>
      </c:lineChart>
      <c:dateAx>
        <c:axId val="-156652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203632"/>
        <c:crosses val="autoZero"/>
        <c:auto val="0"/>
        <c:lblOffset val="100"/>
        <c:baseTimeUnit val="days"/>
      </c:dateAx>
      <c:valAx>
        <c:axId val="-158203632"/>
        <c:scaling>
          <c:orientation val="minMax"/>
          <c:max val="0.3"/>
          <c:min val="-0.0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652976"/>
        <c:crosses val="autoZero"/>
        <c:crossBetween val="midCat"/>
      </c:valAx>
      <c:spPr>
        <a:noFill/>
        <a:ln>
          <a:solidFill>
            <a:sysClr val="windowText" lastClr="000000"/>
          </a:solidFill>
        </a:ln>
        <a:effectLst/>
      </c:spPr>
    </c:plotArea>
    <c:legend>
      <c:legendPos val="b"/>
      <c:legendEntry>
        <c:idx val="1"/>
        <c:delete val="1"/>
      </c:legendEntry>
      <c:layout>
        <c:manualLayout>
          <c:xMode val="edge"/>
          <c:yMode val="edge"/>
          <c:x val="6.4180045405432207E-2"/>
          <c:y val="0.12537398424084201"/>
          <c:w val="0.87398695118727598"/>
          <c:h val="0.125166704947977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5 - Votes</a:t>
            </a:r>
            <a:r>
              <a:rPr lang="en-US" sz="1680" b="1" baseline="0"/>
              <a:t> de droite et de gauche parmi les électeurs chômeurs et inactifs</a:t>
            </a:r>
            <a:r>
              <a:rPr lang="en-US" sz="1680" b="1" i="0" u="none" strike="noStrike" baseline="0">
                <a:effectLst/>
              </a:rPr>
              <a:t> en Israël, 2003-2015</a:t>
            </a:r>
            <a:endParaRPr lang="en-US" sz="1680" b="1"/>
          </a:p>
        </c:rich>
      </c:tx>
      <c:layout>
        <c:manualLayout>
          <c:xMode val="edge"/>
          <c:yMode val="edge"/>
          <c:x val="0.14076248229231"/>
          <c:y val="1.25669948079797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0.126259391889919"/>
          <c:w val="0.91084697325236197"/>
          <c:h val="0.67725988782095903"/>
        </c:manualLayout>
      </c:layout>
      <c:lineChart>
        <c:grouping val="standard"/>
        <c:varyColors val="0"/>
        <c:ser>
          <c:idx val="0"/>
          <c:order val="0"/>
          <c:tx>
            <c:v>Différence entre (% des chômeurs/inactifs) et (% des actifs) votant à droite</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Ref>
              <c:f>r_employment!$A$2:$A$6</c:f>
              <c:numCache>
                <c:formatCode>General</c:formatCode>
                <c:ptCount val="5"/>
                <c:pt idx="0">
                  <c:v>2003</c:v>
                </c:pt>
                <c:pt idx="1">
                  <c:v>2006</c:v>
                </c:pt>
                <c:pt idx="2">
                  <c:v>2009</c:v>
                </c:pt>
                <c:pt idx="3">
                  <c:v>2013</c:v>
                </c:pt>
                <c:pt idx="4">
                  <c:v>2015</c:v>
                </c:pt>
              </c:numCache>
            </c:numRef>
          </c:cat>
          <c:val>
            <c:numRef>
              <c:f>r_employment!$C$2:$C$6</c:f>
              <c:numCache>
                <c:formatCode>0%</c:formatCode>
                <c:ptCount val="5"/>
                <c:pt idx="0">
                  <c:v>-2.6043284268448201E-2</c:v>
                </c:pt>
                <c:pt idx="1">
                  <c:v>-8.5772038155810096E-2</c:v>
                </c:pt>
                <c:pt idx="2">
                  <c:v>1.76316465459448E-3</c:v>
                </c:pt>
                <c:pt idx="3">
                  <c:v>1.2188277792635E-2</c:v>
                </c:pt>
                <c:pt idx="4">
                  <c:v>7.8180102017993303E-2</c:v>
                </c:pt>
              </c:numCache>
            </c:numRef>
          </c:val>
          <c:smooth val="0"/>
          <c:extLst xmlns:c16r2="http://schemas.microsoft.com/office/drawing/2015/06/chart">
            <c:ext xmlns:c16="http://schemas.microsoft.com/office/drawing/2014/chart" uri="{C3380CC4-5D6E-409C-BE32-E72D297353CC}">
              <c16:uniqueId val="{00000000-9374-495E-A826-B4B07782D0D8}"/>
            </c:ext>
          </c:extLst>
        </c:ser>
        <c:ser>
          <c:idx val="1"/>
          <c:order val="1"/>
          <c:tx>
            <c:v>Différence entre (% des chômeurs/inactifs) et (% des actifs) votant à gauche</c:v>
          </c:tx>
          <c:spPr>
            <a:ln w="38100" cap="rnd">
              <a:solidFill>
                <a:srgbClr val="FF0000"/>
              </a:solidFill>
              <a:round/>
            </a:ln>
            <a:effectLst/>
          </c:spPr>
          <c:marker>
            <c:symbol val="square"/>
            <c:size val="9"/>
            <c:spPr>
              <a:solidFill>
                <a:srgbClr val="FF0000"/>
              </a:solidFill>
              <a:ln w="9525">
                <a:solidFill>
                  <a:srgbClr val="FF0000"/>
                </a:solidFill>
              </a:ln>
              <a:effectLst/>
            </c:spPr>
          </c:marker>
          <c:cat>
            <c:numRef>
              <c:f>r_employment!$A$2:$A$6</c:f>
              <c:numCache>
                <c:formatCode>General</c:formatCode>
                <c:ptCount val="5"/>
                <c:pt idx="0">
                  <c:v>2003</c:v>
                </c:pt>
                <c:pt idx="1">
                  <c:v>2006</c:v>
                </c:pt>
                <c:pt idx="2">
                  <c:v>2009</c:v>
                </c:pt>
                <c:pt idx="3">
                  <c:v>2013</c:v>
                </c:pt>
                <c:pt idx="4">
                  <c:v>2015</c:v>
                </c:pt>
              </c:numCache>
            </c:numRef>
          </c:cat>
          <c:val>
            <c:numRef>
              <c:f>r_employment!$B$2:$B$6</c:f>
              <c:numCache>
                <c:formatCode>0%</c:formatCode>
                <c:ptCount val="5"/>
                <c:pt idx="0">
                  <c:v>4.6101180753100497E-2</c:v>
                </c:pt>
                <c:pt idx="1">
                  <c:v>1.45527657014078E-3</c:v>
                </c:pt>
                <c:pt idx="2">
                  <c:v>6.4270764300312797E-2</c:v>
                </c:pt>
                <c:pt idx="3">
                  <c:v>3.4162982539573103E-2</c:v>
                </c:pt>
                <c:pt idx="4">
                  <c:v>1.7922119119099301E-3</c:v>
                </c:pt>
              </c:numCache>
            </c:numRef>
          </c:val>
          <c:smooth val="0"/>
          <c:extLst xmlns:c16r2="http://schemas.microsoft.com/office/drawing/2015/06/chart">
            <c:ext xmlns:c16="http://schemas.microsoft.com/office/drawing/2014/chart" uri="{C3380CC4-5D6E-409C-BE32-E72D297353CC}">
              <c16:uniqueId val="{00000001-9374-495E-A826-B4B07782D0D8}"/>
            </c:ext>
          </c:extLst>
        </c:ser>
        <c:ser>
          <c:idx val="2"/>
          <c:order val="2"/>
          <c:tx>
            <c:strRef>
              <c:f>r_employment!$E$1</c:f>
              <c:strCache>
                <c:ptCount val="1"/>
                <c:pt idx="0">
                  <c:v>zero</c:v>
                </c:pt>
              </c:strCache>
            </c:strRef>
          </c:tx>
          <c:spPr>
            <a:ln w="28575" cap="rnd">
              <a:solidFill>
                <a:schemeClr val="tx1"/>
              </a:solidFill>
              <a:round/>
            </a:ln>
            <a:effectLst/>
          </c:spPr>
          <c:marker>
            <c:symbol val="none"/>
          </c:marker>
          <c:cat>
            <c:numRef>
              <c:f>r_employment!$A$2:$A$6</c:f>
              <c:numCache>
                <c:formatCode>General</c:formatCode>
                <c:ptCount val="5"/>
                <c:pt idx="0">
                  <c:v>2003</c:v>
                </c:pt>
                <c:pt idx="1">
                  <c:v>2006</c:v>
                </c:pt>
                <c:pt idx="2">
                  <c:v>2009</c:v>
                </c:pt>
                <c:pt idx="3">
                  <c:v>2013</c:v>
                </c:pt>
                <c:pt idx="4">
                  <c:v>2015</c:v>
                </c:pt>
              </c:numCache>
            </c:numRef>
          </c:cat>
          <c:val>
            <c:numRef>
              <c:f>r_employment!$E$2:$E$6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9374-495E-A826-B4B07782D0D8}"/>
            </c:ext>
          </c:extLst>
        </c:ser>
        <c:dLbls>
          <c:showLegendKey val="0"/>
          <c:showVal val="0"/>
          <c:showCatName val="0"/>
          <c:showSerName val="0"/>
          <c:showPercent val="0"/>
          <c:showBubbleSize val="0"/>
        </c:dLbls>
        <c:marker val="1"/>
        <c:smooth val="0"/>
        <c:axId val="-249769856"/>
        <c:axId val="-586237808"/>
      </c:lineChart>
      <c:dateAx>
        <c:axId val="-2497698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6237808"/>
        <c:crosses val="autoZero"/>
        <c:auto val="0"/>
        <c:lblOffset val="100"/>
        <c:baseTimeUnit val="days"/>
        <c:majorUnit val="2"/>
        <c:majorTimeUnit val="days"/>
      </c:dateAx>
      <c:valAx>
        <c:axId val="-586237808"/>
        <c:scaling>
          <c:orientation val="minMax"/>
          <c:max val="0.25"/>
          <c:min val="-0.1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9769856"/>
        <c:crosses val="autoZero"/>
        <c:crossBetween val="midCat"/>
      </c:valAx>
      <c:spPr>
        <a:noFill/>
        <a:ln>
          <a:solidFill>
            <a:sysClr val="windowText" lastClr="000000"/>
          </a:solidFill>
        </a:ln>
        <a:effectLst/>
      </c:spPr>
    </c:plotArea>
    <c:legend>
      <c:legendPos val="b"/>
      <c:legendEntry>
        <c:idx val="2"/>
        <c:delete val="1"/>
      </c:legendEntry>
      <c:layout>
        <c:manualLayout>
          <c:xMode val="edge"/>
          <c:yMode val="edge"/>
          <c:x val="6.8137854296487999E-2"/>
          <c:y val="0.14663956830415201"/>
          <c:w val="0.892750040547028"/>
          <c:h val="0.167111278382238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6 - Le</a:t>
            </a:r>
            <a:r>
              <a:rPr lang="en-US" sz="1680" b="1" baseline="0"/>
              <a:t> c</a:t>
            </a:r>
            <a:r>
              <a:rPr lang="en-US" sz="1680" b="1"/>
              <a:t>livage éducatif </a:t>
            </a:r>
            <a:r>
              <a:rPr lang="en-US" sz="1680" b="1" i="0" u="none" strike="noStrike" baseline="0">
                <a:effectLst/>
              </a:rPr>
              <a:t>en Israël, 1969-2019</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9.0781739518143195E-2"/>
          <c:w val="0.91084697325236197"/>
          <c:h val="0.69395871484202099"/>
        </c:manualLayout>
      </c:layout>
      <c:lineChart>
        <c:grouping val="standard"/>
        <c:varyColors val="0"/>
        <c:ser>
          <c:idx val="0"/>
          <c:order val="0"/>
          <c:tx>
            <c:v>Différence entre (% des 10 % les plus diplômés) et (% des 90 % les moins diplômés) votant à gauche</c:v>
          </c:tx>
          <c:spPr>
            <a:ln w="38100" cap="rnd">
              <a:solidFill>
                <a:srgbClr val="FF0000"/>
              </a:solidFill>
              <a:round/>
            </a:ln>
            <a:effectLst/>
          </c:spPr>
          <c:marker>
            <c:symbol val="circle"/>
            <c:size val="10"/>
            <c:spPr>
              <a:solidFill>
                <a:srgbClr val="FF0000"/>
              </a:solidFill>
              <a:ln w="9525">
                <a:solidFill>
                  <a:srgbClr val="FF0000"/>
                </a:solidFill>
              </a:ln>
              <a:effectLst/>
            </c:spPr>
          </c:marker>
          <c:cat>
            <c:strRef>
              <c:f>r_education!$C$2:$C$6</c:f>
              <c:strCache>
                <c:ptCount val="5"/>
                <c:pt idx="0">
                  <c:v>1969-1977</c:v>
                </c:pt>
                <c:pt idx="1">
                  <c:v>1981-1988</c:v>
                </c:pt>
                <c:pt idx="2">
                  <c:v>1992-1999</c:v>
                </c:pt>
                <c:pt idx="3">
                  <c:v>2003-2009</c:v>
                </c:pt>
                <c:pt idx="4">
                  <c:v>2013-2019</c:v>
                </c:pt>
              </c:strCache>
            </c:strRef>
          </c:cat>
          <c:val>
            <c:numRef>
              <c:f>r_education!$D$2:$D$6</c:f>
              <c:numCache>
                <c:formatCode>0%</c:formatCode>
                <c:ptCount val="5"/>
                <c:pt idx="0">
                  <c:v>9.5860219600903601E-2</c:v>
                </c:pt>
                <c:pt idx="1">
                  <c:v>0.138566223313174</c:v>
                </c:pt>
                <c:pt idx="2">
                  <c:v>0.166211226855522</c:v>
                </c:pt>
                <c:pt idx="3">
                  <c:v>6.3358870692867206E-2</c:v>
                </c:pt>
                <c:pt idx="4">
                  <c:v>0.135399553722647</c:v>
                </c:pt>
              </c:numCache>
            </c:numRef>
          </c:val>
          <c:smooth val="0"/>
          <c:extLst xmlns:c16r2="http://schemas.microsoft.com/office/drawing/2015/06/chart">
            <c:ext xmlns:c16="http://schemas.microsoft.com/office/drawing/2014/chart" uri="{C3380CC4-5D6E-409C-BE32-E72D297353CC}">
              <c16:uniqueId val="{00000000-9A5B-48C9-93E6-ED25A91F14FF}"/>
            </c:ext>
          </c:extLst>
        </c:ser>
        <c:ser>
          <c:idx val="2"/>
          <c:order val="1"/>
          <c:tx>
            <c:strRef>
              <c:f>r_education!$B$1</c:f>
              <c:strCache>
                <c:ptCount val="1"/>
                <c:pt idx="0">
                  <c:v>zero</c:v>
                </c:pt>
              </c:strCache>
            </c:strRef>
          </c:tx>
          <c:spPr>
            <a:ln w="28575" cap="rnd">
              <a:solidFill>
                <a:schemeClr val="tx1"/>
              </a:solidFill>
              <a:round/>
            </a:ln>
            <a:effectLst/>
          </c:spPr>
          <c:marker>
            <c:symbol val="none"/>
          </c:marker>
          <c:cat>
            <c:strRef>
              <c:f>r_education!$C$2:$C$6</c:f>
              <c:strCache>
                <c:ptCount val="5"/>
                <c:pt idx="0">
                  <c:v>1969-1977</c:v>
                </c:pt>
                <c:pt idx="1">
                  <c:v>1981-1988</c:v>
                </c:pt>
                <c:pt idx="2">
                  <c:v>1992-1999</c:v>
                </c:pt>
                <c:pt idx="3">
                  <c:v>2003-2009</c:v>
                </c:pt>
                <c:pt idx="4">
                  <c:v>2013-2019</c:v>
                </c:pt>
              </c:strCache>
            </c:strRef>
          </c:cat>
          <c:val>
            <c:numRef>
              <c:f>r_education!$B$2:$B$6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9A5B-48C9-93E6-ED25A91F14FF}"/>
            </c:ext>
          </c:extLst>
        </c:ser>
        <c:dLbls>
          <c:showLegendKey val="0"/>
          <c:showVal val="0"/>
          <c:showCatName val="0"/>
          <c:showSerName val="0"/>
          <c:showPercent val="0"/>
          <c:showBubbleSize val="0"/>
        </c:dLbls>
        <c:marker val="1"/>
        <c:smooth val="0"/>
        <c:axId val="-158200368"/>
        <c:axId val="-586243792"/>
      </c:lineChart>
      <c:dateAx>
        <c:axId val="-158200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6243792"/>
        <c:crosses val="autoZero"/>
        <c:auto val="0"/>
        <c:lblOffset val="100"/>
        <c:baseTimeUnit val="days"/>
      </c:dateAx>
      <c:valAx>
        <c:axId val="-586243792"/>
        <c:scaling>
          <c:orientation val="minMax"/>
          <c:max val="0.3"/>
          <c:min val="-0.0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200368"/>
        <c:crosses val="autoZero"/>
        <c:crossBetween val="midCat"/>
      </c:valAx>
      <c:spPr>
        <a:noFill/>
        <a:ln>
          <a:solidFill>
            <a:sysClr val="windowText" lastClr="000000"/>
          </a:solidFill>
        </a:ln>
        <a:effectLst/>
      </c:spPr>
    </c:plotArea>
    <c:legend>
      <c:legendPos val="b"/>
      <c:legendEntry>
        <c:idx val="1"/>
        <c:delete val="1"/>
      </c:legendEntry>
      <c:layout>
        <c:manualLayout>
          <c:xMode val="edge"/>
          <c:yMode val="edge"/>
          <c:x val="6.9644632775357193E-2"/>
          <c:y val="0.10067446506948501"/>
          <c:w val="0.86731644581010803"/>
          <c:h val="0.13561053432289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3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7 - Le vote de droite parmi les électeurs sépharades</a:t>
            </a:r>
            <a:r>
              <a:rPr lang="en-US" sz="1680" b="1" i="0" u="none" strike="noStrike" baseline="0">
                <a:effectLst/>
              </a:rPr>
              <a:t> en Israël, 1969-2019</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0.11157738882794301"/>
          <c:w val="0.88281705336295802"/>
          <c:h val="0.675219711107369"/>
        </c:manualLayout>
      </c:layout>
      <c:lineChart>
        <c:grouping val="standard"/>
        <c:varyColors val="0"/>
        <c:ser>
          <c:idx val="0"/>
          <c:order val="0"/>
          <c:tx>
            <c:v>Différence entre (% des électeurs sépharades) et (% non-sépharades) votant à droite</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strRef>
              <c:f>r_ethnic!$C$2:$C$6</c:f>
              <c:strCache>
                <c:ptCount val="5"/>
                <c:pt idx="0">
                  <c:v>1969-1977</c:v>
                </c:pt>
                <c:pt idx="1">
                  <c:v>1981-1988</c:v>
                </c:pt>
                <c:pt idx="2">
                  <c:v>1992-1999</c:v>
                </c:pt>
                <c:pt idx="3">
                  <c:v>2003-2009</c:v>
                </c:pt>
                <c:pt idx="4">
                  <c:v>2013-2019</c:v>
                </c:pt>
              </c:strCache>
            </c:strRef>
          </c:cat>
          <c:val>
            <c:numRef>
              <c:f>r_ethnic!$E$2:$E$6</c:f>
              <c:numCache>
                <c:formatCode>0%</c:formatCode>
                <c:ptCount val="5"/>
                <c:pt idx="0">
                  <c:v>8.3843481566317102E-2</c:v>
                </c:pt>
                <c:pt idx="1">
                  <c:v>0.26010001386982701</c:v>
                </c:pt>
                <c:pt idx="2">
                  <c:v>0.160667184276021</c:v>
                </c:pt>
                <c:pt idx="3">
                  <c:v>5.91042682222995E-2</c:v>
                </c:pt>
                <c:pt idx="4">
                  <c:v>0.21885127235942201</c:v>
                </c:pt>
              </c:numCache>
            </c:numRef>
          </c:val>
          <c:smooth val="0"/>
          <c:extLst xmlns:c16r2="http://schemas.microsoft.com/office/drawing/2015/06/chart">
            <c:ext xmlns:c16="http://schemas.microsoft.com/office/drawing/2014/chart" uri="{C3380CC4-5D6E-409C-BE32-E72D297353CC}">
              <c16:uniqueId val="{00000000-481C-4BDC-8B1E-76A64741AE62}"/>
            </c:ext>
          </c:extLst>
        </c:ser>
        <c:ser>
          <c:idx val="1"/>
          <c:order val="1"/>
          <c:tx>
            <c:strRef>
              <c:f>r_ethnic!$D$1</c:f>
              <c:strCache>
                <c:ptCount val="1"/>
                <c:pt idx="0">
                  <c:v>Après contrôles pour l'âge, la classe sociale, la religiosité, le genre et le niveau de diplôme</c:v>
                </c:pt>
              </c:strCache>
            </c:strRef>
          </c:tx>
          <c:spPr>
            <a:ln w="38100" cap="rnd">
              <a:solidFill>
                <a:srgbClr val="FF0000"/>
              </a:solidFill>
              <a:round/>
            </a:ln>
            <a:effectLst/>
          </c:spPr>
          <c:marker>
            <c:symbol val="square"/>
            <c:size val="9"/>
            <c:spPr>
              <a:solidFill>
                <a:srgbClr val="FF0000"/>
              </a:solidFill>
              <a:ln w="9525">
                <a:solidFill>
                  <a:srgbClr val="FF0000"/>
                </a:solidFill>
              </a:ln>
              <a:effectLst/>
            </c:spPr>
          </c:marker>
          <c:cat>
            <c:strRef>
              <c:f>r_ethnic!$C$2:$C$6</c:f>
              <c:strCache>
                <c:ptCount val="5"/>
                <c:pt idx="0">
                  <c:v>1969-1977</c:v>
                </c:pt>
                <c:pt idx="1">
                  <c:v>1981-1988</c:v>
                </c:pt>
                <c:pt idx="2">
                  <c:v>1992-1999</c:v>
                </c:pt>
                <c:pt idx="3">
                  <c:v>2003-2009</c:v>
                </c:pt>
                <c:pt idx="4">
                  <c:v>2013-2019</c:v>
                </c:pt>
              </c:strCache>
            </c:strRef>
          </c:cat>
          <c:val>
            <c:numRef>
              <c:f>r_ethnic!$D$2:$D$6</c:f>
              <c:numCache>
                <c:formatCode>0%</c:formatCode>
                <c:ptCount val="5"/>
                <c:pt idx="0">
                  <c:v>1.22174496440287E-2</c:v>
                </c:pt>
                <c:pt idx="1">
                  <c:v>0.18491606711641001</c:v>
                </c:pt>
                <c:pt idx="2">
                  <c:v>8.6296057120796799E-2</c:v>
                </c:pt>
                <c:pt idx="3">
                  <c:v>-5.6560280855670704E-3</c:v>
                </c:pt>
                <c:pt idx="4">
                  <c:v>0.16492563910805999</c:v>
                </c:pt>
              </c:numCache>
            </c:numRef>
          </c:val>
          <c:smooth val="0"/>
          <c:extLst xmlns:c16r2="http://schemas.microsoft.com/office/drawing/2015/06/chart">
            <c:ext xmlns:c16="http://schemas.microsoft.com/office/drawing/2014/chart" uri="{C3380CC4-5D6E-409C-BE32-E72D297353CC}">
              <c16:uniqueId val="{00000001-481C-4BDC-8B1E-76A64741AE62}"/>
            </c:ext>
          </c:extLst>
        </c:ser>
        <c:ser>
          <c:idx val="2"/>
          <c:order val="2"/>
          <c:tx>
            <c:strRef>
              <c:f>r_ethnic!$B$1</c:f>
              <c:strCache>
                <c:ptCount val="1"/>
                <c:pt idx="0">
                  <c:v>zero</c:v>
                </c:pt>
              </c:strCache>
            </c:strRef>
          </c:tx>
          <c:spPr>
            <a:ln w="28575" cap="rnd">
              <a:solidFill>
                <a:schemeClr val="tx1"/>
              </a:solidFill>
              <a:round/>
            </a:ln>
            <a:effectLst/>
          </c:spPr>
          <c:marker>
            <c:symbol val="none"/>
          </c:marker>
          <c:cat>
            <c:strRef>
              <c:f>r_ethnic!$C$2:$C$6</c:f>
              <c:strCache>
                <c:ptCount val="5"/>
                <c:pt idx="0">
                  <c:v>1969-1977</c:v>
                </c:pt>
                <c:pt idx="1">
                  <c:v>1981-1988</c:v>
                </c:pt>
                <c:pt idx="2">
                  <c:v>1992-1999</c:v>
                </c:pt>
                <c:pt idx="3">
                  <c:v>2003-2009</c:v>
                </c:pt>
                <c:pt idx="4">
                  <c:v>2013-2019</c:v>
                </c:pt>
              </c:strCache>
            </c:strRef>
          </c:cat>
          <c:val>
            <c:numRef>
              <c:f>r_ethnic!$B$2:$B$6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481C-4BDC-8B1E-76A64741AE62}"/>
            </c:ext>
          </c:extLst>
        </c:ser>
        <c:dLbls>
          <c:showLegendKey val="0"/>
          <c:showVal val="0"/>
          <c:showCatName val="0"/>
          <c:showSerName val="0"/>
          <c:showPercent val="0"/>
          <c:showBubbleSize val="0"/>
        </c:dLbls>
        <c:marker val="1"/>
        <c:smooth val="0"/>
        <c:axId val="-243279760"/>
        <c:axId val="-51938576"/>
      </c:lineChart>
      <c:dateAx>
        <c:axId val="-243279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38576"/>
        <c:crosses val="autoZero"/>
        <c:auto val="0"/>
        <c:lblOffset val="100"/>
        <c:baseTimeUnit val="days"/>
        <c:majorUnit val="1"/>
        <c:majorTimeUnit val="days"/>
      </c:dateAx>
      <c:valAx>
        <c:axId val="-51938576"/>
        <c:scaling>
          <c:orientation val="minMax"/>
          <c:max val="0.4"/>
          <c:min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3279760"/>
        <c:crosses val="autoZero"/>
        <c:crossBetween val="midCat"/>
      </c:valAx>
      <c:spPr>
        <a:noFill/>
        <a:ln>
          <a:solidFill>
            <a:sysClr val="windowText" lastClr="000000"/>
          </a:solidFill>
        </a:ln>
        <a:effectLst/>
      </c:spPr>
    </c:plotArea>
    <c:legend>
      <c:legendPos val="b"/>
      <c:legendEntry>
        <c:idx val="2"/>
        <c:delete val="1"/>
      </c:legendEntry>
      <c:layout>
        <c:manualLayout>
          <c:xMode val="edge"/>
          <c:yMode val="edge"/>
          <c:x val="7.2616497450587805E-2"/>
          <c:y val="0.124087303797297"/>
          <c:w val="0.86334062508398102"/>
          <c:h val="0.152547686108427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18.8 - Le clivage </a:t>
            </a:r>
            <a:r>
              <a:rPr lang="en-US" sz="1680" b="1" baseline="0"/>
              <a:t>religieux </a:t>
            </a:r>
            <a:r>
              <a:rPr lang="en-US" sz="1680" b="1"/>
              <a:t>en Israël, 1969-2019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8.8667302548821297E-2"/>
          <c:w val="0.91084697325236197"/>
          <c:h val="0.723246224402737"/>
        </c:manualLayout>
      </c:layout>
      <c:lineChart>
        <c:grouping val="standard"/>
        <c:varyColors val="0"/>
        <c:ser>
          <c:idx val="0"/>
          <c:order val="0"/>
          <c:tx>
            <c:v>Différence entre (% des électeurs religieux) et (% des électeurs non-religieux) votant à droite</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strRef>
              <c:f>r_religiosity!$C$2:$C$6</c:f>
              <c:strCache>
                <c:ptCount val="5"/>
                <c:pt idx="0">
                  <c:v>1969-1977</c:v>
                </c:pt>
                <c:pt idx="1">
                  <c:v>1981-1988</c:v>
                </c:pt>
                <c:pt idx="2">
                  <c:v>1992-1999</c:v>
                </c:pt>
                <c:pt idx="3">
                  <c:v>2003-2009</c:v>
                </c:pt>
                <c:pt idx="4">
                  <c:v>2013-2019</c:v>
                </c:pt>
              </c:strCache>
            </c:strRef>
          </c:cat>
          <c:val>
            <c:numRef>
              <c:f>r_religiosity!$E$2:$E$6</c:f>
              <c:numCache>
                <c:formatCode>0%</c:formatCode>
                <c:ptCount val="5"/>
                <c:pt idx="0">
                  <c:v>0.36827135733779998</c:v>
                </c:pt>
                <c:pt idx="1">
                  <c:v>0.28788176382126901</c:v>
                </c:pt>
                <c:pt idx="2">
                  <c:v>0.37003347775387901</c:v>
                </c:pt>
                <c:pt idx="3">
                  <c:v>0.40860063805972502</c:v>
                </c:pt>
                <c:pt idx="4">
                  <c:v>0.36451271368562299</c:v>
                </c:pt>
              </c:numCache>
            </c:numRef>
          </c:val>
          <c:smooth val="0"/>
          <c:extLst xmlns:c16r2="http://schemas.microsoft.com/office/drawing/2015/06/chart">
            <c:ext xmlns:c16="http://schemas.microsoft.com/office/drawing/2014/chart" uri="{C3380CC4-5D6E-409C-BE32-E72D297353CC}">
              <c16:uniqueId val="{00000000-B22F-4221-A38A-DC147B957CE3}"/>
            </c:ext>
          </c:extLst>
        </c:ser>
        <c:ser>
          <c:idx val="1"/>
          <c:order val="1"/>
          <c:tx>
            <c:strRef>
              <c:f>r_religiosity!$D$1</c:f>
              <c:strCache>
                <c:ptCount val="1"/>
                <c:pt idx="0">
                  <c:v>Après contrôles pour l'âge, la classe sociale, le genre, le diplôme et l'appartenance ethnique</c:v>
                </c:pt>
              </c:strCache>
            </c:strRef>
          </c:tx>
          <c:spPr>
            <a:ln w="38100" cap="rnd">
              <a:solidFill>
                <a:srgbClr val="FF0000"/>
              </a:solidFill>
              <a:round/>
            </a:ln>
            <a:effectLst/>
          </c:spPr>
          <c:marker>
            <c:symbol val="square"/>
            <c:size val="9"/>
            <c:spPr>
              <a:solidFill>
                <a:srgbClr val="FF0000"/>
              </a:solidFill>
              <a:ln w="9525">
                <a:solidFill>
                  <a:srgbClr val="FF0000"/>
                </a:solidFill>
              </a:ln>
              <a:effectLst/>
            </c:spPr>
          </c:marker>
          <c:cat>
            <c:strRef>
              <c:f>r_religiosity!$C$2:$C$6</c:f>
              <c:strCache>
                <c:ptCount val="5"/>
                <c:pt idx="0">
                  <c:v>1969-1977</c:v>
                </c:pt>
                <c:pt idx="1">
                  <c:v>1981-1988</c:v>
                </c:pt>
                <c:pt idx="2">
                  <c:v>1992-1999</c:v>
                </c:pt>
                <c:pt idx="3">
                  <c:v>2003-2009</c:v>
                </c:pt>
                <c:pt idx="4">
                  <c:v>2013-2019</c:v>
                </c:pt>
              </c:strCache>
            </c:strRef>
          </c:cat>
          <c:val>
            <c:numRef>
              <c:f>r_religiosity!$D$2:$D$6</c:f>
              <c:numCache>
                <c:formatCode>0%</c:formatCode>
                <c:ptCount val="5"/>
                <c:pt idx="0">
                  <c:v>0.37549432637642499</c:v>
                </c:pt>
                <c:pt idx="1">
                  <c:v>0.262412732590728</c:v>
                </c:pt>
                <c:pt idx="2">
                  <c:v>0.35241555585280998</c:v>
                </c:pt>
                <c:pt idx="3">
                  <c:v>0.399711816634021</c:v>
                </c:pt>
                <c:pt idx="4">
                  <c:v>0.34363973938041997</c:v>
                </c:pt>
              </c:numCache>
            </c:numRef>
          </c:val>
          <c:smooth val="0"/>
          <c:extLst xmlns:c16r2="http://schemas.microsoft.com/office/drawing/2015/06/chart">
            <c:ext xmlns:c16="http://schemas.microsoft.com/office/drawing/2014/chart" uri="{C3380CC4-5D6E-409C-BE32-E72D297353CC}">
              <c16:uniqueId val="{00000001-B22F-4221-A38A-DC147B957CE3}"/>
            </c:ext>
          </c:extLst>
        </c:ser>
        <c:ser>
          <c:idx val="2"/>
          <c:order val="2"/>
          <c:tx>
            <c:strRef>
              <c:f>r_religiosity!$B$1</c:f>
              <c:strCache>
                <c:ptCount val="1"/>
                <c:pt idx="0">
                  <c:v>zero</c:v>
                </c:pt>
              </c:strCache>
            </c:strRef>
          </c:tx>
          <c:spPr>
            <a:ln w="28575" cap="rnd">
              <a:solidFill>
                <a:schemeClr val="tx1"/>
              </a:solidFill>
              <a:round/>
            </a:ln>
            <a:effectLst/>
          </c:spPr>
          <c:marker>
            <c:symbol val="none"/>
          </c:marker>
          <c:cat>
            <c:strRef>
              <c:f>r_religiosity!$C$2:$C$6</c:f>
              <c:strCache>
                <c:ptCount val="5"/>
                <c:pt idx="0">
                  <c:v>1969-1977</c:v>
                </c:pt>
                <c:pt idx="1">
                  <c:v>1981-1988</c:v>
                </c:pt>
                <c:pt idx="2">
                  <c:v>1992-1999</c:v>
                </c:pt>
                <c:pt idx="3">
                  <c:v>2003-2009</c:v>
                </c:pt>
                <c:pt idx="4">
                  <c:v>2013-2019</c:v>
                </c:pt>
              </c:strCache>
            </c:strRef>
          </c:cat>
          <c:val>
            <c:numRef>
              <c:f>r_religiosity!$B$2:$B$6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B22F-4221-A38A-DC147B957CE3}"/>
            </c:ext>
          </c:extLst>
        </c:ser>
        <c:dLbls>
          <c:showLegendKey val="0"/>
          <c:showVal val="0"/>
          <c:showCatName val="0"/>
          <c:showSerName val="0"/>
          <c:showPercent val="0"/>
          <c:showBubbleSize val="0"/>
        </c:dLbls>
        <c:marker val="1"/>
        <c:smooth val="0"/>
        <c:axId val="-51936400"/>
        <c:axId val="-51934768"/>
      </c:lineChart>
      <c:dateAx>
        <c:axId val="-51936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34768"/>
        <c:crosses val="autoZero"/>
        <c:auto val="0"/>
        <c:lblOffset val="100"/>
        <c:baseTimeUnit val="days"/>
        <c:majorUnit val="1"/>
        <c:majorTimeUnit val="days"/>
      </c:dateAx>
      <c:valAx>
        <c:axId val="-51934768"/>
        <c:scaling>
          <c:orientation val="minMax"/>
          <c:max val="0.8"/>
          <c:min val="-0.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36400"/>
        <c:crosses val="autoZero"/>
        <c:crossBetween val="midCat"/>
        <c:majorUnit val="0.1"/>
      </c:valAx>
      <c:spPr>
        <a:noFill/>
        <a:ln>
          <a:solidFill>
            <a:sysClr val="windowText" lastClr="000000"/>
          </a:solidFill>
        </a:ln>
        <a:effectLst/>
      </c:spPr>
    </c:plotArea>
    <c:legend>
      <c:legendPos val="b"/>
      <c:legendEntry>
        <c:idx val="2"/>
        <c:delete val="1"/>
      </c:legendEntry>
      <c:layout>
        <c:manualLayout>
          <c:xMode val="edge"/>
          <c:yMode val="edge"/>
          <c:x val="7.1029753452949498E-2"/>
          <c:y val="9.6934734622607197E-2"/>
          <c:w val="0.87179381265866396"/>
          <c:h val="0.16719105195532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t>
            </a:r>
            <a:r>
              <a:rPr lang="en-US" sz="1680" b="1" i="0" u="none" strike="noStrike" baseline="0">
                <a:effectLst/>
              </a:rPr>
              <a:t>18.</a:t>
            </a:r>
            <a:r>
              <a:rPr lang="en-US" sz="1680" b="1"/>
              <a:t>9 - Vote de gauche et genre en Israël, 1969-2019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2902377745642402E-2"/>
          <c:y val="8.8667302548821297E-2"/>
          <c:w val="0.91084697325236197"/>
          <c:h val="0.72737582767544395"/>
        </c:manualLayout>
      </c:layout>
      <c:lineChart>
        <c:grouping val="standard"/>
        <c:varyColors val="0"/>
        <c:ser>
          <c:idx val="0"/>
          <c:order val="0"/>
          <c:tx>
            <c:v>Différence entre (% des femmes) et (% des hommes) votant à gauche</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strRef>
              <c:f>r_gender!$C$2:$C$6</c:f>
              <c:strCache>
                <c:ptCount val="5"/>
                <c:pt idx="0">
                  <c:v>1969-1977</c:v>
                </c:pt>
                <c:pt idx="1">
                  <c:v>1981-1988</c:v>
                </c:pt>
                <c:pt idx="2">
                  <c:v>1992-1999</c:v>
                </c:pt>
                <c:pt idx="3">
                  <c:v>2003-2009</c:v>
                </c:pt>
                <c:pt idx="4">
                  <c:v>2013-2019</c:v>
                </c:pt>
              </c:strCache>
            </c:strRef>
          </c:cat>
          <c:val>
            <c:numRef>
              <c:f>r_gender!$E$2:$E$6</c:f>
              <c:numCache>
                <c:formatCode>0%</c:formatCode>
                <c:ptCount val="5"/>
                <c:pt idx="0">
                  <c:v>1.3927014150763001E-2</c:v>
                </c:pt>
                <c:pt idx="1">
                  <c:v>6.8606323586401499E-3</c:v>
                </c:pt>
                <c:pt idx="2">
                  <c:v>1.0251892248160701E-2</c:v>
                </c:pt>
                <c:pt idx="3">
                  <c:v>4.8707124508915499E-3</c:v>
                </c:pt>
                <c:pt idx="4">
                  <c:v>4.3578707513133599E-2</c:v>
                </c:pt>
              </c:numCache>
            </c:numRef>
          </c:val>
          <c:smooth val="0"/>
          <c:extLst xmlns:c16r2="http://schemas.microsoft.com/office/drawing/2015/06/chart">
            <c:ext xmlns:c16="http://schemas.microsoft.com/office/drawing/2014/chart" uri="{C3380CC4-5D6E-409C-BE32-E72D297353CC}">
              <c16:uniqueId val="{00000000-290E-429F-8A51-A9674A671EAE}"/>
            </c:ext>
          </c:extLst>
        </c:ser>
        <c:ser>
          <c:idx val="1"/>
          <c:order val="1"/>
          <c:tx>
            <c:strRef>
              <c:f>r_gender!$D$1</c:f>
              <c:strCache>
                <c:ptCount val="1"/>
                <c:pt idx="0">
                  <c:v>Après contrôles pour l'âge, la classe sociale, la religiosité, le diplôme et l'appartenance ethnique</c:v>
                </c:pt>
              </c:strCache>
            </c:strRef>
          </c:tx>
          <c:spPr>
            <a:ln w="38100" cap="rnd">
              <a:solidFill>
                <a:srgbClr val="FF0000"/>
              </a:solidFill>
              <a:round/>
            </a:ln>
            <a:effectLst/>
          </c:spPr>
          <c:marker>
            <c:symbol val="square"/>
            <c:size val="9"/>
            <c:spPr>
              <a:solidFill>
                <a:srgbClr val="FF0000"/>
              </a:solidFill>
              <a:ln w="9525">
                <a:solidFill>
                  <a:srgbClr val="FF0000"/>
                </a:solidFill>
              </a:ln>
              <a:effectLst/>
            </c:spPr>
          </c:marker>
          <c:cat>
            <c:strRef>
              <c:f>r_gender!$C$2:$C$6</c:f>
              <c:strCache>
                <c:ptCount val="5"/>
                <c:pt idx="0">
                  <c:v>1969-1977</c:v>
                </c:pt>
                <c:pt idx="1">
                  <c:v>1981-1988</c:v>
                </c:pt>
                <c:pt idx="2">
                  <c:v>1992-1999</c:v>
                </c:pt>
                <c:pt idx="3">
                  <c:v>2003-2009</c:v>
                </c:pt>
                <c:pt idx="4">
                  <c:v>2013-2019</c:v>
                </c:pt>
              </c:strCache>
            </c:strRef>
          </c:cat>
          <c:val>
            <c:numRef>
              <c:f>r_gender!$D$2:$D$6</c:f>
              <c:numCache>
                <c:formatCode>0%</c:formatCode>
                <c:ptCount val="5"/>
                <c:pt idx="0">
                  <c:v>2.70332112238292E-2</c:v>
                </c:pt>
                <c:pt idx="1">
                  <c:v>3.0477730096877199E-2</c:v>
                </c:pt>
                <c:pt idx="2">
                  <c:v>1.7817148900698E-2</c:v>
                </c:pt>
                <c:pt idx="3">
                  <c:v>3.7234608283021803E-2</c:v>
                </c:pt>
                <c:pt idx="4">
                  <c:v>4.31215848488525E-2</c:v>
                </c:pt>
              </c:numCache>
            </c:numRef>
          </c:val>
          <c:smooth val="0"/>
          <c:extLst xmlns:c16r2="http://schemas.microsoft.com/office/drawing/2015/06/chart">
            <c:ext xmlns:c16="http://schemas.microsoft.com/office/drawing/2014/chart" uri="{C3380CC4-5D6E-409C-BE32-E72D297353CC}">
              <c16:uniqueId val="{00000001-290E-429F-8A51-A9674A671EAE}"/>
            </c:ext>
          </c:extLst>
        </c:ser>
        <c:ser>
          <c:idx val="2"/>
          <c:order val="2"/>
          <c:tx>
            <c:strRef>
              <c:f>r_gender!$B$1</c:f>
              <c:strCache>
                <c:ptCount val="1"/>
                <c:pt idx="0">
                  <c:v>zero</c:v>
                </c:pt>
              </c:strCache>
            </c:strRef>
          </c:tx>
          <c:spPr>
            <a:ln w="28575" cap="rnd">
              <a:solidFill>
                <a:schemeClr val="tx1"/>
              </a:solidFill>
              <a:round/>
            </a:ln>
            <a:effectLst/>
          </c:spPr>
          <c:marker>
            <c:symbol val="none"/>
          </c:marker>
          <c:cat>
            <c:strRef>
              <c:f>r_gender!$C$2:$C$6</c:f>
              <c:strCache>
                <c:ptCount val="5"/>
                <c:pt idx="0">
                  <c:v>1969-1977</c:v>
                </c:pt>
                <c:pt idx="1">
                  <c:v>1981-1988</c:v>
                </c:pt>
                <c:pt idx="2">
                  <c:v>1992-1999</c:v>
                </c:pt>
                <c:pt idx="3">
                  <c:v>2003-2009</c:v>
                </c:pt>
                <c:pt idx="4">
                  <c:v>2013-2019</c:v>
                </c:pt>
              </c:strCache>
            </c:strRef>
          </c:cat>
          <c:val>
            <c:numRef>
              <c:f>r_gender!$B$2:$B$6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290E-429F-8A51-A9674A671EAE}"/>
            </c:ext>
          </c:extLst>
        </c:ser>
        <c:dLbls>
          <c:showLegendKey val="0"/>
          <c:showVal val="0"/>
          <c:showCatName val="0"/>
          <c:showSerName val="0"/>
          <c:showPercent val="0"/>
          <c:showBubbleSize val="0"/>
        </c:dLbls>
        <c:marker val="1"/>
        <c:smooth val="0"/>
        <c:axId val="-51942928"/>
        <c:axId val="-51938032"/>
      </c:lineChart>
      <c:catAx>
        <c:axId val="-51942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38032"/>
        <c:crosses val="autoZero"/>
        <c:auto val="1"/>
        <c:lblAlgn val="ctr"/>
        <c:lblOffset val="100"/>
        <c:tickLblSkip val="1"/>
        <c:noMultiLvlLbl val="1"/>
      </c:catAx>
      <c:valAx>
        <c:axId val="-51938032"/>
        <c:scaling>
          <c:orientation val="minMax"/>
          <c:max val="0.1"/>
          <c:min val="-0.04"/>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942928"/>
        <c:crosses val="autoZero"/>
        <c:crossBetween val="midCat"/>
        <c:majorUnit val="0.02"/>
      </c:valAx>
      <c:spPr>
        <a:noFill/>
        <a:ln>
          <a:solidFill>
            <a:sysClr val="windowText" lastClr="000000"/>
          </a:solidFill>
        </a:ln>
        <a:effectLst/>
      </c:spPr>
    </c:plotArea>
    <c:legend>
      <c:legendPos val="b"/>
      <c:legendEntry>
        <c:idx val="2"/>
        <c:delete val="1"/>
      </c:legendEntry>
      <c:layout>
        <c:manualLayout>
          <c:xMode val="edge"/>
          <c:yMode val="edge"/>
          <c:x val="7.3769960392068804E-2"/>
          <c:y val="0.10110379703078"/>
          <c:w val="0.85696580717017901"/>
          <c:h val="0.173438704576154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6.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8.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0.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1.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2.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3.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tabColor theme="4" tint="0.79998168889431442"/>
  </sheetPr>
  <sheetViews>
    <sheetView zoomScale="8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tabColor theme="9" tint="0.79998168889431442"/>
  </sheetPr>
  <sheetViews>
    <sheetView zoomScale="70"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4" tint="0.79998168889431442"/>
  </sheetPr>
  <sheetViews>
    <sheetView zoomScale="85" workbookViewId="0"/>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tabColor theme="9" tint="0.79998168889431442"/>
  </sheetPr>
  <sheetViews>
    <sheetView zoomScale="70" workbookViewId="0"/>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tabColor theme="9" tint="0.79998168889431442"/>
  </sheetPr>
  <sheetViews>
    <sheetView zoomScale="70" workbookViewId="0"/>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tabColor theme="9" tint="0.79998168889431442"/>
  </sheetPr>
  <sheetViews>
    <sheetView zoomScale="70" workbookViewId="0"/>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tabColor theme="9" tint="0.79998168889431442"/>
  </sheetPr>
  <sheetViews>
    <sheetView zoomScale="70" workbookViewId="0"/>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tabColor theme="9" tint="0.79998168889431442"/>
  </sheetPr>
  <sheetViews>
    <sheetView zoomScale="70"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4" tint="0.79998168889431442"/>
  </sheetPr>
  <sheetViews>
    <sheetView zoomScale="85"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theme="4" tint="0.79998168889431442"/>
  </sheetPr>
  <sheetViews>
    <sheetView zoomScale="85"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theme="4" tint="0.79998168889431442"/>
  </sheetPr>
  <sheetViews>
    <sheetView zoomScale="85"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4" tint="0.79998168889431442"/>
  </sheetPr>
  <sheetViews>
    <sheetView zoomScale="70"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70"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70"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theme="4" tint="0.79998168889431442"/>
  </sheetPr>
  <sheetViews>
    <sheetView zoomScale="7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a:extLst>
            <a:ext uri="{FF2B5EF4-FFF2-40B4-BE49-F238E27FC236}">
              <a16:creationId xmlns:a16="http://schemas.microsoft.com/office/drawing/2014/main" xmlns="" id="{9571C74A-3723-4B30-85B9-C70203EF78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0.028</cdr:x>
      <cdr:y>0.87592</cdr:y>
    </cdr:from>
    <cdr:to>
      <cdr:x>0.9846</cdr:x>
      <cdr:y>0.98657</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260048" y="5316071"/>
          <a:ext cx="8884361" cy="6715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 </a:t>
          </a:r>
          <a:r>
            <a:rPr lang="fr-FR" sz="1200" baseline="0">
              <a:latin typeface="Arial"/>
              <a:ea typeface="+mn-ea"/>
              <a:cs typeface="Arial"/>
            </a:rPr>
            <a:t>calculs de l'auteur à partir des enquêtes INES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montre la différence de votes de gauche et de droite entre chômeurs ou inactifs et actifs. Les chômeurs et inactifs se sont légèrement tournés vers la droite au cours des années récentes.</a:t>
          </a:r>
          <a:endParaRPr lang="en-US" sz="1200" baseline="0">
            <a:latin typeface="Arial"/>
            <a:ea typeface="+mn-ea"/>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a:extLst>
            <a:ext uri="{FF2B5EF4-FFF2-40B4-BE49-F238E27FC236}">
              <a16:creationId xmlns:a16="http://schemas.microsoft.com/office/drawing/2014/main" xmlns="" id="{1E7A0817-EBCD-45DF-A415-A5C7627E346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0.00965</cdr:x>
      <cdr:y>0.86115</cdr:y>
    </cdr:from>
    <cdr:to>
      <cdr:x>0.9846</cdr:x>
      <cdr:y>0.99256</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89624" y="5226424"/>
          <a:ext cx="9054785" cy="797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b="0">
              <a:latin typeface="Arial"/>
              <a:ea typeface="+mn-ea"/>
              <a:cs typeface="Arial"/>
            </a:rPr>
            <a:t>:</a:t>
          </a:r>
          <a:r>
            <a:rPr lang="fr-FR" sz="1200">
              <a:latin typeface="Arial"/>
              <a:ea typeface="+mn-ea"/>
              <a:cs typeface="Arial"/>
            </a:rPr>
            <a:t> </a:t>
          </a:r>
          <a:r>
            <a:rPr lang="fr-FR" sz="1200">
              <a:latin typeface="Arial" panose="020B0604020202020204" pitchFamily="34" charset="0"/>
              <a:ea typeface="+mn-ea"/>
              <a:cs typeface="Arial" panose="020B0604020202020204" pitchFamily="34" charset="0"/>
            </a:rPr>
            <a:t>calculs de l'auteur à partir des enquêtes INES (voir wpid.world).</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defRPr sz="1000"/>
          </a:pPr>
          <a:r>
            <a:rPr lang="fr-FR" sz="1200" b="1" baseline="0">
              <a:latin typeface="Arial"/>
              <a:ea typeface="+mn-ea"/>
              <a:cs typeface="Arial"/>
            </a:rPr>
            <a:t>Note </a:t>
          </a:r>
          <a:r>
            <a:rPr lang="fr-FR" sz="1200">
              <a:latin typeface="Arial"/>
              <a:ea typeface="+mn-ea"/>
              <a:cs typeface="Arial"/>
            </a:rPr>
            <a:t>: le graphique</a:t>
          </a:r>
          <a:r>
            <a:rPr lang="fr-FR" sz="1200" baseline="0">
              <a:latin typeface="Arial"/>
              <a:ea typeface="+mn-ea"/>
              <a:cs typeface="Arial"/>
            </a:rPr>
            <a:t> représente le soutien relatif des 10 % d'électeurs les plus diplômés aux partis de gauche, après contrôles pour l'âge, la classe sociale, la religiosité, l'appartenance ethnique, la taille du ménage et le genre. En 2013-2019, les électeurs les plus diplômés étaient plus enclins à voter à gauche de 14 points de pourcentage.</a:t>
          </a:r>
          <a:endParaRPr lang="en-US" sz="1200">
            <a:latin typeface="Arial"/>
            <a:ea typeface="+mn-ea"/>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5514" cy="6063343"/>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0.01351</cdr:x>
      <cdr:y>0.85968</cdr:y>
    </cdr:from>
    <cdr:to>
      <cdr:x>0.9846</cdr:x>
      <cdr:y>0.98501</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125506" y="5217459"/>
          <a:ext cx="9018903" cy="7606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a:t>
          </a:r>
          <a:r>
            <a:rPr lang="fr-FR" sz="1200" baseline="0">
              <a:latin typeface="Arial"/>
              <a:ea typeface="+mn-ea"/>
              <a:cs typeface="Arial"/>
            </a:rPr>
            <a:t> calculs de l'auteur à partir des enquêtes INES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a:t>
          </a:r>
          <a:r>
            <a:rPr lang="fr-FR" sz="1200" baseline="0">
              <a:latin typeface="Arial" panose="020B0604020202020204" pitchFamily="34" charset="0"/>
              <a:ea typeface="+mn-ea"/>
              <a:cs typeface="Arial" panose="020B0604020202020204" pitchFamily="34" charset="0"/>
            </a:rPr>
            <a:t> le graphique montre la différence entre la part des électeurs identifiés comme sépharades (ou Mizrahim) et la part des électeurs identifiés comme non-sépharades votant à droite, avant et après contrôles. En 2013-2019, les électeurs sépharades étaient plus enclins à voter à droite de 22 points de pourcentage.</a:t>
          </a:r>
          <a:endParaRPr lang="en-US" sz="1200" baseline="0">
            <a:latin typeface="Arial" panose="020B0604020202020204" pitchFamily="34" charset="0"/>
            <a:ea typeface="+mn-ea"/>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a:extLst>
            <a:ext uri="{FF2B5EF4-FFF2-40B4-BE49-F238E27FC236}">
              <a16:creationId xmlns:a16="http://schemas.microsoft.com/office/drawing/2014/main" xmlns="" id="{6FB9D52D-671A-4DFA-95AC-BD507FD58EE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0.01255</cdr:x>
      <cdr:y>0.89217</cdr:y>
    </cdr:from>
    <cdr:to>
      <cdr:x>0.98069</cdr:x>
      <cdr:y>0.99409</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116557" y="5414682"/>
          <a:ext cx="8991584" cy="618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a:t>
          </a:r>
          <a:r>
            <a:rPr lang="fr-FR" sz="1200" baseline="0">
              <a:latin typeface="Arial"/>
              <a:ea typeface="+mn-ea"/>
              <a:cs typeface="Arial"/>
            </a:rPr>
            <a:t> calculs de l'auteur à partir des enquêtes INES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a:t>
          </a:r>
          <a:r>
            <a:rPr lang="fr-FR" sz="1200" baseline="0">
              <a:latin typeface="Arial" panose="020B0604020202020204" pitchFamily="34" charset="0"/>
              <a:ea typeface="+mn-ea"/>
              <a:cs typeface="Arial" panose="020B0604020202020204" pitchFamily="34" charset="0"/>
            </a:rPr>
            <a:t> le graphique montre la différence entre la part des électeurs religieux et la part des électeurs non-religieux votant pour les partis de droite. En 2013-2019, les électeurs religieux étaient plus enclins à voter à droite de 36 points de pourcentage.</a:t>
          </a:r>
          <a:endParaRPr lang="en-US" sz="1200" baseline="0">
            <a:latin typeface="Arial" panose="020B0604020202020204" pitchFamily="34" charset="0"/>
            <a:ea typeface="+mn-ea"/>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a:extLst>
            <a:ext uri="{FF2B5EF4-FFF2-40B4-BE49-F238E27FC236}">
              <a16:creationId xmlns:a16="http://schemas.microsoft.com/office/drawing/2014/main" xmlns="" id="{007BD8B7-DD53-4F91-BE9B-4214FA2F325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0.01062</cdr:x>
      <cdr:y>0.88626</cdr:y>
    </cdr:from>
    <cdr:to>
      <cdr:x>0.98346</cdr:x>
      <cdr:y>0.99896</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98633" y="5378824"/>
          <a:ext cx="9035188" cy="6839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a:t>
          </a:r>
          <a:r>
            <a:rPr lang="fr-FR" sz="1200" baseline="0">
              <a:latin typeface="Arial"/>
              <a:ea typeface="+mn-ea"/>
              <a:cs typeface="Arial"/>
            </a:rPr>
            <a:t> calculs de l'auteur à partir des enquêtes INES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a:t>
          </a:r>
          <a:r>
            <a:rPr lang="fr-FR" sz="1200" baseline="0">
              <a:latin typeface="Arial" panose="020B0604020202020204" pitchFamily="34" charset="0"/>
              <a:ea typeface="+mn-ea"/>
              <a:cs typeface="Arial" panose="020B0604020202020204" pitchFamily="34" charset="0"/>
            </a:rPr>
            <a:t> le graphique montre la différence de votes de gauche entre femmes et hommes. Les femmes ont toujours été légèrement plus enclines à voter à gauche depuis les années 1960, surtout après contrôles (toutes choses égales par ailleurs).</a:t>
          </a:r>
          <a:endParaRPr lang="en-US" sz="1200" baseline="0">
            <a:latin typeface="Arial" panose="020B0604020202020204" pitchFamily="34" charset="0"/>
            <a:ea typeface="+mn-ea"/>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5514" cy="6063343"/>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0.03475</cdr:x>
      <cdr:y>0.87888</cdr:y>
    </cdr:from>
    <cdr:to>
      <cdr:x>0.97394</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322730" y="5334000"/>
          <a:ext cx="8722658" cy="6715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 calculs de l'auteur à partir des résultats</a:t>
          </a:r>
          <a:r>
            <a:rPr lang="fr-FR" sz="1200" baseline="0">
              <a:latin typeface="Arial"/>
              <a:ea typeface="+mn-ea"/>
              <a:cs typeface="Arial"/>
            </a:rPr>
            <a:t> d'élections officiels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représente les scores obtenus par les différents blocs politiques en Israël. La définition de chaque bloc et une décomposition historique de la droite et de la gauche sont disponibles dans le tableau A1 de l'annexe (voir wpid.world).</a:t>
          </a:r>
          <a:endParaRPr lang="en-US" sz="1200" baseline="0">
            <a:latin typeface="Arial"/>
            <a:ea typeface="+mn-ea"/>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0.03475</cdr:x>
      <cdr:y>0.87888</cdr:y>
    </cdr:from>
    <cdr:to>
      <cdr:x>0.97394</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322730" y="5334000"/>
          <a:ext cx="8722658" cy="6715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 calculs de l'auteur à partir des résultats</a:t>
          </a:r>
          <a:r>
            <a:rPr lang="fr-FR" sz="1200" baseline="0">
              <a:latin typeface="Arial"/>
              <a:ea typeface="+mn-ea"/>
              <a:cs typeface="Arial"/>
            </a:rPr>
            <a:t> d'élections officiels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représente les scores obtenus par les différents blocs politiques en Israël. La définition de chaque bloc et une décomposition historique de la droite et de la gauche sont disponibles dans le tableau A1 de l'annexe (voir wpid.world).</a:t>
          </a:r>
          <a:endParaRPr lang="en-US" sz="1200" baseline="0">
            <a:latin typeface="Arial"/>
            <a:ea typeface="+mn-ea"/>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7435" cy="6069106"/>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0.0029</cdr:x>
      <cdr:y>0.83604</cdr:y>
    </cdr:from>
    <cdr:to>
      <cdr:x>0.9846</cdr:x>
      <cdr:y>0.99529</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26934" y="5074024"/>
          <a:ext cx="9117475" cy="96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 calculs de l'auteur à partir des enquêtes INES</a:t>
          </a:r>
          <a:r>
            <a:rPr lang="fr-FR" sz="1200" baseline="0">
              <a:latin typeface="Arial"/>
              <a:ea typeface="+mn-ea"/>
              <a:cs typeface="Arial"/>
            </a:rPr>
            <a:t>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montre comment le vote de gauche varie en fonction de la classe sociale (mesurée à partir de la classe sociale auto-déclarée), après contrôles pour l'âge, le genre, le diplôme et la taille du ménage. Les classes populaires sont devenues de moins en moins susceptibles de voter à gauche (incluant les partis centristes) au cours des trois dernières décennies. L'inverse est vrai en ce qui concerne les 10 % du haut en termes de classe sociale.</a:t>
          </a:r>
          <a:endParaRPr lang="en-US" sz="1200" baseline="0">
            <a:latin typeface="Arial"/>
            <a:ea typeface="+mn-ea"/>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308353" cy="608105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0.01255</cdr:x>
      <cdr:y>0.85229</cdr:y>
    </cdr:from>
    <cdr:to>
      <cdr:x>0.9846</cdr:x>
      <cdr:y>0.99529</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116557" y="5172635"/>
          <a:ext cx="9027852" cy="86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b="0">
              <a:latin typeface="Arial"/>
              <a:ea typeface="+mn-ea"/>
              <a:cs typeface="Arial"/>
            </a:rPr>
            <a:t>:</a:t>
          </a:r>
          <a:r>
            <a:rPr lang="fr-FR" sz="1200">
              <a:latin typeface="Arial"/>
              <a:ea typeface="+mn-ea"/>
              <a:cs typeface="Arial"/>
            </a:rPr>
            <a:t> calculs de l'auteur à partir de résultats d'élections historiques (voir wpid.world).</a:t>
          </a:r>
          <a:endParaRPr lang="fr-FR" sz="1200" baseline="0">
            <a:latin typeface="Arial"/>
            <a:ea typeface="+mn-ea"/>
            <a:cs typeface="Arial"/>
          </a:endParaRP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montre l'écart de voix pour les partis de droite et ultra-orthodoxes entre Tel Aviv et Israël dans son ensemble, et le même écart de voix pour les partis de gauche, centristes et arabes. Tel Aviv était auparavant plus à droite et est progressivement devenue plus à gauche que les autres régions d'Israël.</a:t>
          </a:r>
          <a:endParaRPr lang="en-US" sz="1200" baseline="0">
            <a:latin typeface="Arial"/>
            <a:ea typeface="+mn-ea"/>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308353" cy="608105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0.00869</cdr:x>
      <cdr:y>0.82718</cdr:y>
    </cdr:from>
    <cdr:to>
      <cdr:x>0.9846</cdr:x>
      <cdr:y>0.98952</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80708" y="5020234"/>
          <a:ext cx="9063701" cy="9852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a:t>
          </a:r>
          <a:r>
            <a:rPr lang="fr-FR" sz="1200" baseline="0">
              <a:latin typeface="Arial"/>
              <a:ea typeface="+mn-ea"/>
              <a:cs typeface="Arial"/>
            </a:rPr>
            <a:t> calculs de l'auteur à partir des enquêtes INES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montre la différence entre le score obtenu par les partis de gauche à Tel Aviv et le score obtenu par les partis de gauche parmi les électeurs résidant dans les autres régions d'Israël, après contrôles pour la classe sociale auto-déclarée, l'appartenance ethnique, la religiosité, le genre, le diplôme, la taille du ménage et l'âge. Ce "composant identitaire résiduel" du vote de gauche à Tel Aviv apparaît stable au cours du temps.</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0.028</cdr:x>
      <cdr:y>0.87592</cdr:y>
    </cdr:from>
    <cdr:to>
      <cdr:x>0.9846</cdr:x>
      <cdr:y>0.98657</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260048" y="5316071"/>
          <a:ext cx="8884361" cy="6715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 </a:t>
          </a:r>
          <a:r>
            <a:rPr lang="fr-FR" sz="1200" baseline="0">
              <a:latin typeface="Arial"/>
              <a:ea typeface="+mn-ea"/>
              <a:cs typeface="Arial"/>
            </a:rPr>
            <a:t>calculs de l'auteur à partir des enquêtes INES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montre la différence de votes de gauche et de droite entre chômeurs ou inactifs et actifs. Les chômeurs et inactifs se sont légèrement tournés vers la droite au cours des années récentes.</a:t>
          </a:r>
          <a:endParaRPr lang="en-US" sz="1200" baseline="0">
            <a:latin typeface="Arial"/>
            <a:ea typeface="+mn-ea"/>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5514" cy="6063343"/>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a:extLst>
            <a:ext uri="{FF2B5EF4-FFF2-40B4-BE49-F238E27FC236}">
              <a16:creationId xmlns:a16="http://schemas.microsoft.com/office/drawing/2014/main" xmlns="" id="{936653FF-94CE-4A1A-9236-8AF62BD3930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0.00965</cdr:x>
      <cdr:y>0.86115</cdr:y>
    </cdr:from>
    <cdr:to>
      <cdr:x>0.9846</cdr:x>
      <cdr:y>0.99256</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89624" y="5226424"/>
          <a:ext cx="9054785" cy="797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b="0">
              <a:latin typeface="Arial"/>
              <a:ea typeface="+mn-ea"/>
              <a:cs typeface="Arial"/>
            </a:rPr>
            <a:t>:</a:t>
          </a:r>
          <a:r>
            <a:rPr lang="fr-FR" sz="1200">
              <a:latin typeface="Arial"/>
              <a:ea typeface="+mn-ea"/>
              <a:cs typeface="Arial"/>
            </a:rPr>
            <a:t> </a:t>
          </a:r>
          <a:r>
            <a:rPr lang="fr-FR" sz="1200">
              <a:latin typeface="Arial" panose="020B0604020202020204" pitchFamily="34" charset="0"/>
              <a:ea typeface="+mn-ea"/>
              <a:cs typeface="Arial" panose="020B0604020202020204" pitchFamily="34" charset="0"/>
            </a:rPr>
            <a:t>calculs de l'auteur à partir des enquêtes INES (voir wpid.world).</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defRPr sz="1000"/>
          </a:pPr>
          <a:r>
            <a:rPr lang="fr-FR" sz="1200" b="1" baseline="0">
              <a:latin typeface="Arial"/>
              <a:ea typeface="+mn-ea"/>
              <a:cs typeface="Arial"/>
            </a:rPr>
            <a:t>Note </a:t>
          </a:r>
          <a:r>
            <a:rPr lang="fr-FR" sz="1200">
              <a:latin typeface="Arial"/>
              <a:ea typeface="+mn-ea"/>
              <a:cs typeface="Arial"/>
            </a:rPr>
            <a:t>: le graphique</a:t>
          </a:r>
          <a:r>
            <a:rPr lang="fr-FR" sz="1200" baseline="0">
              <a:latin typeface="Arial"/>
              <a:ea typeface="+mn-ea"/>
              <a:cs typeface="Arial"/>
            </a:rPr>
            <a:t> représente le soutien relatif des 10 % d'électeurs les plus diplômés aux partis de gauche, après contrôles pour l'âge, la classe sociale, la religiosité, l'appartenance ethnique, la taille du ménage et le genre. En 2013-2019, les électeurs les plus diplômés étaient plus enclins à voter à gauche de 14 points de pourcentage.</a:t>
          </a:r>
          <a:endParaRPr lang="en-US" sz="1200">
            <a:latin typeface="Arial"/>
            <a:ea typeface="+mn-ea"/>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a:extLst>
            <a:ext uri="{FF2B5EF4-FFF2-40B4-BE49-F238E27FC236}">
              <a16:creationId xmlns:a16="http://schemas.microsoft.com/office/drawing/2014/main" xmlns="" id="{2EE2AFF3-6CEF-4A5C-81A3-B2AF9A30923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0.01351</cdr:x>
      <cdr:y>0.85968</cdr:y>
    </cdr:from>
    <cdr:to>
      <cdr:x>0.9846</cdr:x>
      <cdr:y>0.98501</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125506" y="5217459"/>
          <a:ext cx="9018903" cy="7606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a:t>
          </a:r>
          <a:r>
            <a:rPr lang="fr-FR" sz="1200" baseline="0">
              <a:latin typeface="Arial"/>
              <a:ea typeface="+mn-ea"/>
              <a:cs typeface="Arial"/>
            </a:rPr>
            <a:t> calculs de l'auteur à partir des enquêtes INES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a:t>
          </a:r>
          <a:r>
            <a:rPr lang="fr-FR" sz="1200" baseline="0">
              <a:latin typeface="Arial" panose="020B0604020202020204" pitchFamily="34" charset="0"/>
              <a:ea typeface="+mn-ea"/>
              <a:cs typeface="Arial" panose="020B0604020202020204" pitchFamily="34" charset="0"/>
            </a:rPr>
            <a:t> le graphique montre la différence entre la part des électeurs identifiés comme sépharades (ou Mizrahim) et la part des électeurs identifiés comme non-sépharades votant à droite, avant et après contrôles. En 2013-2019, les électeurs sépharades étaient plus enclins à voter à droite de 22 points de pourcentage.</a:t>
          </a:r>
          <a:endParaRPr lang="en-US" sz="1200" baseline="0">
            <a:latin typeface="Arial" panose="020B0604020202020204" pitchFamily="34" charset="0"/>
            <a:ea typeface="+mn-ea"/>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0.01255</cdr:x>
      <cdr:y>0.89217</cdr:y>
    </cdr:from>
    <cdr:to>
      <cdr:x>0.98069</cdr:x>
      <cdr:y>0.99409</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116557" y="5414682"/>
          <a:ext cx="8991584" cy="618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a:t>
          </a:r>
          <a:r>
            <a:rPr lang="fr-FR" sz="1200" baseline="0">
              <a:latin typeface="Arial"/>
              <a:ea typeface="+mn-ea"/>
              <a:cs typeface="Arial"/>
            </a:rPr>
            <a:t> calculs de l'auteur à partir des enquêtes INES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a:t>
          </a:r>
          <a:r>
            <a:rPr lang="fr-FR" sz="1200" baseline="0">
              <a:latin typeface="Arial" panose="020B0604020202020204" pitchFamily="34" charset="0"/>
              <a:ea typeface="+mn-ea"/>
              <a:cs typeface="Arial" panose="020B0604020202020204" pitchFamily="34" charset="0"/>
            </a:rPr>
            <a:t> le graphique montre la différence entre la part des électeurs religieux et la part des électeurs non-religieux votant pour les partis de droite. En 2013-2019, les électeurs religieux étaient plus enclins à voter à droite de 36 points de pourcentage.</a:t>
          </a:r>
          <a:endParaRPr lang="en-US" sz="1200" baseline="0">
            <a:latin typeface="Arial" panose="020B0604020202020204" pitchFamily="34" charset="0"/>
            <a:ea typeface="+mn-ea"/>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5514" cy="6063343"/>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0.01062</cdr:x>
      <cdr:y>0.88626</cdr:y>
    </cdr:from>
    <cdr:to>
      <cdr:x>0.98346</cdr:x>
      <cdr:y>0.99896</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98633" y="5378824"/>
          <a:ext cx="9035188" cy="6839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a:t>
          </a:r>
          <a:r>
            <a:rPr lang="fr-FR" sz="1200" baseline="0">
              <a:latin typeface="Arial"/>
              <a:ea typeface="+mn-ea"/>
              <a:cs typeface="Arial"/>
            </a:rPr>
            <a:t> calculs de l'auteur à partir des enquêtes INES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a:t>
          </a:r>
          <a:r>
            <a:rPr lang="fr-FR" sz="1200" baseline="0">
              <a:latin typeface="Arial" panose="020B0604020202020204" pitchFamily="34" charset="0"/>
              <a:ea typeface="+mn-ea"/>
              <a:cs typeface="Arial" panose="020B0604020202020204" pitchFamily="34" charset="0"/>
            </a:rPr>
            <a:t> le graphique montre la différence de votes de gauche entre femmes et hommes. Les femmes ont toujours été légèrement plus enclines à voter à gauche depuis les années 1960, surtout après contrôles (toutes choses égales par ailleurs).</a:t>
          </a:r>
          <a:endParaRPr lang="en-US" sz="1200" baseline="0">
            <a:latin typeface="Arial" panose="020B0604020202020204" pitchFamily="34" charset="0"/>
            <a:ea typeface="+mn-ea"/>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 id="{37FE294F-3B63-418F-877B-57FD44E6D1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0.07773</cdr:x>
      <cdr:y>0.85701</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3103" y="5210735"/>
          <a:ext cx="8497969" cy="8056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 </a:t>
          </a:r>
          <a:r>
            <a:rPr lang="fr-FR" sz="1400">
              <a:latin typeface="Arial"/>
              <a:ea typeface="+mn-ea"/>
              <a:cs typeface="Arial"/>
            </a:rPr>
            <a:t>: calculs de l'auteur à partir des résultats d'élections</a:t>
          </a:r>
          <a:r>
            <a:rPr lang="fr-FR" sz="1400" baseline="0">
              <a:latin typeface="Arial"/>
              <a:ea typeface="+mn-ea"/>
              <a:cs typeface="Arial"/>
            </a:rPr>
            <a:t> officiels (voir wpid.world).</a:t>
          </a:r>
        </a:p>
        <a:p xmlns:a="http://schemas.openxmlformats.org/drawingml/2006/main">
          <a:pPr algn="just" rtl="0">
            <a:defRPr sz="1000"/>
          </a:pPr>
          <a:r>
            <a:rPr lang="fr-FR" sz="1400" b="1" baseline="0">
              <a:latin typeface="Arial"/>
              <a:ea typeface="+mn-ea"/>
              <a:cs typeface="Arial"/>
            </a:rPr>
            <a:t>Note </a:t>
          </a:r>
          <a:r>
            <a:rPr lang="fr-FR" sz="1400" baseline="0">
              <a:latin typeface="Arial"/>
              <a:ea typeface="+mn-ea"/>
              <a:cs typeface="Arial"/>
            </a:rPr>
            <a:t>: le graphique montre les part de voix obtenues par les différents blocs politiques. La définition de chaque bloc et une décomposition de la droite et de la gauche sont présentées dans le tableau A1.</a:t>
          </a:r>
          <a:endParaRPr lang="en-US" sz="1400" baseline="0">
            <a:latin typeface="Arial"/>
            <a:ea typeface="+mn-ea"/>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 id="{0B2DC7A6-BCA2-480B-96A4-38A3A83C79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0.0029</cdr:x>
      <cdr:y>0.83604</cdr:y>
    </cdr:from>
    <cdr:to>
      <cdr:x>0.9846</cdr:x>
      <cdr:y>0.99529</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26934" y="5074024"/>
          <a:ext cx="9117475" cy="96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 calculs de l'auteur à partir des enquêtes INES</a:t>
          </a:r>
          <a:r>
            <a:rPr lang="fr-FR" sz="1200" baseline="0">
              <a:latin typeface="Arial"/>
              <a:ea typeface="+mn-ea"/>
              <a:cs typeface="Arial"/>
            </a:rPr>
            <a:t>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montre comment le vote de gauche varie en fonction de la classe sociale (mesurée à partir de la classe sociale auto-déclarée), après contrôles pour l'âge, le genre, le diplôme et la taille du ménage. Les classes populaires sont devenues de moins en moins susceptibles de voter à gauche (incluant les partis centristes) au cours des trois dernières décennies. L'inverse est vrai en ce qui concerne les 10 % du haut en termes de classe sociale.</a:t>
          </a:r>
          <a:endParaRPr lang="en-US" sz="1200" baseline="0">
            <a:latin typeface="Arial"/>
            <a:ea typeface="+mn-ea"/>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045" y="5234199"/>
          <a:ext cx="8485539" cy="7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 Dahan</a:t>
          </a:r>
          <a:r>
            <a:rPr lang="fr-FR" sz="1200" baseline="0">
              <a:latin typeface="Arial"/>
              <a:ea typeface="+mn-ea"/>
              <a:cs typeface="Arial"/>
            </a:rPr>
            <a:t> (2017) (voir wpid.world).</a:t>
          </a:r>
        </a:p>
        <a:p xmlns:a="http://schemas.openxmlformats.org/drawingml/2006/main">
          <a:pPr algn="l" rtl="0">
            <a:defRPr sz="1000"/>
          </a:pPr>
          <a:r>
            <a:rPr lang="fr-FR" sz="1200" b="1" baseline="0">
              <a:latin typeface="Arial"/>
              <a:ea typeface="+mn-ea"/>
              <a:cs typeface="Arial"/>
            </a:rPr>
            <a:t>Note </a:t>
          </a:r>
          <a:r>
            <a:rPr lang="fr-FR" sz="1200" baseline="0">
              <a:latin typeface="Arial"/>
              <a:ea typeface="+mn-ea"/>
              <a:cs typeface="Arial"/>
            </a:rPr>
            <a:t>: le graphique montre l'évolution des inégalités de revenus en Israël, mesurées par le coefficient de Gini, en termes de revenu brut (excluant impôts et transferts) et de revenu net.</a:t>
          </a:r>
          <a:endParaRPr lang="en-US" sz="1200" baseline="0">
            <a:latin typeface="Arial"/>
            <a:ea typeface="+mn-ea"/>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 id="{046E581B-3A50-4817-BA79-9A27C62DE11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0.02936</cdr:x>
      <cdr:y>0.83371</cdr:y>
    </cdr:from>
    <cdr:to>
      <cdr:x>0.96632</cdr:x>
      <cdr:y>0.97385</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272864" y="5059595"/>
          <a:ext cx="8707849" cy="850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 calculs de l'auteur à partir des enquêtes INES (voir wpid.world)</a:t>
          </a:r>
          <a:r>
            <a:rPr lang="fr-FR" sz="1200" baseline="0">
              <a:latin typeface="Arial"/>
              <a:ea typeface="+mn-ea"/>
              <a:cs typeface="Arial"/>
            </a:rPr>
            <a:t>.</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montre comment le vote de gauche varie en fonction de la classe sociale auto-déclarée, après contrôles pour l'âge, le genre, le diplôme et la taille du ménage. Les partis centristes et arabes sont ici exclus de la définition de la gauche (comparer avec le graphique 2).</a:t>
          </a:r>
          <a:endParaRPr lang="en-US" sz="1200" baseline="0">
            <a:latin typeface="Arial"/>
            <a:ea typeface="+mn-ea"/>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 id="{D33B0854-BB21-4C72-B67C-F508743685C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0.07182</cdr:x>
      <cdr:y>0.87728</cdr:y>
    </cdr:from>
    <cdr:to>
      <cdr:x>0.9846</cdr:x>
      <cdr:y>0.99529</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668124" y="5334000"/>
          <a:ext cx="8491364" cy="71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b="0">
              <a:latin typeface="Arial"/>
              <a:ea typeface="+mn-ea"/>
              <a:cs typeface="Arial"/>
            </a:rPr>
            <a:t>:</a:t>
          </a:r>
          <a:r>
            <a:rPr lang="fr-FR" sz="1200">
              <a:latin typeface="Arial"/>
              <a:ea typeface="+mn-ea"/>
              <a:cs typeface="Arial"/>
            </a:rPr>
            <a:t> calculs de l'auteur à partir de</a:t>
          </a:r>
          <a:r>
            <a:rPr lang="fr-FR" sz="1200" baseline="0">
              <a:latin typeface="Arial"/>
              <a:ea typeface="+mn-ea"/>
              <a:cs typeface="Arial"/>
            </a:rPr>
            <a:t> l'Atlas des élections présidentielles étasuniennes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montre la différence de votes républicains et de votes démocrates entre New York et les États-Unis dans leur ensemble.</a:t>
          </a:r>
          <a:endParaRPr lang="en-US" sz="1200" baseline="0">
            <a:latin typeface="Arial"/>
            <a:ea typeface="+mn-ea"/>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 id="{6D11BBD0-9DC5-4486-A767-BC4E25127B4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0.44605</cdr:x>
      <cdr:y>0.12762</cdr:y>
    </cdr:from>
    <cdr:to>
      <cdr:x>0.96696</cdr:x>
      <cdr:y>0.4318</cdr:y>
    </cdr:to>
    <cdr:graphicFrame macro="">
      <cdr:nvGraphicFramePr>
        <cdr:cNvPr id="3" name="Chart 1">
          <a:extLst xmlns:a="http://schemas.openxmlformats.org/drawingml/2006/main">
            <a:ext uri="{FF2B5EF4-FFF2-40B4-BE49-F238E27FC236}">
              <a16:creationId xmlns:a16="http://schemas.microsoft.com/office/drawing/2014/main" xmlns="" id="{B96B5E71-C853-428B-A59D-4115A1525BBC}"/>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0.04351</cdr:x>
      <cdr:y>0.81978</cdr:y>
    </cdr:from>
    <cdr:to>
      <cdr:x>0.95629</cdr:x>
      <cdr:y>1</cdr:y>
    </cdr:to>
    <cdr:sp macro="" textlink="">
      <cdr:nvSpPr>
        <cdr:cNvPr id="4" name="Text Box 1">
          <a:extLst xmlns:a="http://schemas.openxmlformats.org/drawingml/2006/main">
            <a:ext uri="{FF2B5EF4-FFF2-40B4-BE49-F238E27FC236}">
              <a16:creationId xmlns:a16="http://schemas.microsoft.com/office/drawing/2014/main" xmlns="" id="{43631AE1-AAD6-4277-9B6B-55E5BE270D85}"/>
            </a:ext>
          </a:extLst>
        </cdr:cNvPr>
        <cdr:cNvSpPr txBox="1">
          <a:spLocks xmlns:a="http://schemas.openxmlformats.org/drawingml/2006/main" noChangeArrowheads="1"/>
        </cdr:cNvSpPr>
      </cdr:nvSpPr>
      <cdr:spPr bwMode="auto">
        <a:xfrm xmlns:a="http://schemas.openxmlformats.org/drawingml/2006/main">
          <a:off x="404345" y="4975069"/>
          <a:ext cx="8483084" cy="10937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 calculs de l'auteur à partir des enquêtes INES (voir wpid.world)</a:t>
          </a:r>
          <a:r>
            <a:rPr lang="fr-FR" sz="1200" baseline="0">
              <a:latin typeface="Arial"/>
              <a:ea typeface="+mn-ea"/>
              <a:cs typeface="Arial"/>
            </a:rPr>
            <a:t>.</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montre la probabilité pour des électeurs de droite en 2003 de se tourner soit vers le bloc de gauche (en bleu), soit vers la gauche (en rouge), aux élections de 2006 en fonction de la taille du ménage. Le graphique en haut à droite représente la probabilité de passer de droite à gauche (en noir) ou de gauche à droite (en gris) entre 2003 et 2006 en fonction de la classe sociale.</a:t>
          </a:r>
          <a:endParaRPr lang="en-US" sz="1200" baseline="0">
            <a:latin typeface="Arial"/>
            <a:ea typeface="+mn-ea"/>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a:extLst>
            <a:ext uri="{FF2B5EF4-FFF2-40B4-BE49-F238E27FC236}">
              <a16:creationId xmlns:a16="http://schemas.microsoft.com/office/drawing/2014/main" xmlns="" id="{ED6D5BAE-DBC5-4993-B120-1C8B9F00BEA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0.04254</cdr:x>
      <cdr:y>0.84069</cdr:y>
    </cdr:from>
    <cdr:to>
      <cdr:x>0.95532</cdr:x>
      <cdr:y>0.98277</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395329" y="5101955"/>
          <a:ext cx="8483084" cy="8622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a:t>
          </a:r>
          <a:r>
            <a:rPr lang="fr-FR" sz="1200" baseline="0">
              <a:latin typeface="Arial"/>
              <a:ea typeface="+mn-ea"/>
              <a:cs typeface="Arial"/>
            </a:rPr>
            <a:t> calculs de l'auteur à partir des enquêtes INES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a:t>
          </a:r>
          <a:r>
            <a:rPr lang="fr-FR" sz="1200" baseline="0">
              <a:latin typeface="Arial" panose="020B0604020202020204" pitchFamily="34" charset="0"/>
              <a:ea typeface="+mn-ea"/>
              <a:cs typeface="Arial" panose="020B0604020202020204" pitchFamily="34" charset="0"/>
            </a:rPr>
            <a:t> le graphique montre les parts des électeurs religieux, sépharades, ashkénazes et arabes telles que reportées dans les enquêtes INES. Voir le texte pour les définitions de ces différents groupes. Ces chiffres portent sur les enquêtés ayant l'intention d'aller voter aux prochaines élections</a:t>
          </a:r>
          <a:r>
            <a:rPr lang="fr-FR" sz="1400" baseline="0">
              <a:latin typeface="Arial" panose="020B0604020202020204" pitchFamily="34" charset="0"/>
              <a:ea typeface="+mn-ea"/>
              <a:cs typeface="Arial" panose="020B0604020202020204" pitchFamily="34" charset="0"/>
            </a:rPr>
            <a:t>.</a:t>
          </a:r>
          <a:endParaRPr lang="en-US" sz="1400" baseline="0">
            <a:latin typeface="Arial" panose="020B0604020202020204" pitchFamily="34" charset="0"/>
            <a:ea typeface="+mn-ea"/>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a:extLst>
            <a:ext uri="{FF2B5EF4-FFF2-40B4-BE49-F238E27FC236}">
              <a16:creationId xmlns:a16="http://schemas.microsoft.com/office/drawing/2014/main" xmlns="" id="{ABF74A8A-154C-48FC-80AC-5B9D622E39F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0.01255</cdr:x>
      <cdr:y>0.85229</cdr:y>
    </cdr:from>
    <cdr:to>
      <cdr:x>0.9846</cdr:x>
      <cdr:y>0.99529</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116557" y="5172635"/>
          <a:ext cx="9027852" cy="86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b="0">
              <a:latin typeface="Arial"/>
              <a:ea typeface="+mn-ea"/>
              <a:cs typeface="Arial"/>
            </a:rPr>
            <a:t>:</a:t>
          </a:r>
          <a:r>
            <a:rPr lang="fr-FR" sz="1200">
              <a:latin typeface="Arial"/>
              <a:ea typeface="+mn-ea"/>
              <a:cs typeface="Arial"/>
            </a:rPr>
            <a:t> calculs de l'auteur à partir de résultats d'élections historiques (voir wpid.world).</a:t>
          </a:r>
          <a:endParaRPr lang="fr-FR" sz="1200" baseline="0">
            <a:latin typeface="Arial"/>
            <a:ea typeface="+mn-ea"/>
            <a:cs typeface="Arial"/>
          </a:endParaRP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montre l'écart de voix pour les partis de droite et ultra-orthodoxes entre Tel Aviv et Israël dans son ensemble, et le même écart de voix pour les partis de gauche, centristes et arabes. Tel Aviv était auparavant plus à droite et est progressivement devenue plus à gauche que les autres régions d'Israël.</a:t>
          </a:r>
          <a:endParaRPr lang="en-US" sz="1200" baseline="0">
            <a:latin typeface="Arial"/>
            <a:ea typeface="+mn-ea"/>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a:extLst>
            <a:ext uri="{FF2B5EF4-FFF2-40B4-BE49-F238E27FC236}">
              <a16:creationId xmlns:a16="http://schemas.microsoft.com/office/drawing/2014/main" xmlns="" id="{9441943A-6BF1-4CEE-9401-7D8C46FB00D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0.00869</cdr:x>
      <cdr:y>0.82718</cdr:y>
    </cdr:from>
    <cdr:to>
      <cdr:x>0.9846</cdr:x>
      <cdr:y>0.98952</cdr:y>
    </cdr:to>
    <cdr:sp macro="" textlink="">
      <cdr:nvSpPr>
        <cdr:cNvPr id="2" name="Text Box 1">
          <a:extLst xmlns:a="http://schemas.openxmlformats.org/drawingml/2006/main">
            <a:ext uri="{FF2B5EF4-FFF2-40B4-BE49-F238E27FC236}">
              <a16:creationId xmlns:a16="http://schemas.microsoft.com/office/drawing/2014/main" xmlns="" id="{9A7EF41B-BDAF-4BC8-A423-016EC18552F3}"/>
            </a:ext>
          </a:extLst>
        </cdr:cNvPr>
        <cdr:cNvSpPr txBox="1">
          <a:spLocks xmlns:a="http://schemas.openxmlformats.org/drawingml/2006/main" noChangeArrowheads="1"/>
        </cdr:cNvSpPr>
      </cdr:nvSpPr>
      <cdr:spPr bwMode="auto">
        <a:xfrm xmlns:a="http://schemas.openxmlformats.org/drawingml/2006/main">
          <a:off x="80708" y="5020234"/>
          <a:ext cx="9063701" cy="9852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 </a:t>
          </a:r>
          <a:r>
            <a:rPr lang="fr-FR" sz="1200">
              <a:latin typeface="Arial"/>
              <a:ea typeface="+mn-ea"/>
              <a:cs typeface="Arial"/>
            </a:rPr>
            <a:t>:</a:t>
          </a:r>
          <a:r>
            <a:rPr lang="fr-FR" sz="1200" baseline="0">
              <a:latin typeface="Arial"/>
              <a:ea typeface="+mn-ea"/>
              <a:cs typeface="Arial"/>
            </a:rPr>
            <a:t> calculs de l'auteur à partir des enquêtes INES (voir wpid.world).</a:t>
          </a:r>
        </a:p>
        <a:p xmlns:a="http://schemas.openxmlformats.org/drawingml/2006/main">
          <a:pPr algn="just" rtl="0">
            <a:defRPr sz="1000"/>
          </a:pPr>
          <a:r>
            <a:rPr lang="fr-FR" sz="1200" b="1" baseline="0">
              <a:latin typeface="Arial"/>
              <a:ea typeface="+mn-ea"/>
              <a:cs typeface="Arial"/>
            </a:rPr>
            <a:t>Note </a:t>
          </a:r>
          <a:r>
            <a:rPr lang="fr-FR" sz="1200" baseline="0">
              <a:latin typeface="Arial"/>
              <a:ea typeface="+mn-ea"/>
              <a:cs typeface="Arial"/>
            </a:rPr>
            <a:t>: le graphique montre la différence entre le score obtenu par les partis de gauche à Tel Aviv et le score obtenu par les partis de gauche parmi les électeurs résidant dans les autres régions d'Israël, après contrôles pour la classe sociale auto-déclarée, l'appartenance ethnique, la religiosité, le genre, le diplôme, la taille du ménage et l'âge. Ce "composant identitaire résiduel" du vote de gauche à Tel Aviv apparaît stable au cours du temps.</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a:extLst>
            <a:ext uri="{FF2B5EF4-FFF2-40B4-BE49-F238E27FC236}">
              <a16:creationId xmlns:a16="http://schemas.microsoft.com/office/drawing/2014/main" xmlns="" id="{D584B5D1-5DC9-4C5A-B85C-830B3EA17F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0"/>
  <sheetViews>
    <sheetView tabSelected="1" zoomScale="90" zoomScaleNormal="90" zoomScalePageLayoutView="90" workbookViewId="0">
      <pane ySplit="1" topLeftCell="A2" activePane="bottomLeft" state="frozen"/>
      <selection activeCell="A8" sqref="A8"/>
      <selection pane="bottomLeft" sqref="A1:B1"/>
    </sheetView>
  </sheetViews>
  <sheetFormatPr baseColWidth="10" defaultColWidth="10.6640625" defaultRowHeight="13.8" x14ac:dyDescent="0.25"/>
  <cols>
    <col min="1" max="1" width="22.6640625" style="2" customWidth="1"/>
    <col min="2" max="2" width="98.6640625" style="1" customWidth="1"/>
    <col min="3" max="16384" width="10.6640625" style="1"/>
  </cols>
  <sheetData>
    <row r="1" spans="1:2" ht="63" customHeight="1" thickBot="1" x14ac:dyDescent="0.3">
      <c r="A1" s="88" t="s">
        <v>235</v>
      </c>
      <c r="B1" s="89"/>
    </row>
    <row r="2" spans="1:2" ht="16.95" customHeight="1" thickBot="1" x14ac:dyDescent="0.3">
      <c r="A2" s="90" t="s">
        <v>210</v>
      </c>
      <c r="B2" s="91"/>
    </row>
    <row r="3" spans="1:2" x14ac:dyDescent="0.25">
      <c r="A3" s="3" t="s">
        <v>212</v>
      </c>
      <c r="B3" s="4" t="s">
        <v>194</v>
      </c>
    </row>
    <row r="4" spans="1:2" x14ac:dyDescent="0.25">
      <c r="A4" s="5" t="s">
        <v>213</v>
      </c>
      <c r="B4" s="6" t="s">
        <v>195</v>
      </c>
    </row>
    <row r="5" spans="1:2" x14ac:dyDescent="0.25">
      <c r="A5" s="5" t="s">
        <v>214</v>
      </c>
      <c r="B5" s="6" t="s">
        <v>227</v>
      </c>
    </row>
    <row r="6" spans="1:2" x14ac:dyDescent="0.25">
      <c r="A6" s="5" t="s">
        <v>215</v>
      </c>
      <c r="B6" s="6" t="s">
        <v>196</v>
      </c>
    </row>
    <row r="7" spans="1:2" x14ac:dyDescent="0.25">
      <c r="A7" s="5" t="s">
        <v>216</v>
      </c>
      <c r="B7" s="6" t="s">
        <v>197</v>
      </c>
    </row>
    <row r="8" spans="1:2" x14ac:dyDescent="0.25">
      <c r="A8" s="5" t="s">
        <v>217</v>
      </c>
      <c r="B8" s="6" t="s">
        <v>198</v>
      </c>
    </row>
    <row r="9" spans="1:2" x14ac:dyDescent="0.25">
      <c r="A9" s="5" t="s">
        <v>218</v>
      </c>
      <c r="B9" s="6" t="s">
        <v>199</v>
      </c>
    </row>
    <row r="10" spans="1:2" x14ac:dyDescent="0.25">
      <c r="A10" s="5" t="s">
        <v>219</v>
      </c>
      <c r="B10" s="6" t="s">
        <v>200</v>
      </c>
    </row>
    <row r="11" spans="1:2" ht="14.4" thickBot="1" x14ac:dyDescent="0.3">
      <c r="A11" s="5" t="s">
        <v>220</v>
      </c>
      <c r="B11" s="6" t="s">
        <v>201</v>
      </c>
    </row>
    <row r="12" spans="1:2" ht="14.4" thickBot="1" x14ac:dyDescent="0.3">
      <c r="A12" s="92" t="s">
        <v>211</v>
      </c>
      <c r="B12" s="93"/>
    </row>
    <row r="13" spans="1:2" x14ac:dyDescent="0.25">
      <c r="A13" s="7" t="s">
        <v>221</v>
      </c>
      <c r="B13" s="8" t="s">
        <v>206</v>
      </c>
    </row>
    <row r="14" spans="1:2" s="72" customFormat="1" x14ac:dyDescent="0.25">
      <c r="A14" s="7" t="s">
        <v>222</v>
      </c>
      <c r="B14" s="8" t="s">
        <v>207</v>
      </c>
    </row>
    <row r="15" spans="1:2" x14ac:dyDescent="0.25">
      <c r="A15" s="7" t="s">
        <v>223</v>
      </c>
      <c r="B15" s="8" t="s">
        <v>208</v>
      </c>
    </row>
    <row r="16" spans="1:2" x14ac:dyDescent="0.25">
      <c r="A16" s="7" t="s">
        <v>224</v>
      </c>
      <c r="B16" s="8" t="s">
        <v>209</v>
      </c>
    </row>
    <row r="17" spans="1:2" s="72" customFormat="1" x14ac:dyDescent="0.25">
      <c r="A17" s="7" t="s">
        <v>225</v>
      </c>
      <c r="B17" s="8" t="s">
        <v>202</v>
      </c>
    </row>
    <row r="18" spans="1:2" s="72" customFormat="1" x14ac:dyDescent="0.25">
      <c r="A18" s="7" t="s">
        <v>226</v>
      </c>
      <c r="B18" s="8" t="s">
        <v>203</v>
      </c>
    </row>
    <row r="19" spans="1:2" x14ac:dyDescent="0.25">
      <c r="A19" s="7" t="s">
        <v>1</v>
      </c>
      <c r="B19" s="8" t="s">
        <v>204</v>
      </c>
    </row>
    <row r="20" spans="1:2" ht="14.4" thickBot="1" x14ac:dyDescent="0.3">
      <c r="A20" s="9" t="s">
        <v>2</v>
      </c>
      <c r="B20" s="10" t="s">
        <v>205</v>
      </c>
    </row>
  </sheetData>
  <mergeCells count="3">
    <mergeCell ref="A1:B1"/>
    <mergeCell ref="A2:B2"/>
    <mergeCell ref="A12:B12"/>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SheetLayoutView="100" workbookViewId="0"/>
  </sheetViews>
  <sheetFormatPr baseColWidth="10" defaultColWidth="11.44140625" defaultRowHeight="14.4" x14ac:dyDescent="0.3"/>
  <cols>
    <col min="1" max="1" width="20.44140625" customWidth="1"/>
    <col min="2" max="3" width="20.44140625" style="16" customWidth="1"/>
    <col min="4" max="10" width="20.44140625" customWidth="1"/>
  </cols>
  <sheetData>
    <row r="1" spans="1:10" s="12" customFormat="1" ht="57.6" x14ac:dyDescent="0.3">
      <c r="A1" s="34" t="s">
        <v>144</v>
      </c>
      <c r="B1" s="34" t="s">
        <v>0</v>
      </c>
      <c r="C1" s="34" t="s">
        <v>145</v>
      </c>
      <c r="D1" s="13" t="s">
        <v>23</v>
      </c>
      <c r="F1" s="13" t="s">
        <v>24</v>
      </c>
      <c r="G1" s="13" t="s">
        <v>23</v>
      </c>
      <c r="H1" s="13" t="s">
        <v>22</v>
      </c>
      <c r="I1" s="13"/>
      <c r="J1" s="13" t="s">
        <v>0</v>
      </c>
    </row>
    <row r="2" spans="1:10" x14ac:dyDescent="0.3">
      <c r="A2">
        <v>1</v>
      </c>
      <c r="B2">
        <v>0</v>
      </c>
      <c r="C2" t="s">
        <v>147</v>
      </c>
      <c r="D2" s="33">
        <v>9.6725211955425494E-2</v>
      </c>
      <c r="F2">
        <v>1981</v>
      </c>
      <c r="G2" s="33">
        <v>-2.5095160874883199E-2</v>
      </c>
      <c r="H2" s="33">
        <v>5.3353799874316099E-2</v>
      </c>
      <c r="J2">
        <v>0</v>
      </c>
    </row>
    <row r="3" spans="1:10" x14ac:dyDescent="0.3">
      <c r="A3">
        <v>2</v>
      </c>
      <c r="B3">
        <v>0</v>
      </c>
      <c r="C3" t="s">
        <v>148</v>
      </c>
      <c r="D3" s="33">
        <v>0.14908653758583601</v>
      </c>
      <c r="F3">
        <v>1984</v>
      </c>
      <c r="G3" s="33">
        <v>0.13833563507694199</v>
      </c>
      <c r="H3" s="33">
        <v>0.20038562355076101</v>
      </c>
      <c r="J3">
        <v>0</v>
      </c>
    </row>
    <row r="4" spans="1:10" x14ac:dyDescent="0.3">
      <c r="A4">
        <v>3</v>
      </c>
      <c r="B4">
        <v>0</v>
      </c>
      <c r="C4" t="s">
        <v>149</v>
      </c>
      <c r="D4" s="33">
        <v>0.10980392156862701</v>
      </c>
      <c r="F4">
        <v>1988</v>
      </c>
      <c r="G4" s="33">
        <v>0.11798022940646601</v>
      </c>
      <c r="H4" s="33">
        <v>0.14693932827735601</v>
      </c>
      <c r="J4">
        <v>0</v>
      </c>
    </row>
    <row r="5" spans="1:10" x14ac:dyDescent="0.3">
      <c r="A5">
        <v>4</v>
      </c>
      <c r="B5">
        <v>0</v>
      </c>
      <c r="C5" t="s">
        <v>150</v>
      </c>
      <c r="D5" s="33">
        <v>0.14570127144977499</v>
      </c>
      <c r="F5">
        <v>1996</v>
      </c>
      <c r="G5" s="33">
        <v>9.3722981287195098E-2</v>
      </c>
      <c r="H5" s="33">
        <v>0.16365066876475201</v>
      </c>
      <c r="J5">
        <v>0</v>
      </c>
    </row>
    <row r="6" spans="1:10" x14ac:dyDescent="0.3">
      <c r="B6"/>
      <c r="D6" s="14"/>
      <c r="F6">
        <v>1999</v>
      </c>
      <c r="G6" s="33">
        <v>0.17079280384083401</v>
      </c>
      <c r="H6" s="33">
        <v>0.240226157082749</v>
      </c>
      <c r="J6">
        <v>0</v>
      </c>
    </row>
    <row r="7" spans="1:10" x14ac:dyDescent="0.3">
      <c r="F7">
        <v>2003</v>
      </c>
      <c r="G7" s="33">
        <v>5.3760006135906799E-2</v>
      </c>
      <c r="H7" s="33">
        <v>0.102218060298924</v>
      </c>
      <c r="J7">
        <v>0</v>
      </c>
    </row>
    <row r="8" spans="1:10" x14ac:dyDescent="0.3">
      <c r="F8">
        <v>2006</v>
      </c>
      <c r="G8" s="33">
        <v>0.147922808776872</v>
      </c>
      <c r="H8" s="33">
        <v>0.21964455297788599</v>
      </c>
      <c r="J8">
        <v>0</v>
      </c>
    </row>
    <row r="9" spans="1:10" x14ac:dyDescent="0.3">
      <c r="F9">
        <v>2013</v>
      </c>
      <c r="G9" s="33">
        <v>5.0311419271052898E-2</v>
      </c>
      <c r="H9" s="33">
        <v>0.115717615717615</v>
      </c>
      <c r="J9">
        <v>0</v>
      </c>
    </row>
    <row r="10" spans="1:10" x14ac:dyDescent="0.3">
      <c r="F10">
        <v>2015</v>
      </c>
      <c r="G10" s="33">
        <v>0.14024436595166201</v>
      </c>
      <c r="H10" s="33">
        <v>0.23127530364372501</v>
      </c>
      <c r="J10">
        <v>0</v>
      </c>
    </row>
    <row r="11" spans="1:10" x14ac:dyDescent="0.3">
      <c r="B11" s="33"/>
    </row>
    <row r="12" spans="1:10" x14ac:dyDescent="0.3">
      <c r="B12" s="33"/>
      <c r="C12" s="33"/>
    </row>
    <row r="13" spans="1:10" x14ac:dyDescent="0.3">
      <c r="B13" s="33"/>
      <c r="C13" s="33"/>
    </row>
    <row r="14" spans="1:10" x14ac:dyDescent="0.3">
      <c r="B14" s="33"/>
      <c r="C14" s="33"/>
    </row>
    <row r="15" spans="1:10" x14ac:dyDescent="0.3">
      <c r="B15" s="33"/>
      <c r="C15" s="33"/>
    </row>
    <row r="16" spans="1:10" x14ac:dyDescent="0.3">
      <c r="B16" s="33"/>
      <c r="C16" s="33"/>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SheetLayoutView="100" workbookViewId="0">
      <selection activeCell="B1" sqref="B1"/>
    </sheetView>
  </sheetViews>
  <sheetFormatPr baseColWidth="10" defaultColWidth="11.44140625" defaultRowHeight="14.4" x14ac:dyDescent="0.3"/>
  <cols>
    <col min="1" max="1" width="4.6640625" bestFit="1" customWidth="1"/>
    <col min="2" max="2" width="26.33203125" style="16" bestFit="1" customWidth="1"/>
    <col min="3" max="3" width="27.33203125" style="16" bestFit="1" customWidth="1"/>
    <col min="5" max="5" width="4.44140625" bestFit="1" customWidth="1"/>
  </cols>
  <sheetData>
    <row r="1" spans="1:5" s="12" customFormat="1" ht="52.5" customHeight="1" x14ac:dyDescent="0.3">
      <c r="A1" s="13" t="s">
        <v>24</v>
      </c>
      <c r="B1" s="13" t="s">
        <v>164</v>
      </c>
      <c r="C1" s="13" t="s">
        <v>165</v>
      </c>
      <c r="D1" s="13"/>
      <c r="E1" s="13" t="s">
        <v>0</v>
      </c>
    </row>
    <row r="2" spans="1:5" x14ac:dyDescent="0.3">
      <c r="A2">
        <v>2003</v>
      </c>
      <c r="B2" s="33">
        <v>4.6101180753100497E-2</v>
      </c>
      <c r="C2" s="33">
        <v>-2.6043284268448201E-2</v>
      </c>
      <c r="E2">
        <v>0</v>
      </c>
    </row>
    <row r="3" spans="1:5" x14ac:dyDescent="0.3">
      <c r="A3">
        <v>2006</v>
      </c>
      <c r="B3" s="33">
        <v>1.45527657014078E-3</v>
      </c>
      <c r="C3" s="33">
        <v>-8.5772038155810096E-2</v>
      </c>
      <c r="E3">
        <v>0</v>
      </c>
    </row>
    <row r="4" spans="1:5" x14ac:dyDescent="0.3">
      <c r="A4">
        <v>2009</v>
      </c>
      <c r="B4" s="33">
        <v>6.4270764300312797E-2</v>
      </c>
      <c r="C4" s="33">
        <v>1.76316465459448E-3</v>
      </c>
      <c r="E4">
        <v>0</v>
      </c>
    </row>
    <row r="5" spans="1:5" x14ac:dyDescent="0.3">
      <c r="A5">
        <v>2013</v>
      </c>
      <c r="B5" s="33">
        <v>3.4162982539573103E-2</v>
      </c>
      <c r="C5" s="33">
        <v>1.2188277792635E-2</v>
      </c>
      <c r="E5">
        <v>0</v>
      </c>
    </row>
    <row r="6" spans="1:5" x14ac:dyDescent="0.3">
      <c r="A6">
        <v>2015</v>
      </c>
      <c r="B6" s="33">
        <v>1.7922119119099301E-3</v>
      </c>
      <c r="C6" s="33">
        <v>7.8180102017993303E-2</v>
      </c>
      <c r="E6">
        <v>0</v>
      </c>
    </row>
    <row r="7" spans="1:5" x14ac:dyDescent="0.3">
      <c r="B7" s="33"/>
      <c r="C7" s="33"/>
    </row>
    <row r="8" spans="1:5" x14ac:dyDescent="0.3">
      <c r="B8" s="33"/>
      <c r="C8" s="33"/>
    </row>
    <row r="9" spans="1:5" x14ac:dyDescent="0.3">
      <c r="B9" s="33"/>
      <c r="C9" s="33"/>
    </row>
    <row r="10" spans="1:5" x14ac:dyDescent="0.3">
      <c r="B10" s="33"/>
      <c r="C10" s="33"/>
    </row>
    <row r="11" spans="1:5" x14ac:dyDescent="0.3">
      <c r="B11" s="33"/>
      <c r="C11" s="33"/>
    </row>
    <row r="12" spans="1:5" x14ac:dyDescent="0.3">
      <c r="B12" s="33"/>
      <c r="C12" s="33"/>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D1" sqref="D1"/>
    </sheetView>
  </sheetViews>
  <sheetFormatPr baseColWidth="10" defaultColWidth="8.44140625" defaultRowHeight="14.4" x14ac:dyDescent="0.3"/>
  <cols>
    <col min="1" max="7" width="20.44140625" customWidth="1"/>
  </cols>
  <sheetData>
    <row r="1" spans="1:7" ht="100.8" x14ac:dyDescent="0.3">
      <c r="A1" s="34" t="s">
        <v>144</v>
      </c>
      <c r="B1" s="34" t="s">
        <v>0</v>
      </c>
      <c r="C1" s="34" t="s">
        <v>145</v>
      </c>
      <c r="D1" s="34" t="s">
        <v>166</v>
      </c>
      <c r="F1" s="34" t="s">
        <v>24</v>
      </c>
      <c r="G1" s="34" t="s">
        <v>25</v>
      </c>
    </row>
    <row r="2" spans="1:7" x14ac:dyDescent="0.3">
      <c r="A2">
        <v>1</v>
      </c>
      <c r="B2">
        <v>0</v>
      </c>
      <c r="C2" t="s">
        <v>146</v>
      </c>
      <c r="D2" s="14">
        <v>9.5860219600903601E-2</v>
      </c>
      <c r="F2">
        <v>1969</v>
      </c>
      <c r="G2" s="14">
        <v>6.0962051604068597E-2</v>
      </c>
    </row>
    <row r="3" spans="1:7" x14ac:dyDescent="0.3">
      <c r="A3">
        <v>2</v>
      </c>
      <c r="B3">
        <v>0</v>
      </c>
      <c r="C3" t="s">
        <v>147</v>
      </c>
      <c r="D3" s="14">
        <v>0.138566223313174</v>
      </c>
      <c r="F3">
        <v>1977</v>
      </c>
      <c r="G3" s="14">
        <v>0.17428962191389499</v>
      </c>
    </row>
    <row r="4" spans="1:7" x14ac:dyDescent="0.3">
      <c r="A4">
        <v>3</v>
      </c>
      <c r="B4">
        <v>0</v>
      </c>
      <c r="C4" t="s">
        <v>148</v>
      </c>
      <c r="D4" s="14">
        <v>0.166211226855522</v>
      </c>
      <c r="F4">
        <v>1981</v>
      </c>
      <c r="G4" s="14">
        <v>0.14051782481984801</v>
      </c>
    </row>
    <row r="5" spans="1:7" x14ac:dyDescent="0.3">
      <c r="A5">
        <v>4</v>
      </c>
      <c r="B5">
        <v>0</v>
      </c>
      <c r="C5" t="s">
        <v>149</v>
      </c>
      <c r="D5" s="14">
        <v>6.3358870692867206E-2</v>
      </c>
      <c r="F5">
        <v>1984</v>
      </c>
      <c r="G5" s="14">
        <v>0.139253109627551</v>
      </c>
    </row>
    <row r="6" spans="1:7" x14ac:dyDescent="0.3">
      <c r="A6">
        <v>5</v>
      </c>
      <c r="B6">
        <v>0</v>
      </c>
      <c r="C6" t="s">
        <v>150</v>
      </c>
      <c r="D6" s="14">
        <v>0.135399553722647</v>
      </c>
      <c r="F6">
        <v>1988</v>
      </c>
      <c r="G6" s="14">
        <v>0.14259654283919301</v>
      </c>
    </row>
    <row r="7" spans="1:7" x14ac:dyDescent="0.3">
      <c r="F7">
        <v>1996</v>
      </c>
      <c r="G7" s="14">
        <v>0.16449361389336101</v>
      </c>
    </row>
    <row r="8" spans="1:7" x14ac:dyDescent="0.3">
      <c r="F8">
        <v>1999</v>
      </c>
      <c r="G8" s="14">
        <v>0.168057827102774</v>
      </c>
    </row>
    <row r="9" spans="1:7" x14ac:dyDescent="0.3">
      <c r="F9">
        <v>2003</v>
      </c>
      <c r="G9" s="14">
        <v>0.14267015920105799</v>
      </c>
    </row>
    <row r="10" spans="1:7" x14ac:dyDescent="0.3">
      <c r="F10">
        <v>2006</v>
      </c>
      <c r="G10" s="14">
        <v>2.7608633878963501E-3</v>
      </c>
    </row>
    <row r="11" spans="1:7" x14ac:dyDescent="0.3">
      <c r="F11">
        <v>2009</v>
      </c>
      <c r="G11" s="14">
        <v>3.9037381919434601E-2</v>
      </c>
    </row>
    <row r="12" spans="1:7" x14ac:dyDescent="0.3">
      <c r="F12">
        <v>2013</v>
      </c>
      <c r="G12" s="14">
        <v>9.0227855830641898E-2</v>
      </c>
    </row>
    <row r="13" spans="1:7" x14ac:dyDescent="0.3">
      <c r="F13">
        <v>2015</v>
      </c>
      <c r="G13" s="14">
        <v>0.11963321856193999</v>
      </c>
    </row>
    <row r="14" spans="1:7" x14ac:dyDescent="0.3">
      <c r="F14">
        <v>2019</v>
      </c>
      <c r="G14" s="14">
        <v>0.17116338845194801</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70" zoomScaleNormal="70" zoomScalePageLayoutView="70" workbookViewId="0">
      <selection activeCell="M3" sqref="M3"/>
    </sheetView>
  </sheetViews>
  <sheetFormatPr baseColWidth="10" defaultColWidth="8.44140625" defaultRowHeight="14.4" x14ac:dyDescent="0.3"/>
  <cols>
    <col min="1" max="13" width="20.44140625" customWidth="1"/>
  </cols>
  <sheetData>
    <row r="1" spans="1:13" ht="115.2" x14ac:dyDescent="0.3">
      <c r="A1" s="34" t="s">
        <v>144</v>
      </c>
      <c r="B1" s="34" t="s">
        <v>0</v>
      </c>
      <c r="C1" s="34" t="s">
        <v>145</v>
      </c>
      <c r="D1" s="34" t="s">
        <v>170</v>
      </c>
      <c r="E1" s="34" t="s">
        <v>230</v>
      </c>
      <c r="G1" s="34" t="s">
        <v>24</v>
      </c>
      <c r="H1" s="34" t="s">
        <v>27</v>
      </c>
      <c r="I1" s="34" t="s">
        <v>26</v>
      </c>
      <c r="K1" s="35" t="s">
        <v>167</v>
      </c>
      <c r="L1" s="35" t="s">
        <v>168</v>
      </c>
      <c r="M1" s="35" t="s">
        <v>169</v>
      </c>
    </row>
    <row r="2" spans="1:13" x14ac:dyDescent="0.3">
      <c r="A2">
        <v>1</v>
      </c>
      <c r="B2">
        <v>0</v>
      </c>
      <c r="C2" t="s">
        <v>146</v>
      </c>
      <c r="D2" s="14">
        <v>1.22174496440287E-2</v>
      </c>
      <c r="E2" s="14">
        <v>8.3843481566317102E-2</v>
      </c>
      <c r="G2">
        <v>1969</v>
      </c>
      <c r="H2" s="14">
        <v>-4.1011142273219302E-2</v>
      </c>
      <c r="I2" s="14">
        <v>1.7900327011118398E-2</v>
      </c>
      <c r="K2" s="14">
        <v>0.29015784586815202</v>
      </c>
      <c r="L2" s="14">
        <v>0.48096564531104902</v>
      </c>
      <c r="M2" s="14">
        <v>0</v>
      </c>
    </row>
    <row r="3" spans="1:13" x14ac:dyDescent="0.3">
      <c r="A3">
        <v>2</v>
      </c>
      <c r="B3">
        <v>0</v>
      </c>
      <c r="C3" t="s">
        <v>147</v>
      </c>
      <c r="D3" s="14">
        <v>0.18491606711641001</v>
      </c>
      <c r="E3" s="14">
        <v>0.26010001386982701</v>
      </c>
      <c r="G3">
        <v>1977</v>
      </c>
      <c r="H3" s="14">
        <v>0.14920398904948001</v>
      </c>
      <c r="I3" s="14">
        <v>0.24266029246344201</v>
      </c>
      <c r="K3" s="14">
        <v>0.31203931203931201</v>
      </c>
      <c r="L3" s="14">
        <v>0.61670761670761698</v>
      </c>
      <c r="M3" s="14">
        <v>0</v>
      </c>
    </row>
    <row r="4" spans="1:13" x14ac:dyDescent="0.3">
      <c r="A4">
        <v>3</v>
      </c>
      <c r="B4">
        <v>0</v>
      </c>
      <c r="C4" t="s">
        <v>148</v>
      </c>
      <c r="D4" s="14">
        <v>8.6296057120796799E-2</v>
      </c>
      <c r="E4" s="14">
        <v>0.160667184276021</v>
      </c>
      <c r="G4">
        <v>1981</v>
      </c>
      <c r="H4" s="14">
        <v>0.134894193301654</v>
      </c>
      <c r="I4" s="14">
        <v>0.218053375196233</v>
      </c>
      <c r="K4" s="14">
        <v>0.451807228915663</v>
      </c>
      <c r="L4" s="14">
        <v>0.46127366609294301</v>
      </c>
      <c r="M4" s="14">
        <v>0</v>
      </c>
    </row>
    <row r="5" spans="1:13" x14ac:dyDescent="0.3">
      <c r="A5">
        <v>4</v>
      </c>
      <c r="B5">
        <v>0</v>
      </c>
      <c r="C5" t="s">
        <v>149</v>
      </c>
      <c r="D5" s="14">
        <v>-5.6560280855670704E-3</v>
      </c>
      <c r="E5" s="14">
        <v>5.91042682222995E-2</v>
      </c>
      <c r="G5">
        <v>1984</v>
      </c>
      <c r="H5" s="14">
        <v>0.30218767124382301</v>
      </c>
      <c r="I5" s="14">
        <v>0.38330779698063799</v>
      </c>
      <c r="K5" s="14">
        <v>0.45905420991926199</v>
      </c>
      <c r="L5" s="14">
        <v>0.41176470588235298</v>
      </c>
      <c r="M5" s="14">
        <v>0</v>
      </c>
    </row>
    <row r="6" spans="1:13" x14ac:dyDescent="0.3">
      <c r="A6">
        <v>5</v>
      </c>
      <c r="B6">
        <v>0</v>
      </c>
      <c r="C6" t="s">
        <v>150</v>
      </c>
      <c r="D6" s="14">
        <v>0.16492563910805999</v>
      </c>
      <c r="E6" s="14">
        <v>0.21885127235942201</v>
      </c>
      <c r="G6">
        <v>1988</v>
      </c>
      <c r="H6" s="14">
        <v>0.18470649909470799</v>
      </c>
      <c r="I6" s="14">
        <v>0.23619631901840499</v>
      </c>
      <c r="K6" s="14">
        <v>0.485119047619048</v>
      </c>
      <c r="L6" s="14">
        <v>0.28273809523809501</v>
      </c>
      <c r="M6" s="14">
        <v>0</v>
      </c>
    </row>
    <row r="7" spans="1:13" x14ac:dyDescent="0.3">
      <c r="G7">
        <v>1996</v>
      </c>
      <c r="H7" s="14">
        <v>0.16583030894613399</v>
      </c>
      <c r="I7" s="14">
        <v>0.27085652554821499</v>
      </c>
      <c r="K7" s="14">
        <v>0.52179487179487205</v>
      </c>
      <c r="L7" s="14">
        <v>0.47820512820512801</v>
      </c>
      <c r="M7" s="14">
        <v>0</v>
      </c>
    </row>
    <row r="8" spans="1:13" x14ac:dyDescent="0.3">
      <c r="G8">
        <v>1999</v>
      </c>
      <c r="H8" s="14">
        <v>0.150932265132628</v>
      </c>
      <c r="I8" s="14">
        <v>0.213451917732073</v>
      </c>
      <c r="K8" s="14">
        <v>0.37997587454764797</v>
      </c>
      <c r="L8" s="14">
        <v>0.32984293193717301</v>
      </c>
      <c r="M8" s="14">
        <v>0.12921348314606701</v>
      </c>
    </row>
    <row r="9" spans="1:13" x14ac:dyDescent="0.3">
      <c r="G9">
        <v>2003</v>
      </c>
      <c r="H9" s="14">
        <v>0.112421841026103</v>
      </c>
      <c r="I9" s="14">
        <v>0.195981630309989</v>
      </c>
      <c r="K9" s="14">
        <v>0.16250000000000001</v>
      </c>
      <c r="L9" s="14">
        <v>0.61375000000000002</v>
      </c>
      <c r="M9" s="14">
        <v>0.108324974924774</v>
      </c>
    </row>
    <row r="10" spans="1:13" x14ac:dyDescent="0.3">
      <c r="G10">
        <v>2006</v>
      </c>
      <c r="H10" s="14">
        <v>-4.3551711943320102E-2</v>
      </c>
      <c r="I10" s="14">
        <v>7.8156528289702806E-3</v>
      </c>
      <c r="K10" s="14">
        <v>0.24222222222222201</v>
      </c>
      <c r="L10" s="14">
        <v>0.56000000000000005</v>
      </c>
      <c r="M10" s="14">
        <v>0.103388357949609</v>
      </c>
    </row>
    <row r="11" spans="1:13" x14ac:dyDescent="0.3">
      <c r="G11">
        <v>2009</v>
      </c>
      <c r="H11" s="14">
        <v>-1.45403003277608E-2</v>
      </c>
      <c r="I11" s="14">
        <v>2.8202225995095101E-2</v>
      </c>
      <c r="K11" s="14">
        <v>0.31491712707182301</v>
      </c>
      <c r="L11" s="14">
        <v>0.47207207207207202</v>
      </c>
      <c r="M11" s="14">
        <v>8.8662790697674396E-2</v>
      </c>
    </row>
    <row r="12" spans="1:13" x14ac:dyDescent="0.3">
      <c r="G12">
        <v>2013</v>
      </c>
      <c r="H12" s="14">
        <v>2.0945171457517502E-2</v>
      </c>
      <c r="I12" s="14">
        <v>7.4528163248168494E-2</v>
      </c>
      <c r="K12" s="14">
        <v>0.33282442748091601</v>
      </c>
      <c r="L12" s="14">
        <v>0.42965204236005999</v>
      </c>
      <c r="M12" s="14">
        <v>6.8493150684931503E-2</v>
      </c>
    </row>
    <row r="13" spans="1:13" x14ac:dyDescent="0.3">
      <c r="G13">
        <v>2015</v>
      </c>
      <c r="H13" s="14">
        <v>8.8781654317698105E-2</v>
      </c>
      <c r="I13" s="14">
        <v>0.18594736297471701</v>
      </c>
      <c r="K13" s="14">
        <v>0.32635467980295602</v>
      </c>
      <c r="L13" s="14">
        <v>0.331189710610932</v>
      </c>
      <c r="M13" s="14">
        <v>0.123339658444023</v>
      </c>
    </row>
    <row r="14" spans="1:13" x14ac:dyDescent="0.3">
      <c r="G14">
        <v>2019</v>
      </c>
      <c r="H14" s="14">
        <v>0.14118486541762201</v>
      </c>
      <c r="I14" s="14">
        <v>0.23200336712346301</v>
      </c>
      <c r="K14" s="14">
        <v>0.33040201005025099</v>
      </c>
      <c r="L14" s="14">
        <v>0.35179153094462501</v>
      </c>
      <c r="M14" s="14">
        <v>0.132111861137898</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60" zoomScaleNormal="60" zoomScalePageLayoutView="60" workbookViewId="0">
      <selection activeCell="D1" sqref="D1"/>
    </sheetView>
  </sheetViews>
  <sheetFormatPr baseColWidth="10" defaultColWidth="8.44140625" defaultRowHeight="14.4" x14ac:dyDescent="0.3"/>
  <cols>
    <col min="1" max="12" width="20.44140625" customWidth="1"/>
  </cols>
  <sheetData>
    <row r="1" spans="1:12" ht="129.6" x14ac:dyDescent="0.3">
      <c r="A1" s="34" t="s">
        <v>144</v>
      </c>
      <c r="B1" s="34" t="s">
        <v>0</v>
      </c>
      <c r="C1" s="34" t="s">
        <v>145</v>
      </c>
      <c r="D1" s="34" t="s">
        <v>171</v>
      </c>
      <c r="E1" s="34" t="s">
        <v>231</v>
      </c>
      <c r="F1" s="35"/>
      <c r="G1" s="34" t="s">
        <v>24</v>
      </c>
      <c r="H1" s="34" t="s">
        <v>28</v>
      </c>
      <c r="I1" s="34" t="s">
        <v>29</v>
      </c>
      <c r="K1" s="35" t="s">
        <v>30</v>
      </c>
      <c r="L1" s="35" t="s">
        <v>31</v>
      </c>
    </row>
    <row r="2" spans="1:12" x14ac:dyDescent="0.3">
      <c r="A2">
        <v>1</v>
      </c>
      <c r="B2">
        <v>0</v>
      </c>
      <c r="C2" t="s">
        <v>146</v>
      </c>
      <c r="D2" s="14">
        <v>0.37549432637642499</v>
      </c>
      <c r="E2" s="14">
        <v>0.36827135733779998</v>
      </c>
      <c r="F2" s="14"/>
      <c r="G2">
        <v>1969</v>
      </c>
      <c r="H2" s="14">
        <v>0.38981208822559199</v>
      </c>
      <c r="I2" s="14">
        <v>0.375240366438854</v>
      </c>
      <c r="K2" s="14">
        <f>1-L2</f>
        <v>0.245589600742804</v>
      </c>
      <c r="L2" s="14">
        <v>0.754410399257196</v>
      </c>
    </row>
    <row r="3" spans="1:12" x14ac:dyDescent="0.3">
      <c r="A3">
        <v>2</v>
      </c>
      <c r="B3">
        <v>0</v>
      </c>
      <c r="C3" t="s">
        <v>147</v>
      </c>
      <c r="D3" s="14">
        <v>0.262412732590728</v>
      </c>
      <c r="E3" s="14">
        <v>0.28788176382126901</v>
      </c>
      <c r="F3" s="14"/>
      <c r="G3">
        <v>1977</v>
      </c>
      <c r="H3" s="14">
        <v>0.32899977545303899</v>
      </c>
      <c r="I3" s="14">
        <v>0.339241652518392</v>
      </c>
      <c r="K3" s="14">
        <f t="shared" ref="K3:K14" si="0">1-L3</f>
        <v>0.27641277641277595</v>
      </c>
      <c r="L3" s="14">
        <v>0.72358722358722405</v>
      </c>
    </row>
    <row r="4" spans="1:12" x14ac:dyDescent="0.3">
      <c r="A4">
        <v>3</v>
      </c>
      <c r="B4">
        <v>0</v>
      </c>
      <c r="C4" t="s">
        <v>148</v>
      </c>
      <c r="D4" s="14">
        <v>0.35241555585280998</v>
      </c>
      <c r="E4" s="14">
        <v>0.37003347775387901</v>
      </c>
      <c r="F4" s="14"/>
      <c r="G4">
        <v>1981</v>
      </c>
      <c r="H4" s="14">
        <v>0.23742529486987901</v>
      </c>
      <c r="I4" s="14">
        <v>0.26013768598712</v>
      </c>
      <c r="K4" s="14">
        <f t="shared" si="0"/>
        <v>0.28614457831325302</v>
      </c>
      <c r="L4" s="14">
        <v>0.71385542168674698</v>
      </c>
    </row>
    <row r="5" spans="1:12" x14ac:dyDescent="0.3">
      <c r="A5">
        <v>4</v>
      </c>
      <c r="B5">
        <v>0</v>
      </c>
      <c r="C5" t="s">
        <v>149</v>
      </c>
      <c r="D5" s="14">
        <v>0.399711816634021</v>
      </c>
      <c r="E5" s="14">
        <v>0.40860063805972502</v>
      </c>
      <c r="F5" s="14"/>
      <c r="G5">
        <v>1984</v>
      </c>
      <c r="H5" s="14">
        <v>0.37962951396449202</v>
      </c>
      <c r="I5" s="14">
        <v>0.40274037166711601</v>
      </c>
      <c r="K5" s="14">
        <f t="shared" si="0"/>
        <v>0.27104959630911196</v>
      </c>
      <c r="L5" s="14">
        <v>0.72895040369088804</v>
      </c>
    </row>
    <row r="6" spans="1:12" x14ac:dyDescent="0.3">
      <c r="A6">
        <v>5</v>
      </c>
      <c r="B6">
        <v>0</v>
      </c>
      <c r="C6" t="s">
        <v>150</v>
      </c>
      <c r="D6" s="14">
        <v>0.34363973938041997</v>
      </c>
      <c r="E6" s="14">
        <v>0.36451271368562299</v>
      </c>
      <c r="F6" s="14"/>
      <c r="G6">
        <v>1988</v>
      </c>
      <c r="H6" s="14">
        <v>0.21677036726483301</v>
      </c>
      <c r="I6" s="14">
        <v>0.23856276735857901</v>
      </c>
      <c r="K6" s="14">
        <f t="shared" si="0"/>
        <v>0.28422619047619002</v>
      </c>
      <c r="L6" s="14">
        <v>0.71577380952380998</v>
      </c>
    </row>
    <row r="7" spans="1:12" x14ac:dyDescent="0.3">
      <c r="D7" s="14"/>
      <c r="E7" s="14"/>
      <c r="F7" s="14"/>
      <c r="G7">
        <v>1996</v>
      </c>
      <c r="H7" s="14">
        <v>0.39062682029881202</v>
      </c>
      <c r="I7" s="14">
        <v>0.43076209313114999</v>
      </c>
      <c r="K7" s="14">
        <f t="shared" si="0"/>
        <v>0.28076923076923099</v>
      </c>
      <c r="L7" s="14">
        <v>0.71923076923076901</v>
      </c>
    </row>
    <row r="8" spans="1:12" x14ac:dyDescent="0.3">
      <c r="D8" s="14"/>
      <c r="E8" s="14"/>
      <c r="F8" s="14"/>
      <c r="G8">
        <v>1999</v>
      </c>
      <c r="H8" s="14">
        <v>0.45340736835323903</v>
      </c>
      <c r="I8" s="14">
        <v>0.45763807285546398</v>
      </c>
      <c r="K8" s="14">
        <f t="shared" si="0"/>
        <v>0.25026178010471201</v>
      </c>
      <c r="L8" s="14">
        <v>0.74973821989528799</v>
      </c>
    </row>
    <row r="9" spans="1:12" x14ac:dyDescent="0.3">
      <c r="D9" s="14"/>
      <c r="E9" s="14"/>
      <c r="F9" s="14"/>
      <c r="G9">
        <v>2003</v>
      </c>
      <c r="H9" s="14">
        <v>0.45036161608237102</v>
      </c>
      <c r="I9" s="14">
        <v>0.48730407523510999</v>
      </c>
      <c r="K9" s="14">
        <f t="shared" si="0"/>
        <v>0.27500000000000002</v>
      </c>
      <c r="L9" s="14">
        <v>0.72499999999999998</v>
      </c>
    </row>
    <row r="10" spans="1:12" x14ac:dyDescent="0.3">
      <c r="D10" s="14"/>
      <c r="E10" s="14"/>
      <c r="F10" s="14"/>
      <c r="G10">
        <v>2006</v>
      </c>
      <c r="H10" s="14">
        <v>0.43788048757329201</v>
      </c>
      <c r="I10" s="14">
        <v>0.416296296296297</v>
      </c>
      <c r="K10" s="14">
        <f t="shared" si="0"/>
        <v>0.25</v>
      </c>
      <c r="L10" s="14">
        <v>0.75</v>
      </c>
    </row>
    <row r="11" spans="1:12" x14ac:dyDescent="0.3">
      <c r="D11" s="14"/>
      <c r="E11" s="14"/>
      <c r="F11" s="14"/>
      <c r="G11">
        <v>2009</v>
      </c>
      <c r="H11" s="14">
        <v>0.27346500576486099</v>
      </c>
      <c r="I11" s="14">
        <v>0.27969946586009398</v>
      </c>
      <c r="K11" s="14">
        <f t="shared" si="0"/>
        <v>0.29549549549549503</v>
      </c>
      <c r="L11" s="14">
        <v>0.70450450450450497</v>
      </c>
    </row>
    <row r="12" spans="1:12" x14ac:dyDescent="0.3">
      <c r="D12" s="14"/>
      <c r="E12" s="14"/>
      <c r="F12" s="14"/>
      <c r="G12">
        <v>2013</v>
      </c>
      <c r="H12" s="14">
        <v>0.38263650267190602</v>
      </c>
      <c r="I12" s="14">
        <v>0.40439560439560501</v>
      </c>
      <c r="K12" s="14">
        <f t="shared" si="0"/>
        <v>0.30257186081694398</v>
      </c>
      <c r="L12" s="14">
        <v>0.69742813918305602</v>
      </c>
    </row>
    <row r="13" spans="1:12" x14ac:dyDescent="0.3">
      <c r="D13" s="14"/>
      <c r="E13" s="14"/>
      <c r="F13" s="14"/>
      <c r="G13">
        <v>2015</v>
      </c>
      <c r="H13" s="14">
        <v>0.43346492831836297</v>
      </c>
      <c r="I13" s="14">
        <v>0.47256939501779399</v>
      </c>
      <c r="K13" s="14">
        <f t="shared" si="0"/>
        <v>0.34941050375133997</v>
      </c>
      <c r="L13" s="14">
        <v>0.65058949624866003</v>
      </c>
    </row>
    <row r="14" spans="1:12" x14ac:dyDescent="0.3">
      <c r="D14" s="14"/>
      <c r="E14" s="14"/>
      <c r="F14" s="14"/>
      <c r="G14">
        <v>2019</v>
      </c>
      <c r="H14" s="14">
        <v>0.45600872110467899</v>
      </c>
      <c r="I14" s="14">
        <v>0.51740318365407401</v>
      </c>
      <c r="K14" s="14">
        <f t="shared" si="0"/>
        <v>0.35622319785373002</v>
      </c>
      <c r="L14" s="14">
        <v>0.64377680214626998</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C1" workbookViewId="0">
      <selection activeCell="E1" sqref="E1"/>
    </sheetView>
  </sheetViews>
  <sheetFormatPr baseColWidth="10" defaultColWidth="8.44140625" defaultRowHeight="14.4" x14ac:dyDescent="0.3"/>
  <cols>
    <col min="3" max="3" width="9.44140625" bestFit="1" customWidth="1"/>
    <col min="4" max="4" width="21.44140625" customWidth="1"/>
    <col min="5" max="5" width="20.44140625" bestFit="1" customWidth="1"/>
    <col min="8" max="8" width="21.6640625" customWidth="1"/>
    <col min="9" max="9" width="16.6640625" customWidth="1"/>
  </cols>
  <sheetData>
    <row r="1" spans="1:11" ht="86.4" x14ac:dyDescent="0.3">
      <c r="A1" s="34" t="s">
        <v>144</v>
      </c>
      <c r="B1" s="34" t="s">
        <v>0</v>
      </c>
      <c r="C1" s="34" t="s">
        <v>145</v>
      </c>
      <c r="D1" s="34" t="s">
        <v>172</v>
      </c>
      <c r="E1" s="34" t="s">
        <v>232</v>
      </c>
      <c r="F1" s="34"/>
      <c r="G1" s="34" t="s">
        <v>24</v>
      </c>
      <c r="H1" s="34" t="s">
        <v>32</v>
      </c>
      <c r="I1" s="34" t="s">
        <v>33</v>
      </c>
      <c r="J1" s="34"/>
      <c r="K1" s="34" t="s">
        <v>34</v>
      </c>
    </row>
    <row r="2" spans="1:11" x14ac:dyDescent="0.3">
      <c r="A2">
        <v>1</v>
      </c>
      <c r="B2">
        <v>0</v>
      </c>
      <c r="C2" t="s">
        <v>146</v>
      </c>
      <c r="D2" s="14">
        <v>2.70332112238292E-2</v>
      </c>
      <c r="E2" s="14">
        <v>1.3927014150763001E-2</v>
      </c>
      <c r="G2">
        <v>1969</v>
      </c>
      <c r="H2" s="14">
        <v>4.18087238863653E-2</v>
      </c>
      <c r="I2" s="14">
        <v>3.3355585378677E-2</v>
      </c>
      <c r="K2" s="14">
        <v>0.47260909935004602</v>
      </c>
    </row>
    <row r="3" spans="1:11" x14ac:dyDescent="0.3">
      <c r="A3">
        <v>2</v>
      </c>
      <c r="B3">
        <v>0</v>
      </c>
      <c r="C3" t="s">
        <v>147</v>
      </c>
      <c r="D3" s="14">
        <v>3.0477730096877199E-2</v>
      </c>
      <c r="E3" s="14">
        <v>6.8606323586401499E-3</v>
      </c>
      <c r="G3">
        <v>1977</v>
      </c>
      <c r="H3" s="14">
        <v>9.0421439927355299E-3</v>
      </c>
      <c r="I3" s="14">
        <v>-2.74799575002415E-2</v>
      </c>
      <c r="K3" s="14">
        <v>0.50122850122850104</v>
      </c>
    </row>
    <row r="4" spans="1:11" x14ac:dyDescent="0.3">
      <c r="A4">
        <v>3</v>
      </c>
      <c r="B4">
        <v>0</v>
      </c>
      <c r="C4" t="s">
        <v>148</v>
      </c>
      <c r="D4" s="14">
        <v>1.7817148900698E-2</v>
      </c>
      <c r="E4" s="14">
        <v>1.0251892248160701E-2</v>
      </c>
      <c r="G4">
        <v>1981</v>
      </c>
      <c r="H4" s="14">
        <v>4.0906521726522198E-2</v>
      </c>
      <c r="I4" s="14">
        <v>2.7531889560133999E-2</v>
      </c>
      <c r="K4" s="14">
        <v>0.44191049913941499</v>
      </c>
    </row>
    <row r="5" spans="1:11" x14ac:dyDescent="0.3">
      <c r="A5">
        <v>4</v>
      </c>
      <c r="B5">
        <v>0</v>
      </c>
      <c r="C5" t="s">
        <v>149</v>
      </c>
      <c r="D5" s="14">
        <v>3.7234608283021803E-2</v>
      </c>
      <c r="E5" s="14">
        <v>4.8707124508915499E-3</v>
      </c>
      <c r="G5">
        <v>1984</v>
      </c>
      <c r="H5" s="14">
        <v>2.76005861692157E-2</v>
      </c>
      <c r="I5" s="14">
        <v>-7.4629254240903701E-3</v>
      </c>
      <c r="K5" s="14">
        <v>0.47520184544406002</v>
      </c>
    </row>
    <row r="6" spans="1:11" x14ac:dyDescent="0.3">
      <c r="A6">
        <v>5</v>
      </c>
      <c r="B6">
        <v>0</v>
      </c>
      <c r="C6" t="s">
        <v>150</v>
      </c>
      <c r="D6" s="14">
        <v>4.31215848488525E-2</v>
      </c>
      <c r="E6" s="14">
        <v>4.3578707513133599E-2</v>
      </c>
      <c r="G6">
        <v>1988</v>
      </c>
      <c r="H6" s="14">
        <v>1.02205752311933E-2</v>
      </c>
      <c r="I6" s="14">
        <v>-3.9174928046050501E-2</v>
      </c>
      <c r="K6" s="14">
        <v>0.47321428571428598</v>
      </c>
    </row>
    <row r="7" spans="1:11" x14ac:dyDescent="0.3">
      <c r="D7" s="14"/>
      <c r="E7" s="14"/>
      <c r="G7">
        <v>1996</v>
      </c>
      <c r="H7" s="14">
        <v>6.21395381360689E-2</v>
      </c>
      <c r="I7" s="14">
        <v>4.2559498323573301E-2</v>
      </c>
      <c r="K7" s="14">
        <v>0.52179487179487205</v>
      </c>
    </row>
    <row r="8" spans="1:11" x14ac:dyDescent="0.3">
      <c r="D8" s="14"/>
      <c r="E8" s="14"/>
      <c r="G8">
        <v>1999</v>
      </c>
      <c r="H8" s="14">
        <v>4.4185754673215602E-2</v>
      </c>
      <c r="I8" s="14">
        <v>1.8829596516961099E-2</v>
      </c>
      <c r="K8" s="14">
        <v>0.49698431845597102</v>
      </c>
    </row>
    <row r="9" spans="1:11" x14ac:dyDescent="0.3">
      <c r="D9" s="14"/>
      <c r="E9" s="14"/>
      <c r="G9">
        <v>2003</v>
      </c>
      <c r="H9" s="14">
        <v>3.4271433899543902E-2</v>
      </c>
      <c r="I9" s="14">
        <v>1.4751475147514099E-3</v>
      </c>
      <c r="K9" s="14">
        <v>0.495</v>
      </c>
    </row>
    <row r="10" spans="1:11" x14ac:dyDescent="0.3">
      <c r="D10" s="14"/>
      <c r="E10" s="14"/>
      <c r="G10">
        <v>2006</v>
      </c>
      <c r="H10" s="14">
        <v>2.7968901893024801E-2</v>
      </c>
      <c r="I10" s="14">
        <v>-2.7069590539014601E-2</v>
      </c>
      <c r="K10" s="14">
        <v>0.52666666666666695</v>
      </c>
    </row>
    <row r="11" spans="1:11" x14ac:dyDescent="0.3">
      <c r="D11" s="14"/>
      <c r="E11" s="14"/>
      <c r="G11">
        <v>2009</v>
      </c>
      <c r="H11" s="14">
        <v>5.9515615915098699E-2</v>
      </c>
      <c r="I11" s="14">
        <v>4.70607392932747E-2</v>
      </c>
      <c r="K11" s="14">
        <v>0.50828729281768004</v>
      </c>
    </row>
    <row r="12" spans="1:11" x14ac:dyDescent="0.3">
      <c r="D12" s="14"/>
      <c r="E12" s="14"/>
      <c r="G12">
        <v>2013</v>
      </c>
      <c r="H12" s="14">
        <v>0.11113882484976099</v>
      </c>
      <c r="I12" s="14">
        <v>0.11694924738402999</v>
      </c>
      <c r="K12" s="14">
        <v>0.49160305343511501</v>
      </c>
    </row>
    <row r="13" spans="1:11" x14ac:dyDescent="0.3">
      <c r="D13" s="14"/>
      <c r="E13" s="14"/>
      <c r="G13">
        <v>2015</v>
      </c>
      <c r="H13" s="14">
        <v>3.0299396221852602E-2</v>
      </c>
      <c r="I13" s="14">
        <v>1.23887469892675E-2</v>
      </c>
      <c r="K13" s="14">
        <v>0.50369458128078803</v>
      </c>
    </row>
    <row r="14" spans="1:11" x14ac:dyDescent="0.3">
      <c r="D14" s="14"/>
      <c r="E14" s="14"/>
      <c r="G14">
        <v>2019</v>
      </c>
      <c r="H14" s="14">
        <v>1.8130315103882501E-2</v>
      </c>
      <c r="I14" s="14">
        <v>4.4407894736842403E-2</v>
      </c>
      <c r="K14" s="14">
        <v>0.47738693467336701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pageSetUpPr fitToPage="1"/>
  </sheetPr>
  <dimension ref="A1:K29"/>
  <sheetViews>
    <sheetView zoomScale="55" zoomScaleNormal="55" zoomScalePageLayoutView="55" workbookViewId="0">
      <pane xSplit="1" topLeftCell="B1" activePane="topRight" state="frozen"/>
      <selection sqref="A1:B1"/>
      <selection pane="topRight" sqref="A1:B1"/>
    </sheetView>
  </sheetViews>
  <sheetFormatPr baseColWidth="10" defaultColWidth="11.44140625" defaultRowHeight="13.8" x14ac:dyDescent="0.25"/>
  <cols>
    <col min="1" max="1" width="11.44140625" style="1" bestFit="1" customWidth="1"/>
    <col min="2" max="6" width="27.44140625" style="2" customWidth="1"/>
    <col min="7" max="11" width="27.44140625" style="1" customWidth="1"/>
    <col min="12" max="16384" width="11.44140625" style="1"/>
  </cols>
  <sheetData>
    <row r="1" spans="1:11" ht="14.4" thickBot="1" x14ac:dyDescent="0.3">
      <c r="A1" s="94" t="s">
        <v>236</v>
      </c>
      <c r="B1" s="95"/>
      <c r="C1" s="95"/>
      <c r="D1" s="95"/>
      <c r="E1" s="96"/>
      <c r="F1" s="95"/>
      <c r="G1" s="95"/>
      <c r="H1" s="95"/>
      <c r="I1" s="95"/>
      <c r="J1" s="95"/>
      <c r="K1" s="96"/>
    </row>
    <row r="2" spans="1:11" ht="42" customHeight="1" thickBot="1" x14ac:dyDescent="0.3">
      <c r="A2" s="48" t="s">
        <v>176</v>
      </c>
      <c r="B2" s="49" t="s">
        <v>178</v>
      </c>
      <c r="C2" s="50" t="s">
        <v>177</v>
      </c>
      <c r="D2" s="51" t="s">
        <v>179</v>
      </c>
      <c r="E2" s="52" t="s">
        <v>180</v>
      </c>
      <c r="F2" s="53" t="s">
        <v>181</v>
      </c>
      <c r="G2" s="54" t="s">
        <v>182</v>
      </c>
      <c r="H2" s="55" t="s">
        <v>183</v>
      </c>
      <c r="I2" s="56" t="s">
        <v>184</v>
      </c>
      <c r="J2" s="57" t="s">
        <v>185</v>
      </c>
      <c r="K2" s="58" t="s">
        <v>186</v>
      </c>
    </row>
    <row r="3" spans="1:11" ht="57.6" x14ac:dyDescent="0.25">
      <c r="A3" s="59">
        <v>1949</v>
      </c>
      <c r="B3" s="41" t="s">
        <v>96</v>
      </c>
      <c r="C3" s="47"/>
      <c r="D3" s="60" t="s">
        <v>88</v>
      </c>
      <c r="E3" s="60"/>
      <c r="F3" s="44" t="s">
        <v>128</v>
      </c>
      <c r="G3" s="61"/>
      <c r="H3" s="62" t="s">
        <v>87</v>
      </c>
      <c r="I3" s="62"/>
      <c r="J3" s="63"/>
      <c r="K3" s="63"/>
    </row>
    <row r="4" spans="1:11" ht="57.6" x14ac:dyDescent="0.25">
      <c r="A4" s="59">
        <v>1951</v>
      </c>
      <c r="B4" s="41" t="s">
        <v>97</v>
      </c>
      <c r="C4" s="47"/>
      <c r="D4" s="60" t="s">
        <v>88</v>
      </c>
      <c r="E4" s="60"/>
      <c r="F4" s="44" t="s">
        <v>129</v>
      </c>
      <c r="G4" s="61"/>
      <c r="H4" s="43" t="s">
        <v>126</v>
      </c>
      <c r="I4" s="62"/>
      <c r="J4" s="63" t="s">
        <v>89</v>
      </c>
      <c r="K4" s="63"/>
    </row>
    <row r="5" spans="1:11" ht="43.2" x14ac:dyDescent="0.25">
      <c r="A5" s="59">
        <v>1955</v>
      </c>
      <c r="B5" s="41" t="s">
        <v>227</v>
      </c>
      <c r="C5" s="47"/>
      <c r="D5" s="42" t="s">
        <v>112</v>
      </c>
      <c r="E5" s="60"/>
      <c r="F5" s="61" t="s">
        <v>90</v>
      </c>
      <c r="G5" s="61"/>
      <c r="H5" s="43" t="s">
        <v>126</v>
      </c>
      <c r="I5" s="62"/>
      <c r="J5" s="63" t="s">
        <v>79</v>
      </c>
      <c r="K5" s="63"/>
    </row>
    <row r="6" spans="1:11" ht="72" x14ac:dyDescent="0.25">
      <c r="A6" s="59">
        <v>1959</v>
      </c>
      <c r="B6" s="47" t="s">
        <v>91</v>
      </c>
      <c r="C6" s="47"/>
      <c r="D6" s="42" t="s">
        <v>112</v>
      </c>
      <c r="E6" s="60"/>
      <c r="F6" s="61" t="s">
        <v>90</v>
      </c>
      <c r="G6" s="61"/>
      <c r="H6" s="43" t="s">
        <v>127</v>
      </c>
      <c r="I6" s="62"/>
      <c r="J6" s="63" t="s">
        <v>79</v>
      </c>
      <c r="K6" s="63"/>
    </row>
    <row r="7" spans="1:11" ht="28.8" x14ac:dyDescent="0.25">
      <c r="A7" s="59">
        <v>1961</v>
      </c>
      <c r="B7" s="47" t="s">
        <v>92</v>
      </c>
      <c r="C7" s="47"/>
      <c r="D7" s="42" t="s">
        <v>112</v>
      </c>
      <c r="E7" s="60"/>
      <c r="F7" s="61" t="s">
        <v>57</v>
      </c>
      <c r="G7" s="61"/>
      <c r="H7" s="43" t="s">
        <v>137</v>
      </c>
      <c r="I7" s="62"/>
      <c r="J7" s="63" t="s">
        <v>89</v>
      </c>
      <c r="K7" s="63"/>
    </row>
    <row r="8" spans="1:11" ht="43.2" x14ac:dyDescent="0.25">
      <c r="A8" s="59">
        <v>1965</v>
      </c>
      <c r="B8" s="47" t="s">
        <v>93</v>
      </c>
      <c r="C8" s="47"/>
      <c r="D8" s="42" t="s">
        <v>113</v>
      </c>
      <c r="E8" s="60"/>
      <c r="F8" s="61" t="s">
        <v>57</v>
      </c>
      <c r="G8" s="61"/>
      <c r="H8" s="43" t="s">
        <v>137</v>
      </c>
      <c r="I8" s="62"/>
      <c r="J8" s="63" t="s">
        <v>89</v>
      </c>
      <c r="K8" s="63"/>
    </row>
    <row r="9" spans="1:11" ht="28.8" x14ac:dyDescent="0.25">
      <c r="A9" s="59">
        <v>1969</v>
      </c>
      <c r="B9" s="47" t="s">
        <v>36</v>
      </c>
      <c r="C9" s="47" t="s">
        <v>36</v>
      </c>
      <c r="D9" s="42" t="s">
        <v>114</v>
      </c>
      <c r="E9" s="42" t="s">
        <v>117</v>
      </c>
      <c r="F9" s="61" t="s">
        <v>52</v>
      </c>
      <c r="G9" s="61" t="s">
        <v>52</v>
      </c>
      <c r="H9" s="43" t="s">
        <v>137</v>
      </c>
      <c r="I9" s="43" t="s">
        <v>137</v>
      </c>
      <c r="J9" s="63" t="s">
        <v>89</v>
      </c>
      <c r="K9" s="63" t="s">
        <v>89</v>
      </c>
    </row>
    <row r="10" spans="1:11" ht="43.2" x14ac:dyDescent="0.25">
      <c r="A10" s="59">
        <v>1973</v>
      </c>
      <c r="B10" s="47" t="s">
        <v>35</v>
      </c>
      <c r="C10" s="41" t="s">
        <v>104</v>
      </c>
      <c r="D10" s="60" t="s">
        <v>45</v>
      </c>
      <c r="E10" s="42" t="s">
        <v>118</v>
      </c>
      <c r="F10" s="61" t="s">
        <v>52</v>
      </c>
      <c r="G10" s="61" t="s">
        <v>52</v>
      </c>
      <c r="H10" s="43" t="s">
        <v>138</v>
      </c>
      <c r="I10" s="43" t="s">
        <v>138</v>
      </c>
      <c r="J10" s="63" t="s">
        <v>79</v>
      </c>
      <c r="K10" s="63" t="s">
        <v>89</v>
      </c>
    </row>
    <row r="11" spans="1:11" ht="28.8" x14ac:dyDescent="0.25">
      <c r="A11" s="59">
        <v>1977</v>
      </c>
      <c r="B11" s="47" t="s">
        <v>37</v>
      </c>
      <c r="C11" s="47" t="s">
        <v>37</v>
      </c>
      <c r="D11" s="60" t="s">
        <v>46</v>
      </c>
      <c r="E11" s="42" t="s">
        <v>119</v>
      </c>
      <c r="F11" s="44" t="s">
        <v>130</v>
      </c>
      <c r="G11" s="61" t="s">
        <v>60</v>
      </c>
      <c r="H11" s="62" t="s">
        <v>68</v>
      </c>
      <c r="I11" s="62" t="s">
        <v>57</v>
      </c>
      <c r="J11" s="63" t="s">
        <v>89</v>
      </c>
      <c r="K11" s="63" t="s">
        <v>79</v>
      </c>
    </row>
    <row r="12" spans="1:11" ht="28.8" x14ac:dyDescent="0.25">
      <c r="A12" s="59">
        <v>1981</v>
      </c>
      <c r="B12" s="47" t="s">
        <v>38</v>
      </c>
      <c r="C12" s="47" t="s">
        <v>40</v>
      </c>
      <c r="D12" s="60" t="s">
        <v>47</v>
      </c>
      <c r="E12" s="42" t="s">
        <v>120</v>
      </c>
      <c r="F12" s="61" t="s">
        <v>53</v>
      </c>
      <c r="G12" s="61" t="s">
        <v>53</v>
      </c>
      <c r="H12" s="62" t="s">
        <v>57</v>
      </c>
      <c r="I12" s="62" t="s">
        <v>57</v>
      </c>
      <c r="J12" s="63" t="s">
        <v>80</v>
      </c>
      <c r="K12" s="63" t="s">
        <v>89</v>
      </c>
    </row>
    <row r="13" spans="1:11" ht="43.2" x14ac:dyDescent="0.25">
      <c r="A13" s="59">
        <v>1984</v>
      </c>
      <c r="B13" s="41" t="s">
        <v>98</v>
      </c>
      <c r="C13" s="41" t="s">
        <v>105</v>
      </c>
      <c r="D13" s="42" t="s">
        <v>115</v>
      </c>
      <c r="E13" s="42" t="s">
        <v>121</v>
      </c>
      <c r="F13" s="61" t="s">
        <v>54</v>
      </c>
      <c r="G13" s="61" t="s">
        <v>54</v>
      </c>
      <c r="H13" s="62" t="s">
        <v>57</v>
      </c>
      <c r="I13" s="62" t="s">
        <v>57</v>
      </c>
      <c r="J13" s="63" t="s">
        <v>81</v>
      </c>
      <c r="K13" s="63" t="s">
        <v>81</v>
      </c>
    </row>
    <row r="14" spans="1:11" ht="43.2" x14ac:dyDescent="0.25">
      <c r="A14" s="59">
        <v>1988</v>
      </c>
      <c r="B14" s="41" t="s">
        <v>99</v>
      </c>
      <c r="C14" s="41" t="s">
        <v>106</v>
      </c>
      <c r="D14" s="42" t="s">
        <v>116</v>
      </c>
      <c r="E14" s="42" t="s">
        <v>122</v>
      </c>
      <c r="F14" s="61" t="s">
        <v>55</v>
      </c>
      <c r="G14" s="64" t="s">
        <v>56</v>
      </c>
      <c r="H14" s="62" t="s">
        <v>69</v>
      </c>
      <c r="I14" s="62" t="s">
        <v>57</v>
      </c>
      <c r="J14" s="65" t="s">
        <v>83</v>
      </c>
      <c r="K14" s="63" t="s">
        <v>86</v>
      </c>
    </row>
    <row r="15" spans="1:11" ht="43.2" x14ac:dyDescent="0.25">
      <c r="A15" s="59">
        <v>1992</v>
      </c>
      <c r="B15" s="47" t="s">
        <v>39</v>
      </c>
      <c r="C15" s="46" t="s">
        <v>140</v>
      </c>
      <c r="D15" s="60" t="s">
        <v>44</v>
      </c>
      <c r="E15" s="60" t="s">
        <v>44</v>
      </c>
      <c r="F15" s="61" t="s">
        <v>57</v>
      </c>
      <c r="G15" s="45" t="s">
        <v>131</v>
      </c>
      <c r="H15" s="62" t="s">
        <v>70</v>
      </c>
      <c r="I15" s="62" t="s">
        <v>73</v>
      </c>
      <c r="J15" s="65" t="s">
        <v>82</v>
      </c>
      <c r="K15" s="63" t="s">
        <v>82</v>
      </c>
    </row>
    <row r="16" spans="1:11" ht="28.8" x14ac:dyDescent="0.25">
      <c r="A16" s="59">
        <v>1996</v>
      </c>
      <c r="B16" s="41" t="s">
        <v>100</v>
      </c>
      <c r="C16" s="41" t="s">
        <v>107</v>
      </c>
      <c r="D16" s="60" t="s">
        <v>44</v>
      </c>
      <c r="E16" s="60" t="s">
        <v>44</v>
      </c>
      <c r="F16" s="61" t="s">
        <v>58</v>
      </c>
      <c r="G16" s="64" t="s">
        <v>58</v>
      </c>
      <c r="H16" s="62" t="s">
        <v>71</v>
      </c>
      <c r="I16" s="62" t="s">
        <v>71</v>
      </c>
      <c r="J16" s="65" t="s">
        <v>82</v>
      </c>
      <c r="K16" s="63" t="s">
        <v>82</v>
      </c>
    </row>
    <row r="17" spans="1:11" ht="57.6" x14ac:dyDescent="0.25">
      <c r="A17" s="59">
        <v>1999</v>
      </c>
      <c r="B17" s="41" t="s">
        <v>101</v>
      </c>
      <c r="C17" s="46" t="s">
        <v>142</v>
      </c>
      <c r="D17" s="60" t="s">
        <v>48</v>
      </c>
      <c r="E17" s="42" t="s">
        <v>123</v>
      </c>
      <c r="F17" s="61" t="s">
        <v>59</v>
      </c>
      <c r="G17" s="45" t="s">
        <v>132</v>
      </c>
      <c r="H17" s="62" t="s">
        <v>72</v>
      </c>
      <c r="I17" s="62" t="s">
        <v>74</v>
      </c>
      <c r="J17" s="65" t="s">
        <v>82</v>
      </c>
      <c r="K17" s="63" t="s">
        <v>82</v>
      </c>
    </row>
    <row r="18" spans="1:11" ht="43.2" x14ac:dyDescent="0.25">
      <c r="A18" s="59">
        <v>2003</v>
      </c>
      <c r="B18" s="47" t="s">
        <v>41</v>
      </c>
      <c r="C18" s="41" t="s">
        <v>108</v>
      </c>
      <c r="D18" s="60" t="s">
        <v>49</v>
      </c>
      <c r="E18" s="42" t="s">
        <v>124</v>
      </c>
      <c r="F18" s="61" t="s">
        <v>61</v>
      </c>
      <c r="G18" s="44" t="s">
        <v>133</v>
      </c>
      <c r="H18" s="62" t="s">
        <v>72</v>
      </c>
      <c r="I18" s="43" t="s">
        <v>139</v>
      </c>
      <c r="J18" s="65" t="s">
        <v>82</v>
      </c>
      <c r="K18" s="63" t="s">
        <v>84</v>
      </c>
    </row>
    <row r="19" spans="1:11" ht="72" x14ac:dyDescent="0.25">
      <c r="A19" s="59">
        <v>2006</v>
      </c>
      <c r="B19" s="41" t="s">
        <v>102</v>
      </c>
      <c r="C19" s="41" t="s">
        <v>109</v>
      </c>
      <c r="D19" s="60" t="s">
        <v>44</v>
      </c>
      <c r="E19" s="60" t="s">
        <v>51</v>
      </c>
      <c r="F19" s="61" t="s">
        <v>62</v>
      </c>
      <c r="G19" s="44" t="s">
        <v>134</v>
      </c>
      <c r="H19" s="62" t="s">
        <v>75</v>
      </c>
      <c r="I19" s="62" t="s">
        <v>75</v>
      </c>
      <c r="J19" s="65" t="s">
        <v>82</v>
      </c>
      <c r="K19" s="63" t="s">
        <v>82</v>
      </c>
    </row>
    <row r="20" spans="1:11" ht="43.2" x14ac:dyDescent="0.25">
      <c r="A20" s="59">
        <v>2009</v>
      </c>
      <c r="B20" s="41" t="s">
        <v>103</v>
      </c>
      <c r="C20" s="41" t="s">
        <v>110</v>
      </c>
      <c r="D20" s="60" t="s">
        <v>44</v>
      </c>
      <c r="E20" s="60" t="s">
        <v>44</v>
      </c>
      <c r="F20" s="61" t="s">
        <v>63</v>
      </c>
      <c r="G20" s="44" t="s">
        <v>135</v>
      </c>
      <c r="H20" s="62" t="s">
        <v>75</v>
      </c>
      <c r="I20" s="62" t="s">
        <v>75</v>
      </c>
      <c r="J20" s="65" t="s">
        <v>82</v>
      </c>
      <c r="K20" s="63" t="s">
        <v>82</v>
      </c>
    </row>
    <row r="21" spans="1:11" ht="43.2" x14ac:dyDescent="0.25">
      <c r="A21" s="59">
        <v>2013</v>
      </c>
      <c r="B21" s="47" t="s">
        <v>78</v>
      </c>
      <c r="C21" s="41" t="s">
        <v>111</v>
      </c>
      <c r="D21" s="60" t="s">
        <v>44</v>
      </c>
      <c r="E21" s="42" t="s">
        <v>125</v>
      </c>
      <c r="F21" s="61" t="s">
        <v>65</v>
      </c>
      <c r="G21" s="61" t="s">
        <v>65</v>
      </c>
      <c r="H21" s="62" t="s">
        <v>75</v>
      </c>
      <c r="I21" s="62" t="s">
        <v>75</v>
      </c>
      <c r="J21" s="65" t="s">
        <v>82</v>
      </c>
      <c r="K21" s="63" t="s">
        <v>82</v>
      </c>
    </row>
    <row r="22" spans="1:11" ht="28.8" x14ac:dyDescent="0.25">
      <c r="A22" s="59">
        <v>2015</v>
      </c>
      <c r="B22" s="47" t="s">
        <v>42</v>
      </c>
      <c r="C22" s="46" t="s">
        <v>141</v>
      </c>
      <c r="D22" s="60" t="s">
        <v>50</v>
      </c>
      <c r="E22" s="60" t="s">
        <v>50</v>
      </c>
      <c r="F22" s="61" t="s">
        <v>64</v>
      </c>
      <c r="G22" s="44" t="s">
        <v>136</v>
      </c>
      <c r="H22" s="62" t="s">
        <v>76</v>
      </c>
      <c r="I22" s="62" t="s">
        <v>76</v>
      </c>
      <c r="J22" s="65" t="s">
        <v>82</v>
      </c>
      <c r="K22" s="63" t="s">
        <v>85</v>
      </c>
    </row>
    <row r="23" spans="1:11" ht="58.2" thickBot="1" x14ac:dyDescent="0.3">
      <c r="A23" s="66">
        <v>2019</v>
      </c>
      <c r="B23" s="47" t="s">
        <v>43</v>
      </c>
      <c r="C23" s="46" t="s">
        <v>143</v>
      </c>
      <c r="D23" s="67" t="s">
        <v>44</v>
      </c>
      <c r="E23" s="67" t="s">
        <v>44</v>
      </c>
      <c r="F23" s="68" t="s">
        <v>66</v>
      </c>
      <c r="G23" s="69" t="s">
        <v>67</v>
      </c>
      <c r="H23" s="70" t="s">
        <v>77</v>
      </c>
      <c r="I23" s="70" t="s">
        <v>77</v>
      </c>
      <c r="J23" s="65" t="s">
        <v>82</v>
      </c>
      <c r="K23" s="71" t="s">
        <v>82</v>
      </c>
    </row>
    <row r="24" spans="1:11" s="11" customFormat="1" ht="55.5" customHeight="1" thickBot="1" x14ac:dyDescent="0.3">
      <c r="A24" s="97" t="s">
        <v>233</v>
      </c>
      <c r="B24" s="98"/>
      <c r="C24" s="98"/>
      <c r="D24" s="98"/>
      <c r="E24" s="98"/>
      <c r="F24" s="98"/>
      <c r="G24" s="98"/>
      <c r="H24" s="98"/>
      <c r="I24" s="98"/>
      <c r="J24" s="98"/>
      <c r="K24" s="99"/>
    </row>
    <row r="27" spans="1:11" ht="14.4" x14ac:dyDescent="0.3">
      <c r="E27" s="36"/>
    </row>
    <row r="28" spans="1:11" ht="14.4" x14ac:dyDescent="0.3">
      <c r="E28" s="36"/>
    </row>
    <row r="29" spans="1:11" ht="14.4" x14ac:dyDescent="0.3">
      <c r="E29" s="36"/>
    </row>
  </sheetData>
  <mergeCells count="2">
    <mergeCell ref="A1:K1"/>
    <mergeCell ref="A24:K24"/>
  </mergeCells>
  <pageMargins left="0.25" right="0.25" top="0.75" bottom="0.75" header="0.3" footer="0.3"/>
  <pageSetup paperSize="9" scale="46"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sheetPr>
  <dimension ref="A1:N41"/>
  <sheetViews>
    <sheetView zoomScale="103" zoomScaleNormal="130" zoomScalePageLayoutView="130" workbookViewId="0">
      <selection sqref="A1:B1"/>
    </sheetView>
  </sheetViews>
  <sheetFormatPr baseColWidth="10" defaultColWidth="11.44140625" defaultRowHeight="13.8" x14ac:dyDescent="0.25"/>
  <cols>
    <col min="1" max="1" width="20.6640625" style="1" customWidth="1"/>
    <col min="2" max="2" width="15.6640625" style="2" bestFit="1" customWidth="1"/>
    <col min="3" max="3" width="11" style="2" bestFit="1" customWidth="1"/>
    <col min="4" max="4" width="15.6640625" style="2" bestFit="1" customWidth="1"/>
    <col min="5" max="5" width="10.6640625" style="2" bestFit="1" customWidth="1"/>
    <col min="6" max="16384" width="11.44140625" style="1"/>
  </cols>
  <sheetData>
    <row r="1" spans="1:14" ht="20.7" customHeight="1" thickBot="1" x14ac:dyDescent="0.3">
      <c r="A1" s="94" t="s">
        <v>237</v>
      </c>
      <c r="B1" s="100"/>
      <c r="C1" s="100"/>
      <c r="D1" s="100"/>
      <c r="E1" s="101"/>
      <c r="F1" s="72"/>
      <c r="G1" s="72"/>
      <c r="H1" s="72"/>
      <c r="I1" s="72"/>
      <c r="J1" s="72"/>
      <c r="K1" s="72"/>
      <c r="L1" s="72"/>
      <c r="M1" s="72"/>
      <c r="N1" s="72"/>
    </row>
    <row r="2" spans="1:14" ht="30" customHeight="1" thickBot="1" x14ac:dyDescent="0.3">
      <c r="A2" s="73"/>
      <c r="B2" s="105" t="s">
        <v>187</v>
      </c>
      <c r="C2" s="106"/>
      <c r="D2" s="105" t="s">
        <v>188</v>
      </c>
      <c r="E2" s="106"/>
      <c r="F2" s="72"/>
      <c r="G2" s="72"/>
      <c r="H2" s="72"/>
      <c r="I2" s="72"/>
      <c r="J2" s="72"/>
      <c r="K2" s="72"/>
      <c r="L2" s="72"/>
      <c r="M2" s="72"/>
      <c r="N2" s="72"/>
    </row>
    <row r="3" spans="1:14" s="87" customFormat="1" ht="31.5" customHeight="1" thickBot="1" x14ac:dyDescent="0.35">
      <c r="A3" s="84"/>
      <c r="B3" s="85" t="s">
        <v>189</v>
      </c>
      <c r="C3" s="86" t="s">
        <v>190</v>
      </c>
      <c r="D3" s="85" t="s">
        <v>189</v>
      </c>
      <c r="E3" s="86" t="s">
        <v>190</v>
      </c>
    </row>
    <row r="4" spans="1:14" x14ac:dyDescent="0.25">
      <c r="A4" s="73" t="s">
        <v>191</v>
      </c>
      <c r="B4" s="76">
        <v>-4.3999999999999997E-2</v>
      </c>
      <c r="C4" s="79">
        <v>-0.02</v>
      </c>
      <c r="D4" s="75"/>
      <c r="E4" s="74"/>
      <c r="F4" s="72"/>
      <c r="G4" s="72"/>
      <c r="H4" s="72"/>
      <c r="I4" s="72"/>
      <c r="J4" s="72"/>
      <c r="K4" s="72"/>
      <c r="L4" s="72"/>
      <c r="M4" s="72"/>
      <c r="N4" s="72"/>
    </row>
    <row r="5" spans="1:14" x14ac:dyDescent="0.25">
      <c r="A5" s="80" t="s">
        <v>94</v>
      </c>
      <c r="B5" s="81">
        <v>6.7000000000000004E-2</v>
      </c>
      <c r="C5" s="82">
        <v>3.2000000000000001E-2</v>
      </c>
      <c r="D5" s="75"/>
      <c r="E5" s="74"/>
      <c r="F5" s="72"/>
      <c r="G5" s="72"/>
      <c r="H5" s="72"/>
      <c r="I5" s="72"/>
      <c r="J5" s="72"/>
      <c r="K5" s="72"/>
      <c r="L5" s="72"/>
      <c r="M5" s="72"/>
      <c r="N5" s="72"/>
    </row>
    <row r="6" spans="1:14" x14ac:dyDescent="0.25">
      <c r="A6" s="73"/>
      <c r="B6" s="75"/>
      <c r="C6" s="74"/>
      <c r="D6" s="75"/>
      <c r="E6" s="74"/>
      <c r="F6" s="72"/>
      <c r="G6" s="72"/>
      <c r="H6" s="72"/>
      <c r="I6" s="72"/>
      <c r="J6" s="72"/>
      <c r="K6" s="72"/>
      <c r="L6" s="72"/>
      <c r="M6" s="72"/>
      <c r="N6" s="72"/>
    </row>
    <row r="7" spans="1:14" x14ac:dyDescent="0.25">
      <c r="A7" s="73" t="s">
        <v>192</v>
      </c>
      <c r="B7" s="75"/>
      <c r="C7" s="74"/>
      <c r="D7" s="83">
        <v>-0.17799999999999999</v>
      </c>
      <c r="E7" s="79">
        <v>-4.3999999999999997E-2</v>
      </c>
      <c r="F7" s="72"/>
      <c r="G7" s="72"/>
      <c r="H7" s="72"/>
      <c r="I7" s="72"/>
      <c r="J7" s="72"/>
      <c r="K7" s="72"/>
      <c r="L7" s="72"/>
      <c r="M7" s="72"/>
      <c r="N7" s="72"/>
    </row>
    <row r="8" spans="1:14" x14ac:dyDescent="0.25">
      <c r="A8" s="80" t="s">
        <v>94</v>
      </c>
      <c r="B8" s="75"/>
      <c r="C8" s="74"/>
      <c r="D8" s="81">
        <v>9.7000000000000003E-2</v>
      </c>
      <c r="E8" s="82">
        <v>4.5999999999999999E-2</v>
      </c>
      <c r="F8" s="72"/>
      <c r="G8" s="72"/>
      <c r="H8" s="72"/>
      <c r="I8" s="72"/>
      <c r="J8" s="72"/>
      <c r="K8" s="72"/>
      <c r="L8" s="72"/>
      <c r="M8" s="72"/>
      <c r="N8" s="72"/>
    </row>
    <row r="9" spans="1:14" x14ac:dyDescent="0.25">
      <c r="A9" s="73"/>
      <c r="B9" s="75"/>
      <c r="C9" s="74"/>
      <c r="D9" s="75"/>
      <c r="E9" s="74"/>
      <c r="F9" s="72"/>
      <c r="G9" s="72"/>
      <c r="H9" s="72"/>
      <c r="I9" s="72"/>
      <c r="J9" s="72"/>
      <c r="K9" s="72"/>
      <c r="L9" s="72"/>
      <c r="M9" s="72"/>
      <c r="N9" s="72"/>
    </row>
    <row r="10" spans="1:14" ht="14.4" thickBot="1" x14ac:dyDescent="0.3">
      <c r="A10" s="73" t="s">
        <v>193</v>
      </c>
      <c r="B10" s="77">
        <v>294</v>
      </c>
      <c r="C10" s="78">
        <v>294</v>
      </c>
      <c r="D10" s="77">
        <v>294</v>
      </c>
      <c r="E10" s="78">
        <v>294</v>
      </c>
      <c r="F10" s="72"/>
      <c r="G10" s="72"/>
      <c r="H10" s="72"/>
      <c r="I10" s="72"/>
      <c r="J10" s="72"/>
      <c r="K10" s="72"/>
      <c r="L10" s="72"/>
      <c r="M10" s="72"/>
      <c r="N10" s="72"/>
    </row>
    <row r="11" spans="1:14" s="11" customFormat="1" ht="148.94999999999999" customHeight="1" thickBot="1" x14ac:dyDescent="0.3">
      <c r="A11" s="102" t="s">
        <v>234</v>
      </c>
      <c r="B11" s="103"/>
      <c r="C11" s="103"/>
      <c r="D11" s="103"/>
      <c r="E11" s="104"/>
      <c r="F11" s="72"/>
      <c r="G11" s="72"/>
      <c r="H11" s="72"/>
      <c r="I11" s="72"/>
      <c r="J11" s="72"/>
      <c r="K11" s="72"/>
      <c r="L11" s="72"/>
      <c r="M11" s="72"/>
      <c r="N11" s="72"/>
    </row>
    <row r="12" spans="1:14" x14ac:dyDescent="0.25">
      <c r="A12" s="72"/>
      <c r="B12" s="72"/>
      <c r="C12" s="72"/>
      <c r="D12" s="72"/>
      <c r="E12" s="72"/>
      <c r="F12" s="72"/>
      <c r="G12" s="72"/>
      <c r="H12" s="72"/>
      <c r="I12" s="72"/>
      <c r="J12" s="72"/>
      <c r="K12" s="72"/>
      <c r="L12" s="72"/>
      <c r="M12" s="72"/>
      <c r="N12" s="72"/>
    </row>
    <row r="13" spans="1:14" x14ac:dyDescent="0.25">
      <c r="A13" s="72"/>
      <c r="B13" s="72"/>
      <c r="C13" s="72"/>
      <c r="D13" s="72"/>
      <c r="E13" s="72"/>
      <c r="F13" s="72"/>
      <c r="G13" s="72"/>
      <c r="H13" s="72"/>
      <c r="I13" s="72"/>
      <c r="J13" s="72"/>
      <c r="K13" s="72"/>
      <c r="L13" s="72"/>
      <c r="M13" s="72"/>
      <c r="N13" s="72"/>
    </row>
    <row r="14" spans="1:14" x14ac:dyDescent="0.25">
      <c r="A14" s="72"/>
      <c r="B14" s="72"/>
      <c r="C14" s="72"/>
      <c r="D14" s="72"/>
      <c r="E14" s="72"/>
      <c r="F14" s="72"/>
      <c r="G14" s="72"/>
      <c r="H14" s="72"/>
      <c r="I14" s="72"/>
      <c r="J14" s="72"/>
      <c r="K14" s="72"/>
      <c r="L14" s="72"/>
      <c r="M14" s="72"/>
      <c r="N14" s="72"/>
    </row>
    <row r="15" spans="1:14" x14ac:dyDescent="0.25">
      <c r="A15" s="72"/>
      <c r="B15" s="72"/>
      <c r="C15" s="72"/>
      <c r="D15" s="72"/>
      <c r="E15" s="72"/>
      <c r="F15" s="72"/>
      <c r="G15" s="72"/>
      <c r="H15" s="72"/>
      <c r="I15" s="72"/>
      <c r="J15" s="72"/>
      <c r="K15" s="72"/>
      <c r="L15" s="72"/>
      <c r="M15" s="72"/>
      <c r="N15" s="72"/>
    </row>
    <row r="16" spans="1:14" x14ac:dyDescent="0.25">
      <c r="A16" s="72"/>
      <c r="B16" s="72"/>
      <c r="C16" s="72"/>
      <c r="D16" s="72"/>
      <c r="E16" s="72"/>
      <c r="F16" s="72"/>
      <c r="G16" s="72"/>
      <c r="H16" s="72"/>
      <c r="I16" s="72"/>
      <c r="J16" s="72"/>
      <c r="K16" s="72"/>
      <c r="L16" s="72"/>
      <c r="M16" s="72"/>
      <c r="N16" s="72"/>
    </row>
    <row r="17" spans="1:14" x14ac:dyDescent="0.25">
      <c r="A17" s="72"/>
      <c r="B17" s="72"/>
      <c r="C17" s="72"/>
      <c r="D17" s="72"/>
      <c r="E17" s="72"/>
      <c r="F17" s="72"/>
      <c r="G17" s="72"/>
      <c r="H17" s="72"/>
      <c r="I17" s="72"/>
      <c r="J17" s="72"/>
      <c r="K17" s="72"/>
      <c r="L17" s="72"/>
      <c r="M17" s="72"/>
      <c r="N17" s="72"/>
    </row>
    <row r="18" spans="1:14" x14ac:dyDescent="0.25">
      <c r="A18" s="72"/>
      <c r="B18" s="72"/>
      <c r="C18" s="72"/>
      <c r="D18" s="72"/>
      <c r="E18" s="72"/>
      <c r="F18" s="72"/>
      <c r="G18" s="72"/>
      <c r="H18" s="72"/>
      <c r="I18" s="72"/>
      <c r="J18" s="72"/>
      <c r="K18" s="72"/>
      <c r="L18" s="72"/>
      <c r="M18" s="72"/>
      <c r="N18" s="72"/>
    </row>
    <row r="19" spans="1:14" x14ac:dyDescent="0.25">
      <c r="A19" s="72"/>
      <c r="B19" s="72"/>
      <c r="C19" s="72"/>
      <c r="D19" s="72"/>
      <c r="E19" s="72"/>
      <c r="F19" s="72"/>
      <c r="G19" s="72"/>
      <c r="H19" s="72"/>
      <c r="I19" s="72"/>
      <c r="J19" s="72"/>
      <c r="K19" s="72"/>
      <c r="L19" s="72"/>
      <c r="M19" s="72"/>
      <c r="N19" s="72"/>
    </row>
    <row r="20" spans="1:14" x14ac:dyDescent="0.25">
      <c r="A20" s="72"/>
      <c r="B20" s="72"/>
      <c r="C20" s="72"/>
      <c r="D20" s="72"/>
      <c r="E20" s="72"/>
      <c r="F20" s="72"/>
      <c r="G20" s="72"/>
      <c r="H20" s="72"/>
      <c r="I20" s="72"/>
      <c r="J20" s="72"/>
      <c r="K20" s="72"/>
      <c r="L20" s="72"/>
      <c r="M20" s="72"/>
      <c r="N20" s="72"/>
    </row>
    <row r="21" spans="1:14" x14ac:dyDescent="0.25">
      <c r="A21" s="72"/>
      <c r="B21" s="72"/>
      <c r="C21" s="72"/>
      <c r="D21" s="72"/>
      <c r="E21" s="72"/>
      <c r="F21" s="72"/>
      <c r="G21" s="72"/>
      <c r="H21" s="72"/>
      <c r="I21" s="72"/>
      <c r="J21" s="72"/>
      <c r="K21" s="72"/>
      <c r="L21" s="72"/>
      <c r="M21" s="72"/>
      <c r="N21" s="72"/>
    </row>
    <row r="22" spans="1:14" x14ac:dyDescent="0.25">
      <c r="A22" s="72"/>
      <c r="B22" s="72"/>
      <c r="C22" s="72"/>
      <c r="D22" s="72"/>
      <c r="E22" s="72"/>
      <c r="F22" s="72"/>
      <c r="G22" s="72"/>
      <c r="H22" s="72"/>
      <c r="I22" s="72"/>
      <c r="J22" s="72"/>
      <c r="K22" s="72"/>
      <c r="L22" s="72"/>
      <c r="M22" s="72"/>
      <c r="N22" s="72"/>
    </row>
    <row r="23" spans="1:14" x14ac:dyDescent="0.25">
      <c r="A23" s="72"/>
      <c r="B23" s="72"/>
      <c r="C23" s="72"/>
      <c r="D23" s="72"/>
      <c r="E23" s="72"/>
      <c r="F23" s="72"/>
      <c r="G23" s="72"/>
      <c r="H23" s="72"/>
      <c r="I23" s="72"/>
      <c r="J23" s="72"/>
      <c r="K23" s="72"/>
      <c r="L23" s="72"/>
      <c r="M23" s="72"/>
      <c r="N23" s="72"/>
    </row>
    <row r="24" spans="1:14" x14ac:dyDescent="0.25">
      <c r="A24" s="72"/>
      <c r="B24" s="72"/>
      <c r="C24" s="72"/>
      <c r="D24" s="72"/>
      <c r="E24" s="72"/>
      <c r="F24" s="72"/>
      <c r="G24" s="72"/>
      <c r="H24" s="72"/>
      <c r="I24" s="72"/>
      <c r="J24" s="72"/>
      <c r="K24" s="72"/>
      <c r="L24" s="72"/>
      <c r="M24" s="72"/>
      <c r="N24" s="72"/>
    </row>
    <row r="25" spans="1:14" x14ac:dyDescent="0.25">
      <c r="A25" s="72"/>
      <c r="B25" s="72"/>
      <c r="C25" s="72"/>
      <c r="D25" s="72"/>
      <c r="E25" s="72"/>
      <c r="F25" s="72"/>
      <c r="G25" s="72"/>
      <c r="H25" s="72"/>
      <c r="I25" s="72"/>
      <c r="J25" s="72"/>
      <c r="K25" s="72"/>
      <c r="L25" s="72"/>
      <c r="M25" s="72"/>
      <c r="N25" s="72"/>
    </row>
    <row r="26" spans="1:14" x14ac:dyDescent="0.25">
      <c r="A26" s="72"/>
      <c r="B26" s="72"/>
      <c r="C26" s="72"/>
      <c r="D26" s="72"/>
      <c r="E26" s="72"/>
      <c r="F26" s="72"/>
      <c r="G26" s="72"/>
      <c r="H26" s="72"/>
      <c r="I26" s="72"/>
      <c r="J26" s="72"/>
      <c r="K26" s="72"/>
      <c r="L26" s="72"/>
      <c r="M26" s="72"/>
      <c r="N26" s="72"/>
    </row>
    <row r="27" spans="1:14" x14ac:dyDescent="0.25">
      <c r="A27" s="72"/>
      <c r="B27" s="72"/>
      <c r="C27" s="72"/>
      <c r="D27" s="72"/>
      <c r="E27" s="72"/>
      <c r="F27" s="72"/>
      <c r="G27" s="72"/>
      <c r="H27" s="72"/>
      <c r="I27" s="72"/>
      <c r="J27" s="72"/>
      <c r="K27" s="72"/>
      <c r="L27" s="72"/>
      <c r="M27" s="72"/>
      <c r="N27" s="72"/>
    </row>
    <row r="28" spans="1:14" x14ac:dyDescent="0.25">
      <c r="A28" s="72"/>
      <c r="B28" s="72"/>
      <c r="C28" s="72"/>
      <c r="D28" s="72"/>
      <c r="E28" s="72"/>
      <c r="F28" s="72"/>
      <c r="G28" s="72"/>
      <c r="H28" s="72"/>
      <c r="I28" s="72"/>
      <c r="J28" s="72"/>
      <c r="K28" s="72"/>
      <c r="L28" s="72"/>
      <c r="M28" s="72"/>
      <c r="N28" s="72"/>
    </row>
    <row r="29" spans="1:14" x14ac:dyDescent="0.25">
      <c r="A29" s="72"/>
      <c r="B29" s="72"/>
      <c r="C29" s="72"/>
      <c r="D29" s="72"/>
      <c r="E29" s="72"/>
      <c r="F29" s="72"/>
      <c r="G29" s="72"/>
      <c r="H29" s="72"/>
      <c r="I29" s="72"/>
      <c r="J29" s="72"/>
      <c r="K29" s="72"/>
      <c r="L29" s="72"/>
      <c r="M29" s="72"/>
      <c r="N29" s="72"/>
    </row>
    <row r="30" spans="1:14" x14ac:dyDescent="0.25">
      <c r="A30" s="72"/>
      <c r="B30" s="72"/>
      <c r="C30" s="72"/>
      <c r="D30" s="72"/>
      <c r="E30" s="72"/>
      <c r="F30" s="72"/>
      <c r="G30" s="72"/>
      <c r="H30" s="72"/>
      <c r="I30" s="72"/>
      <c r="J30" s="72"/>
      <c r="K30" s="72"/>
      <c r="L30" s="72"/>
      <c r="M30" s="72"/>
      <c r="N30" s="72"/>
    </row>
    <row r="31" spans="1:14" x14ac:dyDescent="0.25">
      <c r="A31" s="72"/>
      <c r="B31" s="72"/>
      <c r="C31" s="72"/>
      <c r="D31" s="72"/>
      <c r="E31" s="72"/>
      <c r="F31" s="72"/>
      <c r="G31" s="72"/>
      <c r="H31" s="72"/>
      <c r="I31" s="72"/>
      <c r="J31" s="72"/>
      <c r="K31" s="72"/>
      <c r="L31" s="72"/>
      <c r="M31" s="72"/>
      <c r="N31" s="72"/>
    </row>
    <row r="32" spans="1:14" x14ac:dyDescent="0.25">
      <c r="A32" s="72"/>
      <c r="B32" s="72"/>
      <c r="C32" s="72"/>
      <c r="D32" s="72"/>
      <c r="E32" s="72"/>
      <c r="F32" s="72"/>
      <c r="G32" s="72"/>
      <c r="H32" s="72"/>
      <c r="I32" s="72"/>
      <c r="J32" s="72"/>
      <c r="K32" s="72"/>
      <c r="L32" s="72"/>
      <c r="M32" s="72"/>
      <c r="N32" s="72"/>
    </row>
    <row r="33" spans="1:14" x14ac:dyDescent="0.25">
      <c r="A33" s="72"/>
      <c r="B33" s="72"/>
      <c r="C33" s="72"/>
      <c r="D33" s="72"/>
      <c r="E33" s="72"/>
      <c r="F33" s="72"/>
      <c r="G33" s="72"/>
      <c r="H33" s="72"/>
      <c r="I33" s="72"/>
      <c r="J33" s="72"/>
      <c r="K33" s="72"/>
      <c r="L33" s="72"/>
      <c r="M33" s="72"/>
      <c r="N33" s="72"/>
    </row>
    <row r="34" spans="1:14" x14ac:dyDescent="0.25">
      <c r="A34" s="72"/>
      <c r="B34" s="72"/>
      <c r="C34" s="72"/>
      <c r="D34" s="72"/>
      <c r="E34" s="72"/>
      <c r="F34" s="72"/>
      <c r="G34" s="72"/>
      <c r="H34" s="72"/>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x14ac:dyDescent="0.25">
      <c r="A37" s="72"/>
      <c r="B37" s="72"/>
      <c r="C37" s="72"/>
      <c r="D37" s="72"/>
      <c r="E37" s="72"/>
      <c r="F37" s="72"/>
      <c r="G37" s="72"/>
      <c r="H37" s="72"/>
      <c r="I37" s="72"/>
      <c r="J37" s="72"/>
      <c r="K37" s="72"/>
      <c r="L37" s="72"/>
      <c r="M37" s="72"/>
      <c r="N37" s="72"/>
    </row>
    <row r="38" spans="1:14" x14ac:dyDescent="0.25">
      <c r="A38" s="72"/>
      <c r="B38" s="72"/>
      <c r="C38" s="72"/>
      <c r="D38" s="72"/>
      <c r="E38" s="72"/>
      <c r="F38" s="72"/>
      <c r="G38" s="72"/>
      <c r="H38" s="72"/>
      <c r="I38" s="72"/>
      <c r="J38" s="72"/>
      <c r="K38" s="72"/>
      <c r="L38" s="72"/>
      <c r="M38" s="72"/>
      <c r="N38" s="72"/>
    </row>
    <row r="39" spans="1:14" x14ac:dyDescent="0.25">
      <c r="A39" s="72"/>
      <c r="B39" s="72"/>
      <c r="C39" s="72"/>
      <c r="D39" s="72"/>
      <c r="E39" s="72"/>
      <c r="F39" s="72"/>
      <c r="G39" s="72"/>
      <c r="H39" s="72"/>
      <c r="I39" s="72"/>
      <c r="J39" s="72"/>
      <c r="K39" s="72"/>
      <c r="L39" s="72"/>
      <c r="M39" s="72"/>
      <c r="N39" s="72"/>
    </row>
    <row r="40" spans="1:14" x14ac:dyDescent="0.25">
      <c r="A40" s="72"/>
      <c r="B40" s="72"/>
      <c r="C40" s="72"/>
      <c r="D40" s="72"/>
      <c r="E40" s="72"/>
      <c r="F40" s="72"/>
      <c r="G40" s="72"/>
      <c r="H40" s="72"/>
      <c r="I40" s="72"/>
      <c r="J40" s="72"/>
      <c r="K40" s="72"/>
      <c r="L40" s="72"/>
      <c r="M40" s="72"/>
      <c r="N40" s="72"/>
    </row>
    <row r="41" spans="1:14" x14ac:dyDescent="0.25">
      <c r="A41" s="72"/>
      <c r="B41" s="72"/>
      <c r="C41" s="72"/>
      <c r="D41" s="72"/>
      <c r="E41" s="72"/>
      <c r="F41" s="72"/>
      <c r="G41" s="72"/>
      <c r="H41" s="72"/>
      <c r="I41" s="72"/>
      <c r="J41" s="72"/>
      <c r="K41" s="72"/>
      <c r="L41" s="72"/>
      <c r="M41" s="72"/>
      <c r="N41" s="72"/>
    </row>
  </sheetData>
  <mergeCells count="4">
    <mergeCell ref="A1:E1"/>
    <mergeCell ref="A11:E11"/>
    <mergeCell ref="B2:C2"/>
    <mergeCell ref="D2:E2"/>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10" sqref="B10"/>
    </sheetView>
  </sheetViews>
  <sheetFormatPr baseColWidth="10" defaultColWidth="8.44140625" defaultRowHeight="14.4" x14ac:dyDescent="0.3"/>
  <cols>
    <col min="1" max="1" width="14.88671875" customWidth="1"/>
    <col min="2" max="2" width="19.44140625" bestFit="1" customWidth="1"/>
    <col min="3" max="3" width="17.44140625" bestFit="1" customWidth="1"/>
  </cols>
  <sheetData>
    <row r="1" spans="1:4" ht="28.8" x14ac:dyDescent="0.3">
      <c r="A1" s="13" t="s">
        <v>24</v>
      </c>
      <c r="B1" s="13" t="s">
        <v>152</v>
      </c>
      <c r="C1" s="13" t="s">
        <v>153</v>
      </c>
      <c r="D1" s="13" t="s">
        <v>151</v>
      </c>
    </row>
    <row r="2" spans="1:4" x14ac:dyDescent="0.3">
      <c r="A2">
        <v>1949</v>
      </c>
      <c r="B2" s="14">
        <v>0.31666666666666698</v>
      </c>
      <c r="C2" s="14">
        <v>0.68333333333333335</v>
      </c>
      <c r="D2" s="14">
        <v>0.5</v>
      </c>
    </row>
    <row r="3" spans="1:4" x14ac:dyDescent="0.3">
      <c r="A3">
        <v>1951</v>
      </c>
      <c r="B3" s="14">
        <v>0.35833333333333367</v>
      </c>
      <c r="C3" s="14">
        <v>0.64166666666666705</v>
      </c>
      <c r="D3" s="14">
        <v>0.5</v>
      </c>
    </row>
    <row r="4" spans="1:4" x14ac:dyDescent="0.3">
      <c r="A4">
        <v>1955</v>
      </c>
      <c r="B4" s="14">
        <v>0.375</v>
      </c>
      <c r="C4" s="14">
        <v>0.62500000000000044</v>
      </c>
      <c r="D4" s="14">
        <v>0.5</v>
      </c>
    </row>
    <row r="5" spans="1:4" x14ac:dyDescent="0.3">
      <c r="A5">
        <v>1959</v>
      </c>
      <c r="B5" s="14">
        <v>0.358333333333333</v>
      </c>
      <c r="C5" s="14">
        <v>0.64166666666666683</v>
      </c>
      <c r="D5" s="14">
        <v>0.5</v>
      </c>
    </row>
    <row r="6" spans="1:4" x14ac:dyDescent="0.3">
      <c r="A6">
        <v>1961</v>
      </c>
      <c r="B6" s="14">
        <v>0.43333333333333302</v>
      </c>
      <c r="C6" s="14">
        <v>0.56666666666666632</v>
      </c>
      <c r="D6" s="14">
        <v>0.5</v>
      </c>
    </row>
    <row r="7" spans="1:4" x14ac:dyDescent="0.3">
      <c r="A7">
        <v>1965</v>
      </c>
      <c r="B7" s="14">
        <v>0.358333333333333</v>
      </c>
      <c r="C7" s="14">
        <v>0.64166666666666705</v>
      </c>
      <c r="D7" s="14">
        <v>0.5</v>
      </c>
    </row>
    <row r="8" spans="1:4" x14ac:dyDescent="0.3">
      <c r="A8">
        <v>1969</v>
      </c>
      <c r="B8" s="14">
        <v>0.38333333333333297</v>
      </c>
      <c r="C8" s="14">
        <v>0.6166666666666667</v>
      </c>
      <c r="D8" s="14">
        <v>0.5</v>
      </c>
    </row>
    <row r="9" spans="1:4" x14ac:dyDescent="0.3">
      <c r="A9">
        <v>1973</v>
      </c>
      <c r="B9" s="14">
        <v>0.44999999999999968</v>
      </c>
      <c r="C9" s="14">
        <v>0.55000000000000027</v>
      </c>
      <c r="D9" s="14">
        <v>0.5</v>
      </c>
    </row>
    <row r="10" spans="1:4" x14ac:dyDescent="0.3">
      <c r="A10">
        <v>1977</v>
      </c>
      <c r="B10" s="14">
        <v>0.52499999999999969</v>
      </c>
      <c r="C10" s="14">
        <v>0.47499999999999931</v>
      </c>
      <c r="D10" s="14">
        <v>0.5</v>
      </c>
    </row>
    <row r="11" spans="1:4" x14ac:dyDescent="0.3">
      <c r="A11">
        <v>1981</v>
      </c>
      <c r="B11" s="14">
        <v>0.53333333333333333</v>
      </c>
      <c r="C11" s="14">
        <v>0.46666666666666634</v>
      </c>
      <c r="D11" s="14">
        <v>0.5</v>
      </c>
    </row>
    <row r="12" spans="1:4" x14ac:dyDescent="0.3">
      <c r="A12">
        <v>1984</v>
      </c>
      <c r="B12" s="14">
        <v>0.5</v>
      </c>
      <c r="C12" s="14">
        <v>0.50000000000000033</v>
      </c>
      <c r="D12" s="14">
        <v>0.5</v>
      </c>
    </row>
    <row r="13" spans="1:4" x14ac:dyDescent="0.3">
      <c r="A13">
        <v>1988</v>
      </c>
      <c r="B13" s="14">
        <v>0.54166666666666607</v>
      </c>
      <c r="C13" s="14">
        <v>0.45833333333333304</v>
      </c>
      <c r="D13" s="14">
        <v>0.5</v>
      </c>
    </row>
    <row r="14" spans="1:4" x14ac:dyDescent="0.3">
      <c r="A14">
        <v>1992</v>
      </c>
      <c r="B14" s="14">
        <v>0.49166666666666631</v>
      </c>
      <c r="C14" s="14">
        <v>0.50833333333333364</v>
      </c>
      <c r="D14" s="14">
        <v>0.5</v>
      </c>
    </row>
    <row r="15" spans="1:4" x14ac:dyDescent="0.3">
      <c r="A15">
        <v>1996</v>
      </c>
      <c r="B15" s="14">
        <v>0.53333333333333399</v>
      </c>
      <c r="C15" s="14">
        <v>0.46666666666666667</v>
      </c>
      <c r="D15" s="14">
        <v>0.5</v>
      </c>
    </row>
    <row r="16" spans="1:4" x14ac:dyDescent="0.3">
      <c r="A16">
        <v>1999</v>
      </c>
      <c r="B16" s="14">
        <v>0.5</v>
      </c>
      <c r="C16" s="14">
        <v>0.50000000000000033</v>
      </c>
      <c r="D16" s="14">
        <v>0.5</v>
      </c>
    </row>
    <row r="17" spans="1:4" x14ac:dyDescent="0.3">
      <c r="A17">
        <v>2003</v>
      </c>
      <c r="B17" s="14">
        <v>0.57499999999999996</v>
      </c>
      <c r="C17" s="14">
        <v>0.42499999999999971</v>
      </c>
      <c r="D17" s="14">
        <v>0.5</v>
      </c>
    </row>
    <row r="18" spans="1:4" x14ac:dyDescent="0.3">
      <c r="A18">
        <v>2006</v>
      </c>
      <c r="B18" s="14">
        <v>0.41666666666666696</v>
      </c>
      <c r="C18" s="14">
        <v>0.58333333333333337</v>
      </c>
      <c r="D18" s="14">
        <v>0.5</v>
      </c>
    </row>
    <row r="19" spans="1:4" x14ac:dyDescent="0.3">
      <c r="A19">
        <v>2009</v>
      </c>
      <c r="B19" s="14">
        <v>0.54166666666666596</v>
      </c>
      <c r="C19" s="14">
        <v>0.45833333333333331</v>
      </c>
      <c r="D19" s="14">
        <v>0.5</v>
      </c>
    </row>
    <row r="20" spans="1:4" x14ac:dyDescent="0.3">
      <c r="A20">
        <v>2013</v>
      </c>
      <c r="B20" s="14">
        <v>0.50833333333333297</v>
      </c>
      <c r="C20" s="14">
        <v>0.49166666666666631</v>
      </c>
      <c r="D20" s="14">
        <v>0.5</v>
      </c>
    </row>
    <row r="21" spans="1:4" x14ac:dyDescent="0.3">
      <c r="A21">
        <v>2015</v>
      </c>
      <c r="B21" s="14">
        <v>0.47499999999999998</v>
      </c>
      <c r="C21" s="14">
        <v>0.52499999999999991</v>
      </c>
      <c r="D21" s="14">
        <v>0.5</v>
      </c>
    </row>
    <row r="22" spans="1:4" x14ac:dyDescent="0.3">
      <c r="A22">
        <v>2019</v>
      </c>
      <c r="B22" s="14">
        <v>0.50833333333333297</v>
      </c>
      <c r="C22" s="14">
        <v>0.49166666666666664</v>
      </c>
      <c r="D22" s="14">
        <v>0.5</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baseColWidth="10" defaultColWidth="8.44140625" defaultRowHeight="14.4" x14ac:dyDescent="0.3"/>
  <cols>
    <col min="1" max="6" width="20.44140625" customWidth="1"/>
  </cols>
  <sheetData>
    <row r="1" spans="1:6" ht="28.8" x14ac:dyDescent="0.3">
      <c r="A1" s="13" t="s">
        <v>24</v>
      </c>
      <c r="B1" s="13" t="s">
        <v>154</v>
      </c>
      <c r="C1" s="13" t="s">
        <v>158</v>
      </c>
      <c r="D1" s="13" t="s">
        <v>155</v>
      </c>
      <c r="E1" s="13" t="s">
        <v>157</v>
      </c>
      <c r="F1" s="13" t="s">
        <v>156</v>
      </c>
    </row>
    <row r="2" spans="1:6" x14ac:dyDescent="0.3">
      <c r="A2">
        <v>1949</v>
      </c>
      <c r="B2" s="14">
        <v>0.31666666666666698</v>
      </c>
      <c r="C2" s="14">
        <v>0.57499999999999996</v>
      </c>
      <c r="D2" s="14">
        <v>9.1666666666666702E-2</v>
      </c>
      <c r="E2" s="14">
        <v>1.6666666666666701E-2</v>
      </c>
      <c r="F2" s="14"/>
    </row>
    <row r="3" spans="1:6" x14ac:dyDescent="0.3">
      <c r="A3">
        <v>1951</v>
      </c>
      <c r="B3" s="14">
        <v>0.31666666666666698</v>
      </c>
      <c r="C3" s="14">
        <v>0.54166666666666696</v>
      </c>
      <c r="D3" s="14">
        <v>5.83333333333333E-2</v>
      </c>
      <c r="E3" s="14">
        <v>4.1666666666666699E-2</v>
      </c>
      <c r="F3" s="14">
        <v>4.1666666666666699E-2</v>
      </c>
    </row>
    <row r="4" spans="1:6" x14ac:dyDescent="0.3">
      <c r="A4">
        <v>1955</v>
      </c>
      <c r="B4" s="14">
        <v>0.32500000000000001</v>
      </c>
      <c r="C4" s="14">
        <v>0.54166666666666696</v>
      </c>
      <c r="D4" s="14">
        <v>4.1666666666666699E-2</v>
      </c>
      <c r="E4" s="14">
        <v>4.1666666666666699E-2</v>
      </c>
      <c r="F4" s="14">
        <v>0.05</v>
      </c>
    </row>
    <row r="5" spans="1:6" x14ac:dyDescent="0.3">
      <c r="A5">
        <v>1959</v>
      </c>
      <c r="B5" s="14">
        <v>0.30833333333333302</v>
      </c>
      <c r="C5" s="14">
        <v>0.55000000000000004</v>
      </c>
      <c r="D5" s="14">
        <v>0.05</v>
      </c>
      <c r="E5" s="14">
        <v>4.1666666666666699E-2</v>
      </c>
      <c r="F5" s="14">
        <v>0.05</v>
      </c>
    </row>
    <row r="6" spans="1:6" x14ac:dyDescent="0.3">
      <c r="A6">
        <v>1961</v>
      </c>
      <c r="B6" s="14">
        <v>0.38333333333333303</v>
      </c>
      <c r="C6" s="14">
        <v>0.53333333333333299</v>
      </c>
      <c r="D6" s="14"/>
      <c r="E6" s="14">
        <v>3.3333333333333298E-2</v>
      </c>
      <c r="F6" s="14">
        <v>0.05</v>
      </c>
    </row>
    <row r="7" spans="1:6" x14ac:dyDescent="0.3">
      <c r="A7">
        <v>1965</v>
      </c>
      <c r="B7" s="14">
        <v>0.30833333333333302</v>
      </c>
      <c r="C7" s="14">
        <v>0.56666666666666698</v>
      </c>
      <c r="D7" s="14">
        <v>4.1666666666666699E-2</v>
      </c>
      <c r="E7" s="14">
        <v>3.3333333333333298E-2</v>
      </c>
      <c r="F7" s="14">
        <v>0.05</v>
      </c>
    </row>
    <row r="8" spans="1:6" x14ac:dyDescent="0.3">
      <c r="A8">
        <v>1969</v>
      </c>
      <c r="B8" s="14">
        <v>0.33333333333333298</v>
      </c>
      <c r="C8" s="14">
        <v>0.55000000000000004</v>
      </c>
      <c r="D8" s="14">
        <v>3.3333333333333298E-2</v>
      </c>
      <c r="E8" s="14">
        <v>3.3333333333333298E-2</v>
      </c>
      <c r="F8" s="14">
        <v>0.05</v>
      </c>
    </row>
    <row r="9" spans="1:6" x14ac:dyDescent="0.3">
      <c r="A9">
        <v>1973</v>
      </c>
      <c r="B9" s="14">
        <v>0.40833333333333299</v>
      </c>
      <c r="C9" s="14">
        <v>0.49166666666666697</v>
      </c>
      <c r="D9" s="14">
        <v>3.3333333333333298E-2</v>
      </c>
      <c r="E9" s="14">
        <v>2.5000000000000001E-2</v>
      </c>
      <c r="F9" s="14">
        <v>4.1666666666666699E-2</v>
      </c>
    </row>
    <row r="10" spans="1:6" x14ac:dyDescent="0.3">
      <c r="A10">
        <v>1977</v>
      </c>
      <c r="B10" s="14">
        <v>0.483333333333333</v>
      </c>
      <c r="C10" s="14">
        <v>0.33333333333333298</v>
      </c>
      <c r="D10" s="14">
        <v>0.133333333333333</v>
      </c>
      <c r="E10" s="14">
        <v>8.3333333333333297E-3</v>
      </c>
      <c r="F10" s="14">
        <v>4.1666666666666699E-2</v>
      </c>
    </row>
    <row r="11" spans="1:6" x14ac:dyDescent="0.3">
      <c r="A11">
        <v>1981</v>
      </c>
      <c r="B11" s="14">
        <v>0.5</v>
      </c>
      <c r="C11" s="14">
        <v>0.43333333333333302</v>
      </c>
      <c r="D11" s="14">
        <v>3.3333333333333298E-2</v>
      </c>
      <c r="E11" s="14"/>
      <c r="F11" s="14">
        <v>3.3333333333333298E-2</v>
      </c>
    </row>
    <row r="12" spans="1:6" x14ac:dyDescent="0.3">
      <c r="A12">
        <v>1984</v>
      </c>
      <c r="B12" s="14">
        <v>0.45</v>
      </c>
      <c r="C12" s="14">
        <v>0.44166666666666698</v>
      </c>
      <c r="D12" s="14">
        <v>5.83333333333333E-2</v>
      </c>
      <c r="E12" s="14"/>
      <c r="F12" s="14">
        <v>0.05</v>
      </c>
    </row>
    <row r="13" spans="1:6" x14ac:dyDescent="0.3">
      <c r="A13">
        <v>1988</v>
      </c>
      <c r="B13" s="14">
        <v>0.43333333333333302</v>
      </c>
      <c r="C13" s="14">
        <v>0.43333333333333302</v>
      </c>
      <c r="D13" s="14">
        <v>1.6666666666666701E-2</v>
      </c>
      <c r="E13" s="14">
        <v>8.3333333333333297E-3</v>
      </c>
      <c r="F13" s="14">
        <v>0.108333333333333</v>
      </c>
    </row>
    <row r="14" spans="1:6" x14ac:dyDescent="0.3">
      <c r="A14">
        <v>1992</v>
      </c>
      <c r="B14" s="14">
        <v>0.40833333333333299</v>
      </c>
      <c r="C14" s="14">
        <v>0.49166666666666697</v>
      </c>
      <c r="D14" s="14"/>
      <c r="E14" s="14">
        <v>1.6666666666666701E-2</v>
      </c>
      <c r="F14" s="14">
        <v>8.3333333333333301E-2</v>
      </c>
    </row>
    <row r="15" spans="1:6" x14ac:dyDescent="0.3">
      <c r="A15">
        <v>1996</v>
      </c>
      <c r="B15" s="14">
        <v>0.41666666666666702</v>
      </c>
      <c r="C15" s="14">
        <v>0.4</v>
      </c>
      <c r="D15" s="14">
        <v>3.3333333333333298E-2</v>
      </c>
      <c r="E15" s="14">
        <v>3.3333333333333298E-2</v>
      </c>
      <c r="F15" s="14">
        <v>0.116666666666667</v>
      </c>
    </row>
    <row r="16" spans="1:6" x14ac:dyDescent="0.3">
      <c r="A16">
        <v>1999</v>
      </c>
      <c r="B16" s="14">
        <v>0.31666666666666698</v>
      </c>
      <c r="C16" s="14">
        <v>0.34166666666666701</v>
      </c>
      <c r="D16" s="14">
        <v>0.1</v>
      </c>
      <c r="E16" s="14">
        <v>5.83333333333333E-2</v>
      </c>
      <c r="F16" s="14">
        <v>0.18333333333333299</v>
      </c>
    </row>
    <row r="17" spans="1:6" x14ac:dyDescent="0.3">
      <c r="A17">
        <v>2003</v>
      </c>
      <c r="B17" s="14">
        <v>0.44166666666666698</v>
      </c>
      <c r="C17" s="14">
        <v>0.25833333333333303</v>
      </c>
      <c r="D17" s="14">
        <v>0.125</v>
      </c>
      <c r="E17" s="14">
        <v>4.1666666666666699E-2</v>
      </c>
      <c r="F17" s="14">
        <v>0.133333333333333</v>
      </c>
    </row>
    <row r="18" spans="1:6" x14ac:dyDescent="0.3">
      <c r="A18">
        <v>2006</v>
      </c>
      <c r="B18" s="14">
        <v>0.266666666666667</v>
      </c>
      <c r="C18" s="14">
        <v>0.22500000000000001</v>
      </c>
      <c r="D18" s="14">
        <v>0.3</v>
      </c>
      <c r="E18" s="14">
        <v>5.83333333333333E-2</v>
      </c>
      <c r="F18" s="14">
        <v>0.15</v>
      </c>
    </row>
    <row r="19" spans="1:6" x14ac:dyDescent="0.3">
      <c r="A19">
        <v>2009</v>
      </c>
      <c r="B19" s="14">
        <v>0.40833333333333299</v>
      </c>
      <c r="C19" s="14">
        <v>0.16666666666666699</v>
      </c>
      <c r="D19" s="14">
        <v>0.233333333333333</v>
      </c>
      <c r="E19" s="14">
        <v>5.83333333333333E-2</v>
      </c>
      <c r="F19" s="14">
        <v>0.133333333333333</v>
      </c>
    </row>
    <row r="20" spans="1:6" x14ac:dyDescent="0.3">
      <c r="A20">
        <v>2013</v>
      </c>
      <c r="B20" s="14">
        <v>0.358333333333333</v>
      </c>
      <c r="C20" s="14">
        <v>0.25833333333333303</v>
      </c>
      <c r="D20" s="14">
        <v>0.17499999999999999</v>
      </c>
      <c r="E20" s="14">
        <v>5.83333333333333E-2</v>
      </c>
      <c r="F20" s="14">
        <v>0.15</v>
      </c>
    </row>
    <row r="21" spans="1:6" x14ac:dyDescent="0.3">
      <c r="A21">
        <v>2015</v>
      </c>
      <c r="B21" s="14">
        <v>0.36666666666666697</v>
      </c>
      <c r="C21" s="14">
        <v>0.241666666666667</v>
      </c>
      <c r="D21" s="14">
        <v>0.17499999999999999</v>
      </c>
      <c r="E21" s="14">
        <v>0.108333333333333</v>
      </c>
      <c r="F21" s="14">
        <v>0.108333333333333</v>
      </c>
    </row>
    <row r="22" spans="1:6" x14ac:dyDescent="0.3">
      <c r="A22">
        <v>2019</v>
      </c>
      <c r="B22" s="14">
        <v>0.375</v>
      </c>
      <c r="C22" s="14">
        <v>8.3333333333333301E-2</v>
      </c>
      <c r="D22" s="14">
        <v>0.32500000000000001</v>
      </c>
      <c r="E22" s="14">
        <v>8.3333333333333301E-2</v>
      </c>
      <c r="F22" s="14">
        <v>0.133333333333333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heetViews>
  <sheetFormatPr baseColWidth="10" defaultColWidth="11.44140625" defaultRowHeight="14.4" x14ac:dyDescent="0.3"/>
  <cols>
    <col min="1" max="1" width="4.6640625" bestFit="1" customWidth="1"/>
    <col min="2" max="2" width="13.44140625" style="16" bestFit="1" customWidth="1"/>
    <col min="3" max="3" width="10.33203125" style="16" bestFit="1" customWidth="1"/>
  </cols>
  <sheetData>
    <row r="1" spans="1:3" s="12" customFormat="1" x14ac:dyDescent="0.3">
      <c r="A1" s="38" t="s">
        <v>24</v>
      </c>
      <c r="B1" s="38" t="s">
        <v>3</v>
      </c>
      <c r="C1" s="37" t="s">
        <v>4</v>
      </c>
    </row>
    <row r="2" spans="1:3" x14ac:dyDescent="0.3">
      <c r="A2">
        <v>1979</v>
      </c>
      <c r="B2" s="15">
        <v>0.432</v>
      </c>
      <c r="C2" s="15">
        <v>0.318</v>
      </c>
    </row>
    <row r="3" spans="1:3" x14ac:dyDescent="0.3">
      <c r="A3">
        <v>1980</v>
      </c>
      <c r="B3" s="15">
        <v>0.434</v>
      </c>
      <c r="C3" s="15">
        <v>0.32400000000000001</v>
      </c>
    </row>
    <row r="4" spans="1:3" x14ac:dyDescent="0.3">
      <c r="A4">
        <v>1981</v>
      </c>
      <c r="B4" s="15">
        <v>0.439</v>
      </c>
      <c r="C4" s="15">
        <v>0.31900000000000001</v>
      </c>
    </row>
    <row r="5" spans="1:3" x14ac:dyDescent="0.3">
      <c r="A5">
        <v>1982</v>
      </c>
      <c r="B5" s="15">
        <v>0.44400000000000001</v>
      </c>
      <c r="C5" s="15">
        <v>0.312</v>
      </c>
    </row>
    <row r="6" spans="1:3" x14ac:dyDescent="0.3">
      <c r="A6">
        <v>1983</v>
      </c>
      <c r="B6" s="15">
        <v>0.439</v>
      </c>
      <c r="C6" s="15">
        <v>0.30099999999999999</v>
      </c>
    </row>
    <row r="7" spans="1:3" x14ac:dyDescent="0.3">
      <c r="A7">
        <v>1984</v>
      </c>
      <c r="B7" s="15">
        <v>0.47199999999999998</v>
      </c>
      <c r="C7" s="15">
        <v>0.32700000000000001</v>
      </c>
    </row>
    <row r="8" spans="1:3" x14ac:dyDescent="0.3">
      <c r="A8">
        <v>1985</v>
      </c>
      <c r="B8" s="15">
        <v>0.46800000000000003</v>
      </c>
      <c r="C8" s="15">
        <v>0.312</v>
      </c>
    </row>
    <row r="9" spans="1:3" x14ac:dyDescent="0.3">
      <c r="A9">
        <v>1988</v>
      </c>
      <c r="B9" s="15">
        <v>0.45700000000000002</v>
      </c>
      <c r="C9" s="15">
        <v>0.32200000000000001</v>
      </c>
    </row>
    <row r="10" spans="1:3" x14ac:dyDescent="0.3">
      <c r="A10">
        <v>1989</v>
      </c>
      <c r="B10" s="15">
        <v>0.47399999999999998</v>
      </c>
      <c r="C10" s="15">
        <v>0.32500000000000001</v>
      </c>
    </row>
    <row r="11" spans="1:3" x14ac:dyDescent="0.3">
      <c r="A11">
        <v>1990</v>
      </c>
      <c r="B11" s="15">
        <v>0.48</v>
      </c>
      <c r="C11" s="15">
        <v>0.32600000000000001</v>
      </c>
    </row>
    <row r="12" spans="1:3" x14ac:dyDescent="0.3">
      <c r="A12">
        <v>1991</v>
      </c>
      <c r="B12" s="15">
        <v>0.49</v>
      </c>
      <c r="C12" s="15">
        <v>0.32700000000000001</v>
      </c>
    </row>
    <row r="13" spans="1:3" x14ac:dyDescent="0.3">
      <c r="A13">
        <v>1992</v>
      </c>
      <c r="B13" s="15">
        <v>0.498</v>
      </c>
      <c r="C13" s="15">
        <v>0.33900000000000002</v>
      </c>
    </row>
    <row r="14" spans="1:3" x14ac:dyDescent="0.3">
      <c r="A14">
        <v>1993</v>
      </c>
      <c r="B14" s="15">
        <v>0.49399999999999999</v>
      </c>
      <c r="C14" s="15">
        <v>0.32900000000000001</v>
      </c>
    </row>
    <row r="15" spans="1:3" x14ac:dyDescent="0.3">
      <c r="A15">
        <v>1994</v>
      </c>
      <c r="B15" s="15">
        <v>0.502</v>
      </c>
      <c r="C15" s="15">
        <v>0.34399999999999997</v>
      </c>
    </row>
    <row r="16" spans="1:3" x14ac:dyDescent="0.3">
      <c r="A16">
        <v>1995</v>
      </c>
      <c r="B16" s="15">
        <v>0.497</v>
      </c>
      <c r="C16" s="15">
        <v>0.33700000000000002</v>
      </c>
    </row>
    <row r="17" spans="1:3" x14ac:dyDescent="0.3">
      <c r="A17">
        <v>1996</v>
      </c>
      <c r="B17" s="15">
        <v>0.496</v>
      </c>
      <c r="C17" s="15">
        <v>0.32900000000000001</v>
      </c>
    </row>
    <row r="18" spans="1:3" x14ac:dyDescent="0.3">
      <c r="A18">
        <v>1997</v>
      </c>
      <c r="B18" s="15">
        <v>0.505</v>
      </c>
      <c r="C18" s="15">
        <v>0.33300000000000002</v>
      </c>
    </row>
    <row r="19" spans="1:3" x14ac:dyDescent="0.3">
      <c r="A19">
        <v>1997</v>
      </c>
      <c r="B19" s="15">
        <v>0.50900000000000001</v>
      </c>
      <c r="C19" s="15">
        <v>0.35299999999999998</v>
      </c>
    </row>
    <row r="20" spans="1:3" x14ac:dyDescent="0.3">
      <c r="A20">
        <v>1998</v>
      </c>
      <c r="B20" s="15">
        <v>0.51200000000000001</v>
      </c>
      <c r="C20" s="15">
        <v>0.35199999999999998</v>
      </c>
    </row>
    <row r="21" spans="1:3" x14ac:dyDescent="0.3">
      <c r="A21">
        <v>1999</v>
      </c>
      <c r="B21" s="15">
        <v>0.51700000000000002</v>
      </c>
      <c r="C21" s="15">
        <v>0.35899999999999999</v>
      </c>
    </row>
    <row r="22" spans="1:3" x14ac:dyDescent="0.3">
      <c r="A22">
        <v>2000</v>
      </c>
      <c r="B22" s="15">
        <v>0.50900000000000001</v>
      </c>
      <c r="C22" s="15">
        <v>0.35</v>
      </c>
    </row>
    <row r="23" spans="1:3" x14ac:dyDescent="0.3">
      <c r="A23">
        <v>2001</v>
      </c>
      <c r="B23" s="15">
        <v>0.52800000000000002</v>
      </c>
      <c r="C23" s="15">
        <v>0.35699999999999998</v>
      </c>
    </row>
    <row r="24" spans="1:3" x14ac:dyDescent="0.3">
      <c r="A24">
        <v>2002</v>
      </c>
      <c r="B24" s="15">
        <v>0.53700000000000003</v>
      </c>
      <c r="C24" s="15">
        <v>0.36799999999999999</v>
      </c>
    </row>
    <row r="25" spans="1:3" x14ac:dyDescent="0.3">
      <c r="A25">
        <v>2003</v>
      </c>
      <c r="B25" s="15">
        <v>0.52700000000000002</v>
      </c>
      <c r="C25" s="15">
        <v>0.36899999999999999</v>
      </c>
    </row>
    <row r="26" spans="1:3" x14ac:dyDescent="0.3">
      <c r="A26">
        <v>2004</v>
      </c>
      <c r="B26" s="15">
        <v>0.52300000000000002</v>
      </c>
      <c r="C26" s="15">
        <v>0.38</v>
      </c>
    </row>
    <row r="27" spans="1:3" x14ac:dyDescent="0.3">
      <c r="A27">
        <v>2005</v>
      </c>
      <c r="B27" s="15">
        <v>0.52600000000000002</v>
      </c>
      <c r="C27" s="15">
        <v>0.38800000000000001</v>
      </c>
    </row>
    <row r="28" spans="1:3" x14ac:dyDescent="0.3">
      <c r="A28">
        <v>2006</v>
      </c>
      <c r="B28" s="15">
        <v>0.52400000000000002</v>
      </c>
      <c r="C28" s="15">
        <v>0.39200000000000002</v>
      </c>
    </row>
    <row r="29" spans="1:3" x14ac:dyDescent="0.3">
      <c r="A29">
        <v>2007</v>
      </c>
      <c r="B29" s="15">
        <v>0.51300000000000001</v>
      </c>
      <c r="C29" s="15">
        <v>0.38300000000000001</v>
      </c>
    </row>
    <row r="30" spans="1:3" x14ac:dyDescent="0.3">
      <c r="A30">
        <v>2008</v>
      </c>
      <c r="B30" s="15">
        <v>0.51900000000000002</v>
      </c>
      <c r="C30" s="15">
        <v>0.38500000000000001</v>
      </c>
    </row>
    <row r="31" spans="1:3" x14ac:dyDescent="0.3">
      <c r="A31">
        <v>2009</v>
      </c>
      <c r="B31" s="15">
        <v>0.51</v>
      </c>
      <c r="C31" s="15">
        <v>0.38900000000000001</v>
      </c>
    </row>
    <row r="32" spans="1:3" x14ac:dyDescent="0.3">
      <c r="A32">
        <v>2010</v>
      </c>
      <c r="B32" s="15">
        <v>0.505</v>
      </c>
      <c r="C32" s="15">
        <v>0.38400000000000001</v>
      </c>
    </row>
    <row r="33" spans="1:3" x14ac:dyDescent="0.3">
      <c r="A33">
        <v>2011</v>
      </c>
      <c r="B33" s="15">
        <v>0.497</v>
      </c>
      <c r="C33" s="15">
        <v>0.379</v>
      </c>
    </row>
    <row r="34" spans="1:3" x14ac:dyDescent="0.3">
      <c r="A34">
        <v>2012</v>
      </c>
      <c r="B34" s="15">
        <v>0.48899999999999999</v>
      </c>
      <c r="C34" s="15">
        <v>0.377</v>
      </c>
    </row>
    <row r="35" spans="1:3" x14ac:dyDescent="0.3">
      <c r="A35">
        <v>2013</v>
      </c>
      <c r="B35" s="15">
        <v>0.47799999999999998</v>
      </c>
      <c r="C35" s="15">
        <v>0.36299999999999999</v>
      </c>
    </row>
    <row r="36" spans="1:3" x14ac:dyDescent="0.3">
      <c r="A36">
        <v>2014</v>
      </c>
      <c r="B36" s="15">
        <v>0.47699999999999998</v>
      </c>
      <c r="C36" s="15">
        <v>0.371</v>
      </c>
    </row>
    <row r="37" spans="1:3" x14ac:dyDescent="0.3">
      <c r="A37">
        <v>2015</v>
      </c>
      <c r="B37" s="15">
        <v>0.47199999999999998</v>
      </c>
      <c r="C37" s="15">
        <v>0.36599999999999999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SheetLayoutView="100" workbookViewId="0">
      <selection activeCell="B18" sqref="B18"/>
    </sheetView>
  </sheetViews>
  <sheetFormatPr baseColWidth="10" defaultColWidth="11.44140625" defaultRowHeight="14.4" x14ac:dyDescent="0.3"/>
  <cols>
    <col min="1" max="1" width="12.33203125" bestFit="1" customWidth="1"/>
    <col min="2" max="2" width="17.44140625" style="16" bestFit="1" customWidth="1"/>
    <col min="3" max="3" width="14.6640625" style="16" bestFit="1" customWidth="1"/>
    <col min="4" max="4" width="14.33203125" bestFit="1" customWidth="1"/>
    <col min="5" max="5" width="21.33203125" bestFit="1" customWidth="1"/>
    <col min="6" max="6" width="2.6640625" customWidth="1"/>
    <col min="7" max="7" width="13.6640625" bestFit="1" customWidth="1"/>
    <col min="8" max="8" width="14.6640625" bestFit="1" customWidth="1"/>
    <col min="9" max="9" width="14.33203125" bestFit="1" customWidth="1"/>
    <col min="10" max="10" width="21.33203125" bestFit="1" customWidth="1"/>
  </cols>
  <sheetData>
    <row r="1" spans="1:10" s="12" customFormat="1" ht="27.6" x14ac:dyDescent="0.3">
      <c r="A1" s="17" t="s">
        <v>15</v>
      </c>
      <c r="B1" s="21" t="s">
        <v>5</v>
      </c>
      <c r="C1" s="21" t="s">
        <v>6</v>
      </c>
      <c r="D1" s="21" t="s">
        <v>7</v>
      </c>
      <c r="E1" s="21" t="s">
        <v>8</v>
      </c>
      <c r="F1" s="17"/>
      <c r="G1" s="25" t="s">
        <v>9</v>
      </c>
      <c r="H1" s="25" t="s">
        <v>6</v>
      </c>
      <c r="I1" s="25" t="s">
        <v>7</v>
      </c>
      <c r="J1" s="25" t="s">
        <v>8</v>
      </c>
    </row>
    <row r="2" spans="1:10" x14ac:dyDescent="0.3">
      <c r="A2" s="18">
        <v>1</v>
      </c>
      <c r="B2" s="22">
        <v>0.46153846153846201</v>
      </c>
      <c r="C2" s="22">
        <v>0.230769230769231</v>
      </c>
      <c r="D2" s="22">
        <v>0.69230769230769196</v>
      </c>
      <c r="E2" s="22">
        <v>0.35955056179775302</v>
      </c>
      <c r="F2" s="19"/>
      <c r="G2" s="26">
        <v>0</v>
      </c>
      <c r="H2" s="26">
        <v>0</v>
      </c>
      <c r="I2" s="26">
        <v>0</v>
      </c>
      <c r="J2" s="26">
        <v>4.2696629213483099E-2</v>
      </c>
    </row>
    <row r="3" spans="1:10" x14ac:dyDescent="0.3">
      <c r="A3" s="18">
        <v>2</v>
      </c>
      <c r="B3" s="22">
        <v>0.35</v>
      </c>
      <c r="C3" s="22">
        <v>0.25</v>
      </c>
      <c r="D3" s="22">
        <v>0.45</v>
      </c>
      <c r="E3" s="22"/>
      <c r="F3" s="19"/>
      <c r="G3" s="26">
        <v>6.6666666666666693E-2</v>
      </c>
      <c r="H3" s="26">
        <v>3.3333333333333298E-2</v>
      </c>
      <c r="I3" s="26">
        <v>0.133333333333333</v>
      </c>
      <c r="J3" s="26"/>
    </row>
    <row r="4" spans="1:10" x14ac:dyDescent="0.3">
      <c r="A4" s="18">
        <v>3</v>
      </c>
      <c r="B4" s="22">
        <v>0.44642857142857101</v>
      </c>
      <c r="C4" s="22">
        <v>0.33928571428571402</v>
      </c>
      <c r="D4" s="22">
        <v>0.55357142857142905</v>
      </c>
      <c r="E4" s="22"/>
      <c r="F4" s="19"/>
      <c r="G4" s="26">
        <v>8.9285714285714302E-2</v>
      </c>
      <c r="H4" s="26">
        <v>3.5714285714285698E-2</v>
      </c>
      <c r="I4" s="26">
        <v>0.17857142857142899</v>
      </c>
      <c r="J4" s="26"/>
    </row>
    <row r="5" spans="1:10" x14ac:dyDescent="0.3">
      <c r="A5" s="18">
        <v>4</v>
      </c>
      <c r="B5" s="22">
        <v>0.32352941176470601</v>
      </c>
      <c r="C5" s="22">
        <v>0.23529411764705899</v>
      </c>
      <c r="D5" s="22">
        <v>0.42647058823529399</v>
      </c>
      <c r="E5" s="22"/>
      <c r="F5" s="19"/>
      <c r="G5" s="26">
        <v>5.8823529411764698E-2</v>
      </c>
      <c r="H5" s="26">
        <v>2.9411764705882401E-2</v>
      </c>
      <c r="I5" s="26">
        <v>0.11764705882352899</v>
      </c>
      <c r="J5" s="26"/>
    </row>
    <row r="6" spans="1:10" x14ac:dyDescent="0.3">
      <c r="A6" s="18">
        <v>5</v>
      </c>
      <c r="B6" s="22">
        <v>0.35185185185185203</v>
      </c>
      <c r="C6" s="22">
        <v>0.240740740740741</v>
      </c>
      <c r="D6" s="22">
        <v>0.46296296296296302</v>
      </c>
      <c r="E6" s="22"/>
      <c r="F6" s="19"/>
      <c r="G6" s="26">
        <v>3.7037037037037E-2</v>
      </c>
      <c r="H6" s="26">
        <v>0</v>
      </c>
      <c r="I6" s="26">
        <v>0.11111111111111099</v>
      </c>
      <c r="J6" s="26"/>
    </row>
    <row r="7" spans="1:10" x14ac:dyDescent="0.3">
      <c r="A7" s="18">
        <v>6</v>
      </c>
      <c r="B7" s="22">
        <v>0.27272727272727298</v>
      </c>
      <c r="C7" s="22">
        <v>0.15151515151515199</v>
      </c>
      <c r="D7" s="22">
        <v>0.42424242424242398</v>
      </c>
      <c r="E7" s="22"/>
      <c r="F7" s="19"/>
      <c r="G7" s="26">
        <v>3.03030303030303E-2</v>
      </c>
      <c r="H7" s="26">
        <v>0</v>
      </c>
      <c r="I7" s="26">
        <v>0.12121212121212099</v>
      </c>
      <c r="J7" s="26"/>
    </row>
    <row r="8" spans="1:10" x14ac:dyDescent="0.3">
      <c r="A8" s="18">
        <v>7</v>
      </c>
      <c r="B8" s="22">
        <v>0.27272727272727298</v>
      </c>
      <c r="C8" s="22">
        <v>9.0909090909090898E-2</v>
      </c>
      <c r="D8" s="22">
        <v>0.54545454545454497</v>
      </c>
      <c r="E8" s="22"/>
      <c r="F8" s="19"/>
      <c r="G8" s="26">
        <v>0</v>
      </c>
      <c r="H8" s="26">
        <v>0</v>
      </c>
      <c r="I8" s="26">
        <v>0</v>
      </c>
      <c r="J8" s="26"/>
    </row>
    <row r="9" spans="1:10" x14ac:dyDescent="0.3">
      <c r="A9" s="18"/>
      <c r="B9" s="23"/>
      <c r="C9" s="22" t="s">
        <v>13</v>
      </c>
      <c r="D9" s="22" t="s">
        <v>14</v>
      </c>
      <c r="E9" s="23"/>
      <c r="F9" s="18"/>
      <c r="G9" s="27"/>
      <c r="H9" s="26" t="s">
        <v>13</v>
      </c>
      <c r="I9" s="26" t="s">
        <v>14</v>
      </c>
      <c r="J9" s="27"/>
    </row>
    <row r="10" spans="1:10" x14ac:dyDescent="0.3">
      <c r="A10" s="18"/>
      <c r="B10" s="22"/>
      <c r="C10" s="22">
        <f>MAX(0,B2-C2)</f>
        <v>0.230769230769231</v>
      </c>
      <c r="D10" s="24">
        <f>D2-B2</f>
        <v>0.23076923076922995</v>
      </c>
      <c r="E10" s="24"/>
      <c r="F10" s="20"/>
      <c r="G10" s="28"/>
      <c r="H10" s="28">
        <f>MAX(0,G2-H2)</f>
        <v>0</v>
      </c>
      <c r="I10" s="28">
        <f>I2-G2</f>
        <v>0</v>
      </c>
      <c r="J10" s="27"/>
    </row>
    <row r="11" spans="1:10" x14ac:dyDescent="0.3">
      <c r="A11" s="18"/>
      <c r="B11" s="22"/>
      <c r="C11" s="22">
        <f t="shared" ref="C11:C16" si="0">MAX(0,B3-C3)</f>
        <v>9.9999999999999978E-2</v>
      </c>
      <c r="D11" s="24">
        <f t="shared" ref="D11:D16" si="1">D3-B3</f>
        <v>0.10000000000000003</v>
      </c>
      <c r="E11" s="24"/>
      <c r="F11" s="20"/>
      <c r="G11" s="28"/>
      <c r="H11" s="28">
        <f t="shared" ref="H11:H16" si="2">MAX(0,G3-H3)</f>
        <v>3.3333333333333395E-2</v>
      </c>
      <c r="I11" s="28">
        <f t="shared" ref="I11:I16" si="3">I3-G3</f>
        <v>6.6666666666666305E-2</v>
      </c>
      <c r="J11" s="27"/>
    </row>
    <row r="12" spans="1:10" x14ac:dyDescent="0.3">
      <c r="A12" s="18"/>
      <c r="B12" s="22"/>
      <c r="C12" s="22">
        <f t="shared" si="0"/>
        <v>0.10714285714285698</v>
      </c>
      <c r="D12" s="24">
        <f t="shared" si="1"/>
        <v>0.10714285714285804</v>
      </c>
      <c r="E12" s="24"/>
      <c r="F12" s="20"/>
      <c r="G12" s="28"/>
      <c r="H12" s="28">
        <f t="shared" si="2"/>
        <v>5.3571428571428603E-2</v>
      </c>
      <c r="I12" s="28">
        <f t="shared" si="3"/>
        <v>8.928571428571469E-2</v>
      </c>
      <c r="J12" s="27"/>
    </row>
    <row r="13" spans="1:10" x14ac:dyDescent="0.3">
      <c r="A13" s="18"/>
      <c r="B13" s="22"/>
      <c r="C13" s="22">
        <f t="shared" si="0"/>
        <v>8.8235294117647023E-2</v>
      </c>
      <c r="D13" s="24">
        <f t="shared" si="1"/>
        <v>0.10294117647058798</v>
      </c>
      <c r="E13" s="24"/>
      <c r="F13" s="20"/>
      <c r="G13" s="28"/>
      <c r="H13" s="28">
        <f t="shared" si="2"/>
        <v>2.9411764705882297E-2</v>
      </c>
      <c r="I13" s="28">
        <f t="shared" si="3"/>
        <v>5.8823529411764296E-2</v>
      </c>
      <c r="J13" s="27"/>
    </row>
    <row r="14" spans="1:10" x14ac:dyDescent="0.3">
      <c r="A14" s="18"/>
      <c r="B14" s="22"/>
      <c r="C14" s="22">
        <f t="shared" si="0"/>
        <v>0.11111111111111102</v>
      </c>
      <c r="D14" s="24">
        <f t="shared" si="1"/>
        <v>0.11111111111111099</v>
      </c>
      <c r="E14" s="24"/>
      <c r="F14" s="20"/>
      <c r="G14" s="28"/>
      <c r="H14" s="28">
        <f t="shared" si="2"/>
        <v>3.7037037037037E-2</v>
      </c>
      <c r="I14" s="28">
        <f t="shared" si="3"/>
        <v>7.4074074074073987E-2</v>
      </c>
      <c r="J14" s="27"/>
    </row>
    <row r="15" spans="1:10" x14ac:dyDescent="0.3">
      <c r="A15" s="18"/>
      <c r="B15" s="22"/>
      <c r="C15" s="22">
        <f t="shared" si="0"/>
        <v>0.12121212121212099</v>
      </c>
      <c r="D15" s="24">
        <f t="shared" si="1"/>
        <v>0.15151515151515099</v>
      </c>
      <c r="E15" s="24"/>
      <c r="F15" s="20"/>
      <c r="G15" s="28"/>
      <c r="H15" s="28">
        <f t="shared" si="2"/>
        <v>3.03030303030303E-2</v>
      </c>
      <c r="I15" s="28">
        <f t="shared" si="3"/>
        <v>9.090909090909069E-2</v>
      </c>
      <c r="J15" s="27"/>
    </row>
    <row r="16" spans="1:10" x14ac:dyDescent="0.3">
      <c r="A16" s="18"/>
      <c r="B16" s="22"/>
      <c r="C16" s="22">
        <f t="shared" si="0"/>
        <v>0.1818181818181821</v>
      </c>
      <c r="D16" s="24">
        <f t="shared" si="1"/>
        <v>0.27272727272727199</v>
      </c>
      <c r="E16" s="24"/>
      <c r="F16" s="20"/>
      <c r="G16" s="28"/>
      <c r="H16" s="28">
        <f t="shared" si="2"/>
        <v>0</v>
      </c>
      <c r="I16" s="28">
        <f t="shared" si="3"/>
        <v>0</v>
      </c>
      <c r="J16" s="27"/>
    </row>
    <row r="17" spans="1:3" x14ac:dyDescent="0.3">
      <c r="B17" s="15"/>
      <c r="C17" s="15"/>
    </row>
    <row r="18" spans="1:3" x14ac:dyDescent="0.3">
      <c r="A18" s="29" t="s">
        <v>10</v>
      </c>
      <c r="B18" s="30" t="s">
        <v>11</v>
      </c>
      <c r="C18" s="31" t="s">
        <v>12</v>
      </c>
    </row>
    <row r="19" spans="1:3" x14ac:dyDescent="0.3">
      <c r="A19" s="29" t="s">
        <v>173</v>
      </c>
      <c r="B19" s="31">
        <v>0.2</v>
      </c>
      <c r="C19" s="31">
        <v>0.14285714285714299</v>
      </c>
    </row>
    <row r="20" spans="1:3" x14ac:dyDescent="0.3">
      <c r="A20" s="29" t="s">
        <v>174</v>
      </c>
      <c r="B20" s="31">
        <v>0.36842105263157898</v>
      </c>
      <c r="C20" s="31">
        <v>4.40251572327044E-2</v>
      </c>
    </row>
    <row r="21" spans="1:3" x14ac:dyDescent="0.3">
      <c r="A21" s="29" t="s">
        <v>175</v>
      </c>
      <c r="B21" s="31">
        <v>0.45161290322580599</v>
      </c>
      <c r="C21" s="31">
        <v>4.9382716049382699E-2</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70" zoomScaleNormal="70" zoomScalePageLayoutView="70" workbookViewId="0">
      <selection activeCell="D16" sqref="D16:E16"/>
    </sheetView>
  </sheetViews>
  <sheetFormatPr baseColWidth="10" defaultColWidth="8.6640625" defaultRowHeight="14.4" x14ac:dyDescent="0.3"/>
  <cols>
    <col min="1" max="16" width="20.44140625" style="32" customWidth="1"/>
    <col min="17" max="16384" width="8.6640625" style="32"/>
  </cols>
  <sheetData>
    <row r="1" spans="1:16" ht="115.2" x14ac:dyDescent="0.3">
      <c r="A1" s="34" t="s">
        <v>144</v>
      </c>
      <c r="B1" s="34" t="s">
        <v>0</v>
      </c>
      <c r="C1" s="34" t="s">
        <v>145</v>
      </c>
      <c r="D1" s="34" t="s">
        <v>228</v>
      </c>
      <c r="E1" s="34" t="s">
        <v>229</v>
      </c>
      <c r="G1" s="34" t="s">
        <v>24</v>
      </c>
      <c r="H1" s="34" t="s">
        <v>16</v>
      </c>
      <c r="I1" s="34" t="s">
        <v>17</v>
      </c>
      <c r="J1" s="34"/>
      <c r="K1" s="34" t="s">
        <v>18</v>
      </c>
      <c r="L1" s="34" t="s">
        <v>19</v>
      </c>
      <c r="M1" s="34" t="s">
        <v>20</v>
      </c>
      <c r="N1" s="34" t="s">
        <v>21</v>
      </c>
      <c r="O1" s="34"/>
      <c r="P1" s="34" t="s">
        <v>0</v>
      </c>
    </row>
    <row r="2" spans="1:16" x14ac:dyDescent="0.3">
      <c r="A2">
        <v>1</v>
      </c>
      <c r="B2">
        <v>0</v>
      </c>
      <c r="C2" t="s">
        <v>146</v>
      </c>
      <c r="D2" s="14">
        <v>2.0950268326957899E-2</v>
      </c>
      <c r="E2" s="14">
        <v>-5.2285902454857001E-2</v>
      </c>
      <c r="G2" s="32">
        <v>1969</v>
      </c>
      <c r="H2" s="14">
        <f t="shared" ref="H2:H13" si="0">L2-K2</f>
        <v>2.2108869987249258E-2</v>
      </c>
      <c r="I2" s="14">
        <f t="shared" ref="I2:I13" si="1">N2-L2</f>
        <v>-6.095505121011191E-2</v>
      </c>
      <c r="J2" s="14"/>
      <c r="K2" s="14">
        <v>0.6166666666666667</v>
      </c>
      <c r="L2" s="14">
        <v>0.63877553665391595</v>
      </c>
      <c r="M2" s="14">
        <v>0.57156844146690655</v>
      </c>
      <c r="N2" s="14">
        <v>0.57782048544380404</v>
      </c>
      <c r="P2">
        <v>0</v>
      </c>
    </row>
    <row r="3" spans="1:16" x14ac:dyDescent="0.3">
      <c r="A3">
        <v>2</v>
      </c>
      <c r="B3">
        <v>0</v>
      </c>
      <c r="C3" t="s">
        <v>147</v>
      </c>
      <c r="D3" s="14">
        <v>-1.15600234785046E-2</v>
      </c>
      <c r="E3" s="14">
        <v>0.136841432423219</v>
      </c>
      <c r="G3" s="32">
        <v>1977</v>
      </c>
      <c r="H3" s="14">
        <f t="shared" si="0"/>
        <v>1.9791666666666485E-2</v>
      </c>
      <c r="I3" s="14">
        <f t="shared" si="1"/>
        <v>8.6416198501872599E-2</v>
      </c>
      <c r="J3" s="14"/>
      <c r="K3" s="14">
        <v>0.47499999999999931</v>
      </c>
      <c r="L3" s="14">
        <v>0.4947916666666658</v>
      </c>
      <c r="M3" s="14">
        <v>0.46892907303370723</v>
      </c>
      <c r="N3" s="14">
        <v>0.5812078651685384</v>
      </c>
      <c r="O3" s="14"/>
      <c r="P3">
        <v>0</v>
      </c>
    </row>
    <row r="4" spans="1:16" x14ac:dyDescent="0.3">
      <c r="A4">
        <v>3</v>
      </c>
      <c r="B4">
        <v>0</v>
      </c>
      <c r="C4" t="s">
        <v>148</v>
      </c>
      <c r="D4" s="14">
        <v>-0.13036042836250411</v>
      </c>
      <c r="E4" s="14">
        <v>0.17141144859197599</v>
      </c>
      <c r="G4" s="32">
        <v>1981</v>
      </c>
      <c r="H4" s="14">
        <f t="shared" si="0"/>
        <v>-4.1938145378431213E-3</v>
      </c>
      <c r="I4" s="14">
        <f t="shared" si="1"/>
        <v>4.0432507126178574E-2</v>
      </c>
      <c r="J4" s="14"/>
      <c r="K4" s="14">
        <v>0.46666666666666634</v>
      </c>
      <c r="L4" s="14">
        <v>0.46247285212882322</v>
      </c>
      <c r="M4" s="14">
        <v>0.43154406832714737</v>
      </c>
      <c r="N4" s="14">
        <v>0.50290535925500179</v>
      </c>
      <c r="P4">
        <v>0</v>
      </c>
    </row>
    <row r="5" spans="1:16" x14ac:dyDescent="0.3">
      <c r="A5">
        <v>4</v>
      </c>
      <c r="B5">
        <v>0</v>
      </c>
      <c r="C5" t="s">
        <v>149</v>
      </c>
      <c r="D5" s="14">
        <v>-0.18423481117403029</v>
      </c>
      <c r="E5" s="14">
        <v>0.233982558139535</v>
      </c>
      <c r="G5" s="32">
        <v>1984</v>
      </c>
      <c r="H5" s="14">
        <f t="shared" si="0"/>
        <v>-3.0370075078067937E-2</v>
      </c>
      <c r="I5" s="14">
        <f t="shared" si="1"/>
        <v>0.12946122717643821</v>
      </c>
      <c r="J5" s="14"/>
      <c r="K5" s="14">
        <v>0.50000000000000033</v>
      </c>
      <c r="L5" s="14">
        <v>0.4696299249219324</v>
      </c>
      <c r="M5" s="14">
        <v>0.53130101615858816</v>
      </c>
      <c r="N5" s="14">
        <v>0.59909115209837061</v>
      </c>
      <c r="O5" s="14"/>
      <c r="P5">
        <v>0</v>
      </c>
    </row>
    <row r="6" spans="1:16" x14ac:dyDescent="0.3">
      <c r="A6">
        <v>5</v>
      </c>
      <c r="B6">
        <v>0</v>
      </c>
      <c r="C6" t="s">
        <v>150</v>
      </c>
      <c r="D6" s="14">
        <v>-0.14291556325191163</v>
      </c>
      <c r="E6" s="14">
        <v>0.212491605994204</v>
      </c>
      <c r="G6" s="32">
        <v>1988</v>
      </c>
      <c r="H6" s="14">
        <f t="shared" si="0"/>
        <v>-1.161808196027958E-4</v>
      </c>
      <c r="I6" s="14">
        <f t="shared" si="1"/>
        <v>4.4281489528637141E-2</v>
      </c>
      <c r="K6" s="14">
        <v>0.45833333333333304</v>
      </c>
      <c r="L6" s="14">
        <v>0.45821715251373024</v>
      </c>
      <c r="M6" s="14">
        <v>0.44503104740542132</v>
      </c>
      <c r="N6" s="14">
        <v>0.50249864204236738</v>
      </c>
      <c r="P6">
        <v>0</v>
      </c>
    </row>
    <row r="7" spans="1:16" x14ac:dyDescent="0.3">
      <c r="G7" s="32">
        <v>1996</v>
      </c>
      <c r="H7" s="14">
        <f t="shared" si="0"/>
        <v>-0.13036042836250411</v>
      </c>
      <c r="I7" s="14">
        <f t="shared" si="1"/>
        <v>6.7525622037488298E-2</v>
      </c>
      <c r="J7" s="14"/>
      <c r="K7" s="14">
        <v>0.46666666666666667</v>
      </c>
      <c r="L7" s="14">
        <v>0.33630623830416256</v>
      </c>
      <c r="M7" s="14">
        <v>0.46207684019861972</v>
      </c>
      <c r="N7" s="14">
        <v>0.40383186034165086</v>
      </c>
      <c r="O7" s="14"/>
      <c r="P7">
        <v>0</v>
      </c>
    </row>
    <row r="8" spans="1:16" x14ac:dyDescent="0.3">
      <c r="G8" s="32">
        <v>2003</v>
      </c>
      <c r="H8" s="14">
        <f t="shared" si="0"/>
        <v>-0.14559121621621635</v>
      </c>
      <c r="I8" s="14">
        <f t="shared" si="1"/>
        <v>0.31441797318730241</v>
      </c>
      <c r="J8" s="14"/>
      <c r="K8" s="14">
        <v>0.42499999999999971</v>
      </c>
      <c r="L8" s="14">
        <v>0.27940878378378337</v>
      </c>
      <c r="M8" s="14">
        <v>0.46190576081321499</v>
      </c>
      <c r="N8" s="14">
        <v>0.59382675697108578</v>
      </c>
      <c r="O8" s="14"/>
      <c r="P8">
        <v>0</v>
      </c>
    </row>
    <row r="9" spans="1:16" x14ac:dyDescent="0.3">
      <c r="G9" s="32">
        <v>2006</v>
      </c>
      <c r="H9" s="14">
        <f t="shared" si="0"/>
        <v>-0.25479285802443724</v>
      </c>
      <c r="I9" s="14">
        <f t="shared" si="1"/>
        <v>0.3428596243423247</v>
      </c>
      <c r="J9" s="14"/>
      <c r="K9" s="14">
        <v>0.58333333333333337</v>
      </c>
      <c r="L9" s="14">
        <v>0.32854047530889613</v>
      </c>
      <c r="M9" s="14">
        <v>0.64524165421026414</v>
      </c>
      <c r="N9" s="14">
        <v>0.67140009965122083</v>
      </c>
      <c r="O9" s="14"/>
      <c r="P9">
        <v>0</v>
      </c>
    </row>
    <row r="10" spans="1:16" x14ac:dyDescent="0.3">
      <c r="G10" s="32">
        <v>2009</v>
      </c>
      <c r="H10" s="14">
        <f t="shared" si="0"/>
        <v>-0.15232035928143739</v>
      </c>
      <c r="I10" s="14">
        <f t="shared" si="1"/>
        <v>0.22836789108350503</v>
      </c>
      <c r="J10" s="14"/>
      <c r="K10" s="14">
        <v>0.45833333333333331</v>
      </c>
      <c r="L10" s="14">
        <v>0.30601297405189593</v>
      </c>
      <c r="M10" s="14">
        <v>0.43667019892798631</v>
      </c>
      <c r="N10" s="14">
        <v>0.53438086513540095</v>
      </c>
      <c r="O10" s="14"/>
      <c r="P10">
        <v>0</v>
      </c>
    </row>
    <row r="11" spans="1:16" x14ac:dyDescent="0.3">
      <c r="G11" s="32">
        <v>2013</v>
      </c>
      <c r="H11" s="14">
        <f t="shared" si="0"/>
        <v>-7.335420002372095E-2</v>
      </c>
      <c r="I11" s="14">
        <f t="shared" si="1"/>
        <v>9.0229408032560465E-2</v>
      </c>
      <c r="J11" s="14"/>
      <c r="K11" s="14">
        <v>0.49166666666666631</v>
      </c>
      <c r="L11" s="14">
        <v>0.41831246664294536</v>
      </c>
      <c r="M11" s="14">
        <v>0.52491538200407306</v>
      </c>
      <c r="N11" s="14">
        <v>0.50854187467550582</v>
      </c>
      <c r="O11" s="14"/>
      <c r="P11">
        <v>0</v>
      </c>
    </row>
    <row r="12" spans="1:16" x14ac:dyDescent="0.3">
      <c r="G12" s="32">
        <v>2015</v>
      </c>
      <c r="H12" s="14">
        <f t="shared" si="0"/>
        <v>-0.14970454545454553</v>
      </c>
      <c r="I12" s="14">
        <f t="shared" si="1"/>
        <v>0.25532830783078236</v>
      </c>
      <c r="J12" s="14"/>
      <c r="K12" s="14">
        <v>0.52499999999999991</v>
      </c>
      <c r="L12" s="14">
        <v>0.37529545454545438</v>
      </c>
      <c r="M12" s="14">
        <v>0.56135069756975686</v>
      </c>
      <c r="N12" s="14">
        <v>0.63062376237623674</v>
      </c>
      <c r="O12" s="14"/>
      <c r="P12">
        <v>0</v>
      </c>
    </row>
    <row r="13" spans="1:16" x14ac:dyDescent="0.3">
      <c r="G13" s="32">
        <v>2019</v>
      </c>
      <c r="H13" s="14">
        <f t="shared" si="0"/>
        <v>-0.20568794427746834</v>
      </c>
      <c r="I13" s="14">
        <f t="shared" si="1"/>
        <v>0.3217260626878492</v>
      </c>
      <c r="J13" s="14"/>
      <c r="K13" s="14">
        <v>0.49166666666666664</v>
      </c>
      <c r="L13" s="14">
        <v>0.2859787223891983</v>
      </c>
      <c r="M13" s="14">
        <v>0.52088981578032578</v>
      </c>
      <c r="N13" s="14">
        <v>0.6077047850770475</v>
      </c>
      <c r="P13">
        <v>0</v>
      </c>
    </row>
    <row r="14" spans="1:16" x14ac:dyDescent="0.3">
      <c r="N14"/>
    </row>
    <row r="15" spans="1:16" x14ac:dyDescent="0.3">
      <c r="F15" s="39" t="s">
        <v>95</v>
      </c>
      <c r="N15"/>
    </row>
    <row r="16" spans="1:16" ht="115.2" x14ac:dyDescent="0.3">
      <c r="A16" s="34" t="s">
        <v>144</v>
      </c>
      <c r="B16" s="34" t="s">
        <v>0</v>
      </c>
      <c r="C16" s="34" t="s">
        <v>145</v>
      </c>
      <c r="D16" s="34" t="s">
        <v>228</v>
      </c>
      <c r="E16" s="34" t="s">
        <v>229</v>
      </c>
      <c r="G16" s="34" t="s">
        <v>24</v>
      </c>
      <c r="H16" s="34" t="s">
        <v>16</v>
      </c>
      <c r="I16" s="34" t="s">
        <v>17</v>
      </c>
      <c r="J16" s="34"/>
      <c r="K16" s="34" t="s">
        <v>18</v>
      </c>
      <c r="L16" s="34" t="s">
        <v>19</v>
      </c>
      <c r="M16" s="34" t="s">
        <v>20</v>
      </c>
      <c r="N16" s="34" t="s">
        <v>21</v>
      </c>
    </row>
    <row r="17" spans="1:14" x14ac:dyDescent="0.3">
      <c r="A17">
        <v>1</v>
      </c>
      <c r="B17">
        <v>0</v>
      </c>
      <c r="C17" t="s">
        <v>146</v>
      </c>
      <c r="D17" s="14">
        <v>1.7492134617217998E-2</v>
      </c>
      <c r="E17" s="14">
        <v>-1.7022562449637402E-2</v>
      </c>
      <c r="G17" s="32">
        <v>1969</v>
      </c>
      <c r="H17" s="14">
        <f t="shared" ref="H17:H28" si="2">L17-K17</f>
        <v>0.18121387283237</v>
      </c>
      <c r="I17" s="14">
        <f t="shared" ref="I17:I28" si="3">N17-L17</f>
        <v>-0.10848660010509703</v>
      </c>
      <c r="J17" s="14"/>
      <c r="K17" s="14">
        <f>r_elec!C8</f>
        <v>0.55000000000000004</v>
      </c>
      <c r="L17" s="14">
        <v>0.73121387283237005</v>
      </c>
      <c r="M17" s="14">
        <v>0.67751842751842795</v>
      </c>
      <c r="N17" s="14">
        <v>0.62272727272727302</v>
      </c>
    </row>
    <row r="18" spans="1:14" x14ac:dyDescent="0.3">
      <c r="A18">
        <v>2</v>
      </c>
      <c r="B18">
        <v>0</v>
      </c>
      <c r="C18" t="s">
        <v>147</v>
      </c>
      <c r="D18" s="14">
        <v>4.9884700456491703E-3</v>
      </c>
      <c r="E18" s="14">
        <v>3.1582651535145702E-2</v>
      </c>
      <c r="G18" s="32">
        <v>1977</v>
      </c>
      <c r="H18" s="14">
        <f t="shared" si="2"/>
        <v>0.19696969696969707</v>
      </c>
      <c r="I18" s="14">
        <f t="shared" si="3"/>
        <v>-0.25252525252525204</v>
      </c>
      <c r="J18" s="14"/>
      <c r="K18" s="14">
        <f>r_elec!C10</f>
        <v>0.33333333333333298</v>
      </c>
      <c r="L18" s="14">
        <v>0.53030303030303005</v>
      </c>
      <c r="M18" s="14">
        <v>0.34621578099839001</v>
      </c>
      <c r="N18" s="14">
        <v>0.27777777777777801</v>
      </c>
    </row>
    <row r="19" spans="1:14" x14ac:dyDescent="0.3">
      <c r="A19">
        <v>3</v>
      </c>
      <c r="B19">
        <v>0</v>
      </c>
      <c r="C19" t="s">
        <v>148</v>
      </c>
      <c r="D19" s="14">
        <v>-7.0481601731601798E-2</v>
      </c>
      <c r="E19" s="14">
        <v>0.10683851348962201</v>
      </c>
      <c r="G19" s="32">
        <v>1981</v>
      </c>
      <c r="H19" s="14">
        <f t="shared" si="2"/>
        <v>2.1775025799794012E-2</v>
      </c>
      <c r="I19" s="14">
        <f t="shared" si="3"/>
        <v>1.9891640866872951E-2</v>
      </c>
      <c r="J19" s="14"/>
      <c r="K19" s="14">
        <f>r_elec!C11</f>
        <v>0.43333333333333302</v>
      </c>
      <c r="L19" s="14">
        <v>0.45510835913312703</v>
      </c>
      <c r="M19" s="14">
        <v>0.44350097975179598</v>
      </c>
      <c r="N19" s="14">
        <v>0.47499999999999998</v>
      </c>
    </row>
    <row r="20" spans="1:14" x14ac:dyDescent="0.3">
      <c r="A20">
        <v>4</v>
      </c>
      <c r="B20">
        <v>0</v>
      </c>
      <c r="C20" t="s">
        <v>149</v>
      </c>
      <c r="D20" s="14">
        <v>-0.20591085271317799</v>
      </c>
      <c r="E20" s="14">
        <v>0.302400738688827</v>
      </c>
      <c r="G20" s="32">
        <v>1984</v>
      </c>
      <c r="H20" s="14">
        <f t="shared" si="2"/>
        <v>2.6541425818882025E-2</v>
      </c>
      <c r="I20" s="14">
        <f t="shared" si="3"/>
        <v>8.1087682162338026E-2</v>
      </c>
      <c r="J20" s="14"/>
      <c r="K20" s="14">
        <f>r_elec!C12</f>
        <v>0.44166666666666698</v>
      </c>
      <c r="L20" s="14">
        <v>0.46820809248554901</v>
      </c>
      <c r="M20" s="14">
        <v>0.470873786407767</v>
      </c>
      <c r="N20" s="14">
        <v>0.54929577464788704</v>
      </c>
    </row>
    <row r="21" spans="1:14" x14ac:dyDescent="0.3">
      <c r="A21">
        <v>5</v>
      </c>
      <c r="B21">
        <v>0</v>
      </c>
      <c r="C21" t="s">
        <v>150</v>
      </c>
      <c r="D21" s="14">
        <v>-0.141893814456936</v>
      </c>
      <c r="E21" s="14">
        <v>0.213777699125203</v>
      </c>
      <c r="G21" s="32">
        <v>1988</v>
      </c>
      <c r="H21" s="14">
        <f t="shared" si="2"/>
        <v>-5.5555555555555025E-2</v>
      </c>
      <c r="I21" s="14">
        <f t="shared" si="3"/>
        <v>1.555555555555499E-2</v>
      </c>
      <c r="J21" s="14"/>
      <c r="K21" s="14">
        <f>r_elec!C13</f>
        <v>0.43333333333333302</v>
      </c>
      <c r="L21" s="14">
        <v>0.37777777777777799</v>
      </c>
      <c r="M21" s="14">
        <v>0.34331337325349298</v>
      </c>
      <c r="N21" s="14">
        <v>0.39333333333333298</v>
      </c>
    </row>
    <row r="22" spans="1:14" x14ac:dyDescent="0.3">
      <c r="G22" s="32">
        <v>1996</v>
      </c>
      <c r="H22" s="14">
        <f t="shared" si="2"/>
        <v>-0.123404255319149</v>
      </c>
      <c r="I22" s="14">
        <f t="shared" si="3"/>
        <v>0.28992786046936403</v>
      </c>
      <c r="J22" s="14"/>
      <c r="K22" s="14">
        <f>r_elec!C15</f>
        <v>0.4</v>
      </c>
      <c r="L22" s="14">
        <v>0.27659574468085102</v>
      </c>
      <c r="M22" s="14">
        <v>0.52729384436701499</v>
      </c>
      <c r="N22" s="14">
        <v>0.56652360515021505</v>
      </c>
    </row>
    <row r="23" spans="1:14" x14ac:dyDescent="0.3">
      <c r="G23" s="32">
        <v>2003</v>
      </c>
      <c r="H23" s="14">
        <f t="shared" si="2"/>
        <v>-8.3333333333333037E-2</v>
      </c>
      <c r="I23" s="14">
        <f t="shared" si="3"/>
        <v>0.16875000000000001</v>
      </c>
      <c r="J23" s="14"/>
      <c r="K23" s="14">
        <f>r_elec!C17</f>
        <v>0.25833333333333303</v>
      </c>
      <c r="L23" s="14">
        <v>0.17499999999999999</v>
      </c>
      <c r="M23" s="14">
        <v>0.28571428571428598</v>
      </c>
      <c r="N23" s="14">
        <v>0.34375</v>
      </c>
    </row>
    <row r="24" spans="1:14" x14ac:dyDescent="0.3">
      <c r="G24" s="32">
        <v>2006</v>
      </c>
      <c r="H24" s="14">
        <f t="shared" si="2"/>
        <v>-0.1332568807339449</v>
      </c>
      <c r="I24" s="14">
        <f t="shared" si="3"/>
        <v>0.1471647305632969</v>
      </c>
      <c r="J24" s="14"/>
      <c r="K24" s="14">
        <f>r_elec!C18</f>
        <v>0.22500000000000001</v>
      </c>
      <c r="L24" s="14">
        <v>9.1743119266055106E-2</v>
      </c>
      <c r="M24" s="14">
        <v>0.20762711864406799</v>
      </c>
      <c r="N24" s="14">
        <v>0.23890784982935201</v>
      </c>
    </row>
    <row r="25" spans="1:14" x14ac:dyDescent="0.3">
      <c r="G25" s="32">
        <v>2009</v>
      </c>
      <c r="H25" s="14">
        <f t="shared" si="2"/>
        <v>-8.7301587301587588E-2</v>
      </c>
      <c r="I25" s="14">
        <f t="shared" si="3"/>
        <v>0.16918983392971859</v>
      </c>
      <c r="J25" s="14"/>
      <c r="K25" s="14">
        <f>r_elec!C19</f>
        <v>0.16666666666666699</v>
      </c>
      <c r="L25" s="14">
        <v>7.9365079365079402E-2</v>
      </c>
      <c r="M25" s="14">
        <v>0.15011547344110901</v>
      </c>
      <c r="N25" s="14">
        <v>0.24855491329479801</v>
      </c>
    </row>
    <row r="26" spans="1:14" x14ac:dyDescent="0.3">
      <c r="G26" s="32">
        <v>2013</v>
      </c>
      <c r="H26" s="14">
        <f t="shared" si="2"/>
        <v>-0.14469696969696905</v>
      </c>
      <c r="I26" s="14">
        <f t="shared" si="3"/>
        <v>0.106771799628942</v>
      </c>
      <c r="K26" s="14">
        <f>r_elec!C20</f>
        <v>0.25833333333333303</v>
      </c>
      <c r="L26" s="14">
        <v>0.11363636363636399</v>
      </c>
      <c r="M26" s="14">
        <v>0.18209876543209899</v>
      </c>
      <c r="N26" s="14">
        <v>0.22040816326530599</v>
      </c>
    </row>
    <row r="27" spans="1:14" x14ac:dyDescent="0.3">
      <c r="G27" s="32">
        <v>2015</v>
      </c>
      <c r="H27" s="14">
        <f t="shared" si="2"/>
        <v>-6.3888888888888995E-2</v>
      </c>
      <c r="I27" s="14">
        <f t="shared" si="3"/>
        <v>0.139053905390539</v>
      </c>
      <c r="K27" s="14">
        <f>r_elec!C21</f>
        <v>0.241666666666667</v>
      </c>
      <c r="L27" s="14">
        <v>0.17777777777777801</v>
      </c>
      <c r="M27" s="14">
        <v>0.247572815533981</v>
      </c>
      <c r="N27" s="14">
        <v>0.316831683168317</v>
      </c>
    </row>
    <row r="28" spans="1:14" x14ac:dyDescent="0.3">
      <c r="G28" s="32">
        <v>2019</v>
      </c>
      <c r="H28" s="14">
        <f t="shared" si="2"/>
        <v>-2.4509803921568603E-2</v>
      </c>
      <c r="I28" s="14">
        <f t="shared" si="3"/>
        <v>9.4601128122482309E-2</v>
      </c>
      <c r="K28" s="14">
        <f>r_elec!C22</f>
        <v>8.3333333333333301E-2</v>
      </c>
      <c r="L28" s="14">
        <v>5.8823529411764698E-2</v>
      </c>
      <c r="M28" s="14">
        <v>0.13166666666666699</v>
      </c>
      <c r="N28" s="14">
        <v>0.153424657534247</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SheetLayoutView="100" workbookViewId="0">
      <selection activeCell="F2" sqref="F2"/>
    </sheetView>
  </sheetViews>
  <sheetFormatPr baseColWidth="10" defaultColWidth="11.44140625" defaultRowHeight="14.4" x14ac:dyDescent="0.3"/>
  <cols>
    <col min="2" max="3" width="19.33203125" style="16" customWidth="1"/>
  </cols>
  <sheetData>
    <row r="1" spans="1:9" s="12" customFormat="1" ht="52.5" customHeight="1" x14ac:dyDescent="0.3">
      <c r="A1" s="13" t="s">
        <v>24</v>
      </c>
      <c r="B1" s="13" t="s">
        <v>160</v>
      </c>
      <c r="C1" s="13" t="s">
        <v>159</v>
      </c>
      <c r="D1" s="13" t="s">
        <v>0</v>
      </c>
      <c r="F1" s="40" t="s">
        <v>161</v>
      </c>
      <c r="G1" s="13" t="s">
        <v>24</v>
      </c>
      <c r="H1" s="13" t="s">
        <v>162</v>
      </c>
      <c r="I1" s="13" t="s">
        <v>163</v>
      </c>
    </row>
    <row r="2" spans="1:9" x14ac:dyDescent="0.3">
      <c r="A2">
        <v>1949</v>
      </c>
      <c r="B2" s="33">
        <v>8.82333333333334E-2</v>
      </c>
      <c r="C2" s="33">
        <v>-7.1566666666666598E-2</v>
      </c>
      <c r="D2">
        <v>0</v>
      </c>
      <c r="G2">
        <v>1948</v>
      </c>
      <c r="H2" s="33">
        <v>-0.10413542689999999</v>
      </c>
      <c r="I2" s="33">
        <v>1.23421759E-2</v>
      </c>
    </row>
    <row r="3" spans="1:9" x14ac:dyDescent="0.3">
      <c r="A3">
        <v>1977</v>
      </c>
      <c r="B3" s="33">
        <v>-2.1336864787214999E-2</v>
      </c>
      <c r="C3" s="33">
        <v>-4.8569461902196298E-2</v>
      </c>
      <c r="D3">
        <v>0</v>
      </c>
      <c r="G3">
        <v>1960</v>
      </c>
      <c r="H3" s="33">
        <v>-0.13092147430000001</v>
      </c>
      <c r="I3" s="33">
        <v>0.134706719</v>
      </c>
    </row>
    <row r="4" spans="1:9" x14ac:dyDescent="0.3">
      <c r="A4">
        <v>1984</v>
      </c>
      <c r="B4" s="33">
        <v>-4.6000000000000103E-3</v>
      </c>
      <c r="C4" s="33">
        <v>-3.9000000000000098E-3</v>
      </c>
      <c r="D4">
        <v>0</v>
      </c>
      <c r="G4">
        <v>1964</v>
      </c>
      <c r="H4" s="33">
        <v>-0.1225742868</v>
      </c>
      <c r="I4" s="33">
        <v>0.12565633940000001</v>
      </c>
    </row>
    <row r="5" spans="1:9" x14ac:dyDescent="0.3">
      <c r="A5">
        <v>1988</v>
      </c>
      <c r="B5" s="33">
        <v>-1.16666666666667E-2</v>
      </c>
      <c r="C5" s="33">
        <v>1.1666666666666199E-3</v>
      </c>
      <c r="D5">
        <v>0</v>
      </c>
      <c r="G5">
        <v>1968</v>
      </c>
      <c r="H5" s="33">
        <v>-0.1032268372</v>
      </c>
      <c r="I5" s="33">
        <v>0.18832296609999999</v>
      </c>
    </row>
    <row r="6" spans="1:9" x14ac:dyDescent="0.3">
      <c r="A6">
        <v>1992</v>
      </c>
      <c r="B6" s="33">
        <v>-3.8766666666666699E-2</v>
      </c>
      <c r="C6" s="33">
        <v>2.7200000000000099E-2</v>
      </c>
      <c r="D6">
        <v>0</v>
      </c>
      <c r="G6">
        <v>1972</v>
      </c>
      <c r="H6" s="33">
        <v>-8.03018598E-2</v>
      </c>
      <c r="I6" s="33">
        <v>9.5676419999999998E-2</v>
      </c>
    </row>
    <row r="7" spans="1:9" x14ac:dyDescent="0.3">
      <c r="A7">
        <v>1996</v>
      </c>
      <c r="B7" s="33">
        <v>-5.8833333333333397E-2</v>
      </c>
      <c r="C7" s="33">
        <v>5.4899999999999997E-2</v>
      </c>
      <c r="D7">
        <v>0</v>
      </c>
      <c r="G7">
        <v>1976</v>
      </c>
      <c r="H7" s="33">
        <v>-0.1616376954</v>
      </c>
      <c r="I7" s="33">
        <v>0.1736777199</v>
      </c>
    </row>
    <row r="8" spans="1:9" x14ac:dyDescent="0.3">
      <c r="A8">
        <v>1999</v>
      </c>
      <c r="B8" s="33">
        <v>-0.1125</v>
      </c>
      <c r="C8" s="33">
        <v>9.6900000000000097E-2</v>
      </c>
      <c r="D8">
        <v>0</v>
      </c>
      <c r="G8">
        <v>1980</v>
      </c>
      <c r="H8" s="33">
        <v>-0.14530856340000001</v>
      </c>
      <c r="I8" s="33">
        <v>0.15160825119999999</v>
      </c>
    </row>
    <row r="9" spans="1:9" x14ac:dyDescent="0.3">
      <c r="A9">
        <v>2003</v>
      </c>
      <c r="B9" s="33">
        <v>-0.12609999999999999</v>
      </c>
      <c r="C9" s="33">
        <v>0.103433333333333</v>
      </c>
      <c r="D9">
        <v>0</v>
      </c>
      <c r="G9">
        <v>1984</v>
      </c>
      <c r="H9" s="33">
        <v>-0.21733890359999999</v>
      </c>
      <c r="I9" s="33">
        <v>0.2201659376</v>
      </c>
    </row>
    <row r="10" spans="1:9" x14ac:dyDescent="0.3">
      <c r="A10">
        <v>2006</v>
      </c>
      <c r="B10" s="33">
        <v>-0.145366666666667</v>
      </c>
      <c r="C10" s="33">
        <v>0.127</v>
      </c>
      <c r="D10">
        <v>0</v>
      </c>
      <c r="G10">
        <v>1988</v>
      </c>
      <c r="H10" s="33">
        <v>-0.22429872240000001</v>
      </c>
      <c r="I10" s="33">
        <v>0.2238812922</v>
      </c>
    </row>
    <row r="11" spans="1:9" x14ac:dyDescent="0.3">
      <c r="A11">
        <v>2009</v>
      </c>
      <c r="B11" s="33">
        <v>-0.17146666666666699</v>
      </c>
      <c r="C11" s="33">
        <v>0.13516666666666699</v>
      </c>
      <c r="D11">
        <v>0</v>
      </c>
      <c r="G11">
        <v>1992</v>
      </c>
      <c r="H11" s="33">
        <v>-0.15237971210000001</v>
      </c>
      <c r="I11" s="33">
        <v>0.27966817700000002</v>
      </c>
    </row>
    <row r="12" spans="1:9" x14ac:dyDescent="0.3">
      <c r="A12">
        <v>2013</v>
      </c>
      <c r="B12" s="33">
        <v>-0.200833333333333</v>
      </c>
      <c r="C12" s="33">
        <v>0.145666666666667</v>
      </c>
      <c r="D12">
        <v>0</v>
      </c>
      <c r="G12">
        <v>1996</v>
      </c>
      <c r="H12" s="33">
        <v>-0.2503783638</v>
      </c>
      <c r="I12" s="33">
        <v>0.29716112709999998</v>
      </c>
    </row>
    <row r="13" spans="1:9" x14ac:dyDescent="0.3">
      <c r="A13">
        <v>2015</v>
      </c>
      <c r="B13" s="33">
        <v>-0.182</v>
      </c>
      <c r="C13" s="33">
        <v>0.1993</v>
      </c>
      <c r="D13">
        <v>0</v>
      </c>
      <c r="G13">
        <v>2000</v>
      </c>
      <c r="H13" s="33">
        <v>-0.32488906579999999</v>
      </c>
      <c r="I13" s="33">
        <v>0.27807133589999999</v>
      </c>
    </row>
    <row r="14" spans="1:9" x14ac:dyDescent="0.3">
      <c r="A14">
        <v>2019</v>
      </c>
      <c r="B14" s="33">
        <v>-0.22199999999999992</v>
      </c>
      <c r="C14" s="33">
        <v>0.22520000000000007</v>
      </c>
      <c r="D14">
        <v>0</v>
      </c>
      <c r="G14">
        <v>2004</v>
      </c>
      <c r="H14" s="33">
        <v>-0.28905415220000003</v>
      </c>
      <c r="I14" s="33">
        <v>0.28964762789999998</v>
      </c>
    </row>
    <row r="15" spans="1:9" x14ac:dyDescent="0.3">
      <c r="B15" s="33"/>
      <c r="C15" s="33"/>
      <c r="D15">
        <v>0</v>
      </c>
      <c r="G15">
        <v>2008</v>
      </c>
      <c r="H15" s="33">
        <v>-0.27735494129999999</v>
      </c>
      <c r="I15" s="33">
        <v>0.28523866520000002</v>
      </c>
    </row>
    <row r="16" spans="1:9" x14ac:dyDescent="0.3">
      <c r="B16" s="33"/>
      <c r="C16" s="33"/>
      <c r="D16">
        <v>0</v>
      </c>
      <c r="G16">
        <v>2012</v>
      </c>
      <c r="H16" s="33">
        <v>-0.31455570760000001</v>
      </c>
      <c r="I16" s="33">
        <v>0.32165379599999999</v>
      </c>
    </row>
    <row r="17" spans="2:9" x14ac:dyDescent="0.3">
      <c r="B17" s="33"/>
      <c r="C17" s="33"/>
      <c r="D17">
        <v>0</v>
      </c>
      <c r="G17">
        <v>2016</v>
      </c>
      <c r="H17" s="33">
        <v>-0.30493442669999998</v>
      </c>
      <c r="I17" s="33">
        <v>0.34066208050000002</v>
      </c>
    </row>
    <row r="18" spans="2:9" x14ac:dyDescent="0.3">
      <c r="B18" s="33"/>
      <c r="C18" s="33"/>
    </row>
    <row r="19" spans="2:9" x14ac:dyDescent="0.3">
      <c r="B19" s="33"/>
      <c r="C19" s="33"/>
    </row>
    <row r="20" spans="2:9" x14ac:dyDescent="0.3">
      <c r="B20" s="33"/>
      <c r="C20" s="33"/>
    </row>
    <row r="21" spans="2:9" x14ac:dyDescent="0.3">
      <c r="B21" s="33"/>
      <c r="C21" s="33"/>
    </row>
    <row r="22" spans="2:9" x14ac:dyDescent="0.3">
      <c r="B22" s="33"/>
      <c r="C22" s="33"/>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Graphiques</vt:lpstr>
      </vt:variant>
      <vt:variant>
        <vt:i4>24</vt:i4>
      </vt:variant>
    </vt:vector>
  </HeadingPairs>
  <TitlesOfParts>
    <vt:vector size="39" baseType="lpstr">
      <vt:lpstr>Contents</vt:lpstr>
      <vt:lpstr>TA1</vt:lpstr>
      <vt:lpstr>TA2</vt:lpstr>
      <vt:lpstr>r_elec_blocs</vt:lpstr>
      <vt:lpstr>r_elec</vt:lpstr>
      <vt:lpstr>r_ineq</vt:lpstr>
      <vt:lpstr>r_reform</vt:lpstr>
      <vt:lpstr>r_class</vt:lpstr>
      <vt:lpstr>r_tlv</vt:lpstr>
      <vt:lpstr>r_tlv_residual</vt:lpstr>
      <vt:lpstr>r_employment</vt:lpstr>
      <vt:lpstr>r_education</vt:lpstr>
      <vt:lpstr>r_ethnic</vt:lpstr>
      <vt:lpstr>r_religiosity</vt:lpstr>
      <vt:lpstr>r_gender</vt:lpstr>
      <vt:lpstr>F1</vt:lpstr>
      <vt:lpstr>F2</vt:lpstr>
      <vt:lpstr>F3</vt:lpstr>
      <vt:lpstr>F4</vt:lpstr>
      <vt:lpstr>F5</vt:lpstr>
      <vt:lpstr>F6</vt:lpstr>
      <vt:lpstr>F7</vt:lpstr>
      <vt:lpstr>F8</vt:lpstr>
      <vt:lpstr>F9</vt:lpstr>
      <vt:lpstr>F1b</vt:lpstr>
      <vt:lpstr>F2b</vt:lpstr>
      <vt:lpstr>F3b</vt:lpstr>
      <vt:lpstr>F4b</vt:lpstr>
      <vt:lpstr>F5b</vt:lpstr>
      <vt:lpstr>F6b</vt:lpstr>
      <vt:lpstr>F7b</vt:lpstr>
      <vt:lpstr>F8b</vt:lpstr>
      <vt:lpstr>F9b</vt:lpstr>
      <vt:lpstr>FA1</vt:lpstr>
      <vt:lpstr>FA2</vt:lpstr>
      <vt:lpstr>FA3</vt:lpstr>
      <vt:lpstr>FA4</vt:lpstr>
      <vt:lpstr>FA5</vt:lpstr>
      <vt:lpstr>FA6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Yonatan</dc:creator>
  <cp:lastModifiedBy>Amory Gethin</cp:lastModifiedBy>
  <cp:lastPrinted>2020-12-11T19:11:41Z</cp:lastPrinted>
  <dcterms:created xsi:type="dcterms:W3CDTF">2020-02-06T12:59:56Z</dcterms:created>
  <dcterms:modified xsi:type="dcterms:W3CDTF">2020-12-11T19:11:52Z</dcterms:modified>
</cp:coreProperties>
</file>