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2.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chartsheets/sheet43.xml" ContentType="application/vnd.openxmlformats-officedocument.spreadsheetml.chartsheet+xml"/>
  <Override PartName="/xl/chartsheets/sheet44.xml" ContentType="application/vnd.openxmlformats-officedocument.spreadsheetml.chartsheet+xml"/>
  <Override PartName="/xl/chartsheets/sheet45.xml" ContentType="application/vnd.openxmlformats-officedocument.spreadsheetml.chartsheet+xml"/>
  <Override PartName="/xl/chartsheets/sheet46.xml" ContentType="application/vnd.openxmlformats-officedocument.spreadsheetml.chartsheet+xml"/>
  <Override PartName="/xl/chartsheets/sheet47.xml" ContentType="application/vnd.openxmlformats-officedocument.spreadsheetml.chartsheet+xml"/>
  <Override PartName="/xl/chartsheets/sheet48.xml" ContentType="application/vnd.openxmlformats-officedocument.spreadsheetml.chartsheet+xml"/>
  <Override PartName="/xl/chartsheets/sheet49.xml" ContentType="application/vnd.openxmlformats-officedocument.spreadsheetml.chartsheet+xml"/>
  <Override PartName="/xl/chartsheets/sheet50.xml" ContentType="application/vnd.openxmlformats-officedocument.spreadsheetml.chartsheet+xml"/>
  <Override PartName="/xl/chartsheets/sheet51.xml" ContentType="application/vnd.openxmlformats-officedocument.spreadsheetml.chartsheet+xml"/>
  <Override PartName="/xl/chartsheets/sheet52.xml" ContentType="application/vnd.openxmlformats-officedocument.spreadsheetml.chartsheet+xml"/>
  <Override PartName="/xl/chartsheets/sheet53.xml" ContentType="application/vnd.openxmlformats-officedocument.spreadsheetml.chartsheet+xml"/>
  <Override PartName="/xl/chartsheets/sheet54.xml" ContentType="application/vnd.openxmlformats-officedocument.spreadsheetml.chartsheet+xml"/>
  <Override PartName="/xl/chartsheets/sheet55.xml" ContentType="application/vnd.openxmlformats-officedocument.spreadsheetml.chartsheet+xml"/>
  <Override PartName="/xl/chartsheets/sheet56.xml" ContentType="application/vnd.openxmlformats-officedocument.spreadsheetml.chartsheet+xml"/>
  <Override PartName="/xl/chartsheets/sheet57.xml" ContentType="application/vnd.openxmlformats-officedocument.spreadsheetml.chartsheet+xml"/>
  <Override PartName="/xl/chartsheets/sheet58.xml" ContentType="application/vnd.openxmlformats-officedocument.spreadsheetml.chartsheet+xml"/>
  <Override PartName="/xl/chartsheets/sheet59.xml" ContentType="application/vnd.openxmlformats-officedocument.spreadsheetml.chartsheet+xml"/>
  <Override PartName="/xl/chartsheets/sheet60.xml" ContentType="application/vnd.openxmlformats-officedocument.spreadsheetml.chartsheet+xml"/>
  <Override PartName="/xl/chartsheets/sheet61.xml" ContentType="application/vnd.openxmlformats-officedocument.spreadsheetml.chartsheet+xml"/>
  <Override PartName="/xl/chartsheets/sheet62.xml" ContentType="application/vnd.openxmlformats-officedocument.spreadsheetml.chartsheet+xml"/>
  <Override PartName="/xl/chartsheets/sheet63.xml" ContentType="application/vnd.openxmlformats-officedocument.spreadsheetml.chartsheet+xml"/>
  <Override PartName="/xl/chartsheets/sheet64.xml" ContentType="application/vnd.openxmlformats-officedocument.spreadsheetml.chartsheet+xml"/>
  <Override PartName="/xl/chartsheets/sheet65.xml" ContentType="application/vnd.openxmlformats-officedocument.spreadsheetml.chartsheet+xml"/>
  <Override PartName="/xl/chartsheets/sheet66.xml" ContentType="application/vnd.openxmlformats-officedocument.spreadsheetml.chartsheet+xml"/>
  <Override PartName="/xl/chartsheets/sheet67.xml" ContentType="application/vnd.openxmlformats-officedocument.spreadsheetml.chartsheet+xml"/>
  <Override PartName="/xl/chartsheets/sheet68.xml" ContentType="application/vnd.openxmlformats-officedocument.spreadsheetml.chartsheet+xml"/>
  <Override PartName="/xl/chartsheets/sheet69.xml" ContentType="application/vnd.openxmlformats-officedocument.spreadsheetml.chartsheet+xml"/>
  <Override PartName="/xl/chartsheets/sheet70.xml" ContentType="application/vnd.openxmlformats-officedocument.spreadsheetml.chartsheet+xml"/>
  <Override PartName="/xl/chartsheets/sheet71.xml" ContentType="application/vnd.openxmlformats-officedocument.spreadsheetml.chartsheet+xml"/>
  <Override PartName="/xl/chartsheets/sheet72.xml" ContentType="application/vnd.openxmlformats-officedocument.spreadsheetml.chartsheet+xml"/>
  <Override PartName="/xl/chartsheets/sheet73.xml" ContentType="application/vnd.openxmlformats-officedocument.spreadsheetml.chartsheet+xml"/>
  <Override PartName="/xl/chartsheets/sheet74.xml" ContentType="application/vnd.openxmlformats-officedocument.spreadsheetml.chartsheet+xml"/>
  <Override PartName="/xl/chartsheets/sheet75.xml" ContentType="application/vnd.openxmlformats-officedocument.spreadsheetml.chartsheet+xml"/>
  <Override PartName="/xl/chartsheets/sheet76.xml" ContentType="application/vnd.openxmlformats-officedocument.spreadsheetml.chartsheet+xml"/>
  <Override PartName="/xl/chartsheets/sheet77.xml" ContentType="application/vnd.openxmlformats-officedocument.spreadsheetml.chartsheet+xml"/>
  <Override PartName="/xl/chartsheets/sheet78.xml" ContentType="application/vnd.openxmlformats-officedocument.spreadsheetml.chartsheet+xml"/>
  <Override PartName="/xl/chartsheets/sheet79.xml" ContentType="application/vnd.openxmlformats-officedocument.spreadsheetml.chartsheet+xml"/>
  <Override PartName="/xl/chartsheets/sheet80.xml" ContentType="application/vnd.openxmlformats-officedocument.spreadsheetml.chartsheet+xml"/>
  <Override PartName="/xl/chartsheets/sheet81.xml" ContentType="application/vnd.openxmlformats-officedocument.spreadsheetml.chartsheet+xml"/>
  <Override PartName="/xl/chartsheets/sheet82.xml" ContentType="application/vnd.openxmlformats-officedocument.spreadsheetml.chartsheet+xml"/>
  <Override PartName="/xl/chartsheets/sheet83.xml" ContentType="application/vnd.openxmlformats-officedocument.spreadsheetml.chartsheet+xml"/>
  <Override PartName="/xl/chartsheets/sheet84.xml" ContentType="application/vnd.openxmlformats-officedocument.spreadsheetml.chartsheet+xml"/>
  <Override PartName="/xl/chartsheets/sheet85.xml" ContentType="application/vnd.openxmlformats-officedocument.spreadsheetml.chartsheet+xml"/>
  <Override PartName="/xl/chartsheets/sheet86.xml" ContentType="application/vnd.openxmlformats-officedocument.spreadsheetml.chartsheet+xml"/>
  <Override PartName="/xl/chartsheets/sheet87.xml" ContentType="application/vnd.openxmlformats-officedocument.spreadsheetml.chartsheet+xml"/>
  <Override PartName="/xl/chartsheets/sheet88.xml" ContentType="application/vnd.openxmlformats-officedocument.spreadsheetml.chartsheet+xml"/>
  <Override PartName="/xl/chartsheets/sheet89.xml" ContentType="application/vnd.openxmlformats-officedocument.spreadsheetml.chartsheet+xml"/>
  <Override PartName="/xl/chartsheets/sheet90.xml" ContentType="application/vnd.openxmlformats-officedocument.spreadsheetml.chartsheet+xml"/>
  <Override PartName="/xl/chartsheets/sheet91.xml" ContentType="application/vnd.openxmlformats-officedocument.spreadsheetml.chartsheet+xml"/>
  <Override PartName="/xl/chartsheets/sheet92.xml" ContentType="application/vnd.openxmlformats-officedocument.spreadsheetml.chartsheet+xml"/>
  <Override PartName="/xl/chartsheets/sheet93.xml" ContentType="application/vnd.openxmlformats-officedocument.spreadsheetml.chartsheet+xml"/>
  <Override PartName="/xl/chartsheets/sheet94.xml" ContentType="application/vnd.openxmlformats-officedocument.spreadsheetml.chartsheet+xml"/>
  <Override PartName="/xl/chartsheets/sheet95.xml" ContentType="application/vnd.openxmlformats-officedocument.spreadsheetml.chartsheet+xml"/>
  <Override PartName="/xl/chartsheets/sheet96.xml" ContentType="application/vnd.openxmlformats-officedocument.spreadsheetml.chartsheet+xml"/>
  <Override PartName="/xl/chartsheets/sheet97.xml" ContentType="application/vnd.openxmlformats-officedocument.spreadsheetml.chartsheet+xml"/>
  <Override PartName="/xl/chartsheets/sheet98.xml" ContentType="application/vnd.openxmlformats-officedocument.spreadsheetml.chartsheet+xml"/>
  <Override PartName="/xl/chartsheets/sheet99.xml" ContentType="application/vnd.openxmlformats-officedocument.spreadsheetml.chartsheet+xml"/>
  <Override PartName="/xl/chartsheets/sheet100.xml" ContentType="application/vnd.openxmlformats-officedocument.spreadsheetml.chartsheet+xml"/>
  <Override PartName="/xl/chartsheets/sheet101.xml" ContentType="application/vnd.openxmlformats-officedocument.spreadsheetml.chartsheet+xml"/>
  <Override PartName="/xl/chartsheets/sheet102.xml" ContentType="application/vnd.openxmlformats-officedocument.spreadsheetml.chartsheet+xml"/>
  <Override PartName="/xl/chartsheets/sheet103.xml" ContentType="application/vnd.openxmlformats-officedocument.spreadsheetml.chartsheet+xml"/>
  <Override PartName="/xl/chartsheets/sheet104.xml" ContentType="application/vnd.openxmlformats-officedocument.spreadsheetml.chartsheet+xml"/>
  <Override PartName="/xl/chartsheets/sheet105.xml" ContentType="application/vnd.openxmlformats-officedocument.spreadsheetml.chartsheet+xml"/>
  <Override PartName="/xl/chartsheets/sheet106.xml" ContentType="application/vnd.openxmlformats-officedocument.spreadsheetml.chartsheet+xml"/>
  <Override PartName="/xl/chartsheets/sheet107.xml" ContentType="application/vnd.openxmlformats-officedocument.spreadsheetml.chartsheet+xml"/>
  <Override PartName="/xl/chartsheets/sheet108.xml" ContentType="application/vnd.openxmlformats-officedocument.spreadsheetml.chartsheet+xml"/>
  <Override PartName="/xl/chartsheets/sheet109.xml" ContentType="application/vnd.openxmlformats-officedocument.spreadsheetml.chartsheet+xml"/>
  <Override PartName="/xl/chartsheets/sheet110.xml" ContentType="application/vnd.openxmlformats-officedocument.spreadsheetml.chartsheet+xml"/>
  <Override PartName="/xl/chartsheets/sheet111.xml" ContentType="application/vnd.openxmlformats-officedocument.spreadsheetml.chartsheet+xml"/>
  <Override PartName="/xl/chartsheets/sheet112.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13.xml" ContentType="application/vnd.openxmlformats-officedocument.spreadsheetml.chartsheet+xml"/>
  <Override PartName="/xl/chartsheets/sheet11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1.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1.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42.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3.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45.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47.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4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5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51.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53.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5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55.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7.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9.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6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charts/chart61.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6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6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6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charts/chart65.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6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charts/chart67.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charts/chart69.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40.xml" ContentType="application/vnd.openxmlformats-officedocument.drawingml.chartshapes+xml"/>
  <Override PartName="/xl/drawings/drawing141.xml" ContentType="application/vnd.openxmlformats-officedocument.drawing+xml"/>
  <Override PartName="/xl/charts/chart71.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charts/chart7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44.xml" ContentType="application/vnd.openxmlformats-officedocument.drawingml.chartshapes+xml"/>
  <Override PartName="/xl/drawings/drawing145.xml" ContentType="application/vnd.openxmlformats-officedocument.drawing+xml"/>
  <Override PartName="/xl/charts/chart73.xml" ContentType="application/vnd.openxmlformats-officedocument.drawingml.chart+xml"/>
  <Override PartName="/xl/drawings/drawing146.xml" ContentType="application/vnd.openxmlformats-officedocument.drawingml.chartshapes+xml"/>
  <Override PartName="/xl/drawings/drawing147.xml" ContentType="application/vnd.openxmlformats-officedocument.drawing+xml"/>
  <Override PartName="/xl/charts/chart7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charts/chart75.xml" ContentType="application/vnd.openxmlformats-officedocument.drawingml.chart+xml"/>
  <Override PartName="/xl/drawings/drawing150.xml" ContentType="application/vnd.openxmlformats-officedocument.drawingml.chartshapes+xml"/>
  <Override PartName="/xl/drawings/drawing151.xml" ContentType="application/vnd.openxmlformats-officedocument.drawing+xml"/>
  <Override PartName="/xl/charts/chart7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52.xml" ContentType="application/vnd.openxmlformats-officedocument.drawingml.chartshapes+xml"/>
  <Override PartName="/xl/drawings/drawing153.xml" ContentType="application/vnd.openxmlformats-officedocument.drawing+xml"/>
  <Override PartName="/xl/charts/chart77.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56.xml" ContentType="application/vnd.openxmlformats-officedocument.drawingml.chartshapes+xml"/>
  <Override PartName="/xl/drawings/drawing157.xml" ContentType="application/vnd.openxmlformats-officedocument.drawing+xml"/>
  <Override PartName="/xl/charts/chart79.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8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60.xml" ContentType="application/vnd.openxmlformats-officedocument.drawingml.chartshapes+xml"/>
  <Override PartName="/xl/drawings/drawing161.xml" ContentType="application/vnd.openxmlformats-officedocument.drawing+xml"/>
  <Override PartName="/xl/charts/chart81.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8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83.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8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8.xml" ContentType="application/vnd.openxmlformats-officedocument.drawingml.chartshapes+xml"/>
  <Override PartName="/xl/drawings/drawing169.xml" ContentType="application/vnd.openxmlformats-officedocument.drawing+xml"/>
  <Override PartName="/xl/charts/chart8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6.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72.xml" ContentType="application/vnd.openxmlformats-officedocument.drawingml.chartshapes+xml"/>
  <Override PartName="/xl/drawings/drawing173.xml" ContentType="application/vnd.openxmlformats-officedocument.drawing+xml"/>
  <Override PartName="/xl/charts/chart87.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8.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76.xml" ContentType="application/vnd.openxmlformats-officedocument.drawingml.chartshapes+xml"/>
  <Override PartName="/xl/drawings/drawing177.xml" ContentType="application/vnd.openxmlformats-officedocument.drawing+xml"/>
  <Override PartName="/xl/charts/chart89.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90.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80.xml" ContentType="application/vnd.openxmlformats-officedocument.drawingml.chartshapes+xml"/>
  <Override PartName="/xl/drawings/drawing181.xml" ContentType="application/vnd.openxmlformats-officedocument.drawing+xml"/>
  <Override PartName="/xl/charts/chart91.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9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84.xml" ContentType="application/vnd.openxmlformats-officedocument.drawingml.chartshapes+xml"/>
  <Override PartName="/xl/drawings/drawing185.xml" ContentType="application/vnd.openxmlformats-officedocument.drawing+xml"/>
  <Override PartName="/xl/charts/chart93.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9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88.xml" ContentType="application/vnd.openxmlformats-officedocument.drawingml.chartshapes+xml"/>
  <Override PartName="/xl/drawings/drawing189.xml" ContentType="application/vnd.openxmlformats-officedocument.drawing+xml"/>
  <Override PartName="/xl/charts/chart95.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92.xml" ContentType="application/vnd.openxmlformats-officedocument.drawingml.chartshapes+xml"/>
  <Override PartName="/xl/drawings/drawing193.xml" ContentType="application/vnd.openxmlformats-officedocument.drawing+xml"/>
  <Override PartName="/xl/charts/chart97.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96.xml" ContentType="application/vnd.openxmlformats-officedocument.drawingml.chartshapes+xml"/>
  <Override PartName="/xl/drawings/drawing197.xml" ContentType="application/vnd.openxmlformats-officedocument.drawing+xml"/>
  <Override PartName="/xl/charts/chart99.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charts/chart10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200.xml" ContentType="application/vnd.openxmlformats-officedocument.drawingml.chartshapes+xml"/>
  <Override PartName="/xl/drawings/drawing201.xml" ContentType="application/vnd.openxmlformats-officedocument.drawing+xml"/>
  <Override PartName="/xl/charts/chart101.xml" ContentType="application/vnd.openxmlformats-officedocument.drawingml.chart+xml"/>
  <Override PartName="/xl/drawings/drawing202.xml" ContentType="application/vnd.openxmlformats-officedocument.drawingml.chartshapes+xml"/>
  <Override PartName="/xl/drawings/drawing203.xml" ContentType="application/vnd.openxmlformats-officedocument.drawing+xml"/>
  <Override PartName="/xl/charts/chart10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204.xml" ContentType="application/vnd.openxmlformats-officedocument.drawingml.chartshapes+xml"/>
  <Override PartName="/xl/drawings/drawing205.xml" ContentType="application/vnd.openxmlformats-officedocument.drawing+xml"/>
  <Override PartName="/xl/charts/chart103.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10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5.xml" ContentType="application/vnd.openxmlformats-officedocument.drawingml.chart+xml"/>
  <Override PartName="/xl/drawings/drawing210.xml" ContentType="application/vnd.openxmlformats-officedocument.drawingml.chartshapes+xml"/>
  <Override PartName="/xl/drawings/drawing211.xml" ContentType="application/vnd.openxmlformats-officedocument.drawing+xml"/>
  <Override PartName="/xl/charts/chart10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7.xml" ContentType="application/vnd.openxmlformats-officedocument.drawingml.chart+xml"/>
  <Override PartName="/xl/drawings/drawing214.xml" ContentType="application/vnd.openxmlformats-officedocument.drawingml.chartshapes+xml"/>
  <Override PartName="/xl/drawings/drawing215.xml" ContentType="application/vnd.openxmlformats-officedocument.drawing+xml"/>
  <Override PartName="/xl/charts/chart108.xml" ContentType="application/vnd.openxmlformats-officedocument.drawingml.chart+xml"/>
  <Override PartName="/xl/drawings/drawing216.xml" ContentType="application/vnd.openxmlformats-officedocument.drawingml.chartshapes+xml"/>
  <Override PartName="/xl/drawings/drawing217.xml" ContentType="application/vnd.openxmlformats-officedocument.drawing+xml"/>
  <Override PartName="/xl/charts/chart109.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18.xml" ContentType="application/vnd.openxmlformats-officedocument.drawingml.chartshapes+xml"/>
  <Override PartName="/xl/drawings/drawing219.xml" ContentType="application/vnd.openxmlformats-officedocument.drawing+xml"/>
  <Override PartName="/xl/charts/chart110.xml" ContentType="application/vnd.openxmlformats-officedocument.drawingml.chart+xml"/>
  <Override PartName="/xl/drawings/drawing220.xml" ContentType="application/vnd.openxmlformats-officedocument.drawingml.chartshapes+xml"/>
  <Override PartName="/xl/drawings/drawing221.xml" ContentType="application/vnd.openxmlformats-officedocument.drawing+xml"/>
  <Override PartName="/xl/charts/chart11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22.xml" ContentType="application/vnd.openxmlformats-officedocument.drawingml.chartshapes+xml"/>
  <Override PartName="/xl/drawings/drawing223.xml" ContentType="application/vnd.openxmlformats-officedocument.drawing+xml"/>
  <Override PartName="/xl/charts/chart112.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13.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14.xml" ContentType="application/vnd.openxmlformats-officedocument.drawingml.chart+xml"/>
  <Override PartName="/xl/drawings/drawing228.xml" ContentType="application/vnd.openxmlformats-officedocument.drawingml.chartshapes+xml"/>
  <Override PartName="/xl/drawings/drawing229.xml" ContentType="application/vnd.openxmlformats-officedocument.drawing+xml"/>
  <Override PartName="/xl/charts/chart115.xml" ContentType="application/vnd.openxmlformats-officedocument.drawingml.chart+xml"/>
  <Override PartName="/xl/charts/style62.xml" ContentType="application/vnd.ms-office.chartstyle+xml"/>
  <Override PartName="/xl/charts/colors6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mory Gethin\Dropbox\WIDConflictGMPBook\BookFR\excel\appendix\"/>
    </mc:Choice>
  </mc:AlternateContent>
  <bookViews>
    <workbookView xWindow="0" yWindow="468" windowWidth="33600" windowHeight="20544" tabRatio="972"/>
  </bookViews>
  <sheets>
    <sheet name="Contents" sheetId="10" r:id="rId1"/>
    <sheet name="FD1" sheetId="371" r:id="rId2"/>
    <sheet name="FD2" sheetId="419" r:id="rId3"/>
    <sheet name="FD3" sheetId="413" r:id="rId4"/>
    <sheet name="FD4" sheetId="418" r:id="rId5"/>
    <sheet name="FD5" sheetId="409" r:id="rId6"/>
    <sheet name="TD1" sheetId="417" r:id="rId7"/>
    <sheet name="FDA1" sheetId="415" r:id="rId8"/>
    <sheet name="FDA2" sheetId="416" r:id="rId9"/>
    <sheet name="FDA3" sheetId="337" r:id="rId10"/>
    <sheet name="FDA4" sheetId="340" r:id="rId11"/>
    <sheet name="FDA5" sheetId="343" r:id="rId12"/>
    <sheet name="FDA6" sheetId="346" r:id="rId13"/>
    <sheet name="FDA7" sheetId="350" r:id="rId14"/>
    <sheet name="FDA8" sheetId="351" r:id="rId15"/>
    <sheet name="FDA9" sheetId="354" r:id="rId16"/>
    <sheet name="FDA10" sheetId="355" r:id="rId17"/>
    <sheet name="FDA11" sheetId="358" r:id="rId18"/>
    <sheet name="FDA12" sheetId="359" r:id="rId19"/>
    <sheet name="FDA13" sheetId="369" r:id="rId20"/>
    <sheet name="FDA14" sheetId="370" r:id="rId21"/>
    <sheet name="FDA15" sheetId="366" r:id="rId22"/>
    <sheet name="FDA16" sheetId="367" r:id="rId23"/>
    <sheet name="FDB1" sheetId="207" r:id="rId24"/>
    <sheet name="FDB2" sheetId="209" r:id="rId25"/>
    <sheet name="FDB3" sheetId="211" r:id="rId26"/>
    <sheet name="FDB4" sheetId="213" r:id="rId27"/>
    <sheet name="FDB5" sheetId="215" r:id="rId28"/>
    <sheet name="FDB6" sheetId="217" r:id="rId29"/>
    <sheet name="FDB7" sheetId="219" r:id="rId30"/>
    <sheet name="FDB8" sheetId="221" r:id="rId31"/>
    <sheet name="FDB9" sheetId="224" r:id="rId32"/>
    <sheet name="FDB10" sheetId="225" r:id="rId33"/>
    <sheet name="FDB11" sheetId="390" r:id="rId34"/>
    <sheet name="FDB12" sheetId="402" r:id="rId35"/>
    <sheet name="FDC1" sheetId="260" r:id="rId36"/>
    <sheet name="FDC2" sheetId="261" r:id="rId37"/>
    <sheet name="FDC3" sheetId="262" r:id="rId38"/>
    <sheet name="FDC4" sheetId="263" r:id="rId39"/>
    <sheet name="FDC5" sheetId="264" r:id="rId40"/>
    <sheet name="FDC6" sheetId="265" r:id="rId41"/>
    <sheet name="FDC7" sheetId="266" r:id="rId42"/>
    <sheet name="FDC8" sheetId="267" r:id="rId43"/>
    <sheet name="FDC9" sheetId="268" r:id="rId44"/>
    <sheet name="FDC10" sheetId="269" r:id="rId45"/>
    <sheet name="FDC11" sheetId="391" r:id="rId46"/>
    <sheet name="FDC12" sheetId="403" r:id="rId47"/>
    <sheet name="FDD1" sheetId="89" r:id="rId48"/>
    <sheet name="FDD2" sheetId="13" r:id="rId49"/>
    <sheet name="FDD3" sheetId="87" r:id="rId50"/>
    <sheet name="FDD4" sheetId="35" r:id="rId51"/>
    <sheet name="FDD5" sheetId="288" r:id="rId52"/>
    <sheet name="FDD6" sheetId="55" r:id="rId53"/>
    <sheet name="FDD7" sheetId="296" r:id="rId54"/>
    <sheet name="FDD8" sheetId="74" r:id="rId55"/>
    <sheet name="FDD9" sheetId="306" r:id="rId56"/>
    <sheet name="FDD10" sheetId="128" r:id="rId57"/>
    <sheet name="FDD11" sheetId="392" r:id="rId58"/>
    <sheet name="FDD12" sheetId="404" r:id="rId59"/>
    <sheet name="FDE1" sheetId="316" r:id="rId60"/>
    <sheet name="FDE2" sheetId="16" r:id="rId61"/>
    <sheet name="FDE3" sheetId="322" r:id="rId62"/>
    <sheet name="FDE4" sheetId="37" r:id="rId63"/>
    <sheet name="FDE5" sheetId="289" r:id="rId64"/>
    <sheet name="FDE6" sheetId="57" r:id="rId65"/>
    <sheet name="FDE7" sheetId="297" r:id="rId66"/>
    <sheet name="FDE8" sheetId="76" r:id="rId67"/>
    <sheet name="FDE9" sheetId="307" r:id="rId68"/>
    <sheet name="FDE10" sheetId="328" r:id="rId69"/>
    <sheet name="FDE11" sheetId="393" r:id="rId70"/>
    <sheet name="FDE12" sheetId="405" r:id="rId71"/>
    <sheet name="FDF1" sheetId="317" r:id="rId72"/>
    <sheet name="FDF2" sheetId="19" r:id="rId73"/>
    <sheet name="FDF3" sheetId="323" r:id="rId74"/>
    <sheet name="FDF4" sheetId="39" r:id="rId75"/>
    <sheet name="FDF5" sheetId="290" r:id="rId76"/>
    <sheet name="FDF6" sheetId="59" r:id="rId77"/>
    <sheet name="FDF7" sheetId="298" r:id="rId78"/>
    <sheet name="FDF8" sheetId="333" r:id="rId79"/>
    <sheet name="FDF9" sheetId="308" r:id="rId80"/>
    <sheet name="FDF10" sheetId="329" r:id="rId81"/>
    <sheet name="FDG1" sheetId="318" r:id="rId82"/>
    <sheet name="FDG2" sheetId="22" r:id="rId83"/>
    <sheet name="FDG3" sheetId="324" r:id="rId84"/>
    <sheet name="FDG4" sheetId="41" r:id="rId85"/>
    <sheet name="FDG5" sheetId="291" r:id="rId86"/>
    <sheet name="FDG6" sheetId="61" r:id="rId87"/>
    <sheet name="FDG7" sheetId="299" r:id="rId88"/>
    <sheet name="FDG8" sheetId="334" r:id="rId89"/>
    <sheet name="FDG9" sheetId="309" r:id="rId90"/>
    <sheet name="FDG10" sheetId="330" r:id="rId91"/>
    <sheet name="FDH1" sheetId="79" r:id="rId92"/>
    <sheet name="FDH2" sheetId="6" r:id="rId93"/>
    <sheet name="FDH3" sheetId="83" r:id="rId94"/>
    <sheet name="FDH4" sheetId="31" r:id="rId95"/>
    <sheet name="FDH5" sheetId="279" r:id="rId96"/>
    <sheet name="FDH6" sheetId="50" r:id="rId97"/>
    <sheet name="FDH7" sheetId="281" r:id="rId98"/>
    <sheet name="FDH8" sheetId="70" r:id="rId99"/>
    <sheet name="FDH9" sheetId="305" r:id="rId100"/>
    <sheet name="FDH10" sheetId="99" r:id="rId101"/>
    <sheet name="FDH11" sheetId="394" r:id="rId102"/>
    <sheet name="FDH12" sheetId="406" r:id="rId103"/>
    <sheet name="FDI1" sheetId="81" r:id="rId104"/>
    <sheet name="FDI2" sheetId="9" r:id="rId105"/>
    <sheet name="FDI3" sheetId="85" r:id="rId106"/>
    <sheet name="FDI4" sheetId="33" r:id="rId107"/>
    <sheet name="FDI5" sheetId="287" r:id="rId108"/>
    <sheet name="FDI6" sheetId="53" r:id="rId109"/>
    <sheet name="FDI7" sheetId="72" r:id="rId110"/>
    <sheet name="FDI8" sheetId="311" r:id="rId111"/>
    <sheet name="FDI9" sheetId="117" r:id="rId112"/>
    <sheet name="FDI10" sheetId="395" r:id="rId113"/>
    <sheet name="FDI11" sheetId="407" r:id="rId114"/>
    <sheet name="TDA1" sheetId="360" r:id="rId115"/>
    <sheet name="TDA2" sheetId="361" r:id="rId116"/>
    <sheet name="TDA3" sheetId="363" r:id="rId117"/>
    <sheet name="F_educ" sheetId="408" r:id="rId118"/>
    <sheet name="F_java" sheetId="411" r:id="rId119"/>
    <sheet name="r_elec" sheetId="414" state="hidden" r:id="rId120"/>
    <sheet name="t_elec_result" sheetId="183" state="hidden" r:id="rId121"/>
    <sheet name="t_elec_result_group" sheetId="186" state="hidden" r:id="rId122"/>
    <sheet name="t_educ_rsec" sheetId="206" state="hidden" r:id="rId123"/>
    <sheet name="t_educdiff_rsec" sheetId="208" state="hidden" r:id="rId124"/>
    <sheet name="t_inc_rsec" sheetId="210" state="hidden" r:id="rId125"/>
    <sheet name="t_incdiff_rsec" sheetId="212" state="hidden" r:id="rId126"/>
    <sheet name="t_rel_rsec" sheetId="214" state="hidden" r:id="rId127"/>
    <sheet name="t_reldiff_rsec" sheetId="216" state="hidden" r:id="rId128"/>
    <sheet name="t_age_rsec" sheetId="218" state="hidden" r:id="rId129"/>
    <sheet name="t_agediff_rsec" sheetId="220" state="hidden" r:id="rId130"/>
    <sheet name="t_urban_rsec" sheetId="222" state="hidden" r:id="rId131"/>
    <sheet name="t_urbandiff_rsec" sheetId="223" state="hidden" r:id="rId132"/>
    <sheet name="t_islam_inc_rsec" sheetId="226" state="hidden" r:id="rId133"/>
    <sheet name="t_islam_incdiff_rsec" sheetId="227" state="hidden" r:id="rId134"/>
    <sheet name="t_islam_educ_resec" sheetId="230" state="hidden" r:id="rId135"/>
    <sheet name="t_islam_educdiff_rsec" sheetId="231" state="hidden" r:id="rId136"/>
    <sheet name="t_young_inc_rsec" sheetId="234" state="hidden" r:id="rId137"/>
    <sheet name="t_young_incdiff_rsec" sheetId="235" state="hidden" r:id="rId138"/>
    <sheet name="t_young_educ_rsec" sheetId="236" state="hidden" r:id="rId139"/>
    <sheet name="t_young_educdiff_rsec" sheetId="237" state="hidden" r:id="rId140"/>
    <sheet name="t_educ_lsec" sheetId="242" state="hidden" r:id="rId141"/>
    <sheet name="t_educdiff_lsec" sheetId="243" state="hidden" r:id="rId142"/>
    <sheet name="t_inc_lsec" sheetId="244" state="hidden" r:id="rId143"/>
    <sheet name="t_incdiff_lsec" sheetId="245" state="hidden" r:id="rId144"/>
    <sheet name="t_rel_lsec" sheetId="246" state="hidden" r:id="rId145"/>
    <sheet name="t_reldiff_lsec" sheetId="247" state="hidden" r:id="rId146"/>
    <sheet name="t_age_lsec" sheetId="248" state="hidden" r:id="rId147"/>
    <sheet name="t_agediff_lsec" sheetId="249" state="hidden" r:id="rId148"/>
    <sheet name="t_urban_lsec" sheetId="250" state="hidden" r:id="rId149"/>
    <sheet name="t_urbandiff_lsec" sheetId="251" state="hidden" r:id="rId150"/>
    <sheet name="t_islam_inc_lsec" sheetId="252" state="hidden" r:id="rId151"/>
    <sheet name="t_islam_incdiff_lsec" sheetId="253" state="hidden" r:id="rId152"/>
    <sheet name="t_islam_educ_lsec" sheetId="254" state="hidden" r:id="rId153"/>
    <sheet name="t_islam_educdiff_lsec" sheetId="255" state="hidden" r:id="rId154"/>
    <sheet name="t_young_inc_lsec" sheetId="256" state="hidden" r:id="rId155"/>
    <sheet name="t_young_incdiff_lsec" sheetId="257" state="hidden" r:id="rId156"/>
    <sheet name="t_young_educ_lsec" sheetId="258" state="hidden" r:id="rId157"/>
    <sheet name="t_young_educdiff_lsec" sheetId="259" state="hidden" r:id="rId158"/>
    <sheet name="t_educ_Golkar" sheetId="77" state="hidden" r:id="rId159"/>
    <sheet name="t_educdiff_Golkar" sheetId="5" state="hidden" r:id="rId160"/>
    <sheet name="t_inc_Golkar" sheetId="82" state="hidden" r:id="rId161"/>
    <sheet name="t_incdiff_Golkar" sheetId="30" state="hidden" r:id="rId162"/>
    <sheet name="t_rel_Golkar" sheetId="278" state="hidden" r:id="rId163"/>
    <sheet name="t_reldiff_Golkar" sheetId="49" state="hidden" r:id="rId164"/>
    <sheet name="t_age_Golkar" sheetId="280" state="hidden" r:id="rId165"/>
    <sheet name="t_agediff_Golkar" sheetId="69" state="hidden" r:id="rId166"/>
    <sheet name="t_urban_Golkar" sheetId="300" state="hidden" r:id="rId167"/>
    <sheet name="t_urbandiff_Golkar" sheetId="91" state="hidden" r:id="rId168"/>
    <sheet name="t_islam_inc_Golkar" sheetId="119" state="hidden" r:id="rId169"/>
    <sheet name="t_islam_incdiff_Golkar" sheetId="120" state="hidden" r:id="rId170"/>
    <sheet name="t_islam_educ_Golkar" sheetId="133" state="hidden" r:id="rId171"/>
    <sheet name="t_islam_educdiff_Golkar" sheetId="134" state="hidden" r:id="rId172"/>
    <sheet name="t_young_inc_Golkar" sheetId="151" state="hidden" r:id="rId173"/>
    <sheet name="t_young_incdiff_Golkar" sheetId="152" state="hidden" r:id="rId174"/>
    <sheet name="t_young_educ_Golkar" sheetId="153" state="hidden" r:id="rId175"/>
    <sheet name="t_young_educdiff_Golkar" sheetId="154" state="hidden" r:id="rId176"/>
    <sheet name="t_educ_PDIP" sheetId="80" state="hidden" r:id="rId177"/>
    <sheet name="t_educdiff_PDIP" sheetId="8" state="hidden" r:id="rId178"/>
    <sheet name="t_inc_PDIP" sheetId="84" state="hidden" r:id="rId179"/>
    <sheet name="t_incdiff_PDIP" sheetId="32" state="hidden" r:id="rId180"/>
    <sheet name="t_rel_PDIP" sheetId="282" state="hidden" r:id="rId181"/>
    <sheet name="t_reldiff_PDIP" sheetId="51" state="hidden" r:id="rId182"/>
    <sheet name="t_agediff_PDIP" sheetId="71" state="hidden" r:id="rId183"/>
    <sheet name="t_urban_PDIP" sheetId="310" state="hidden" r:id="rId184"/>
    <sheet name="t_urbandiff_PDIP" sheetId="116" state="hidden" r:id="rId185"/>
    <sheet name="t_islam_inc_PDIP" sheetId="123" state="hidden" r:id="rId186"/>
    <sheet name="t_islam_incdiff_PDIP" sheetId="124" state="hidden" r:id="rId187"/>
    <sheet name="t_islam_educ_PDIP" sheetId="135" state="hidden" r:id="rId188"/>
    <sheet name="t_islam_educdiff_PDIP" sheetId="136" state="hidden" r:id="rId189"/>
    <sheet name="t_young_inc_PDIP" sheetId="166" state="hidden" r:id="rId190"/>
    <sheet name="t_young_incdiff_PDIP" sheetId="167" state="hidden" r:id="rId191"/>
    <sheet name="t_young_educ_PDIP" sheetId="168" state="hidden" r:id="rId192"/>
    <sheet name="t_young_educdiff_PDIP" sheetId="169" state="hidden" r:id="rId193"/>
    <sheet name="t_educ_muslim" sheetId="88" state="hidden" r:id="rId194"/>
    <sheet name="t_educdiff_muslim" sheetId="12" state="hidden" r:id="rId195"/>
    <sheet name="t_inc_muslim" sheetId="86" state="hidden" r:id="rId196"/>
    <sheet name="t_incdiff_muslim" sheetId="34" state="hidden" r:id="rId197"/>
    <sheet name="t_rel_muslim" sheetId="283" state="hidden" r:id="rId198"/>
    <sheet name="t_reldiff_muslim" sheetId="54" state="hidden" r:id="rId199"/>
    <sheet name="t_age_muslim" sheetId="292" state="hidden" r:id="rId200"/>
    <sheet name="t_agediff_muslim" sheetId="73" state="hidden" r:id="rId201"/>
    <sheet name="t_urban_muslim" sheetId="301" state="hidden" r:id="rId202"/>
    <sheet name="t_urbandiff_muslim" sheetId="127" state="hidden" r:id="rId203"/>
    <sheet name="t_islam_inc_muslim" sheetId="129" state="hidden" r:id="rId204"/>
    <sheet name="t_islam_incdiff_muslim" sheetId="130" state="hidden" r:id="rId205"/>
    <sheet name="t_islam_educ_muslim" sheetId="147" state="hidden" r:id="rId206"/>
    <sheet name="t_islam_educdiff_muslim" sheetId="148" state="hidden" r:id="rId207"/>
    <sheet name="t_young_inc_muslim" sheetId="174" state="hidden" r:id="rId208"/>
    <sheet name="t_young_incdiff_muslim" sheetId="175" state="hidden" r:id="rId209"/>
    <sheet name="t_young_educ_muslim" sheetId="176" state="hidden" r:id="rId210"/>
    <sheet name="t_young_educdiff_muslim" sheetId="177" state="hidden" r:id="rId211"/>
    <sheet name="t_educ_PD" sheetId="312" state="hidden" r:id="rId212"/>
    <sheet name="t_educdiff_PD" sheetId="15" state="hidden" r:id="rId213"/>
    <sheet name="t_race_rsec" sheetId="384" state="hidden" r:id="rId214"/>
    <sheet name="t_race_lsec" sheetId="385" state="hidden" r:id="rId215"/>
    <sheet name="t_race_muslim" sheetId="386" state="hidden" r:id="rId216"/>
    <sheet name="t_race_PD" sheetId="387" state="hidden" r:id="rId217"/>
    <sheet name="t_race_Goklar" sheetId="388" state="hidden" r:id="rId218"/>
    <sheet name="t_race_PDIP" sheetId="389" state="hidden" r:id="rId219"/>
    <sheet name="t_racediff_rsec" sheetId="396" state="hidden" r:id="rId220"/>
    <sheet name="t_racediff_lsec" sheetId="397" state="hidden" r:id="rId221"/>
    <sheet name="t_racediff_muslim" sheetId="398" state="hidden" r:id="rId222"/>
    <sheet name="t_racediff_PD" sheetId="399" state="hidden" r:id="rId223"/>
    <sheet name="t_racediff_Golkar" sheetId="400" state="hidden" r:id="rId224"/>
    <sheet name="t_racediff_PDIP" sheetId="401" state="hidden" r:id="rId225"/>
    <sheet name="t_inc_PD" sheetId="319" state="hidden" r:id="rId226"/>
    <sheet name="t_incdiff_PD" sheetId="36" state="hidden" r:id="rId227"/>
    <sheet name="t_rel_PD" sheetId="284" state="hidden" r:id="rId228"/>
    <sheet name="t_reldiff_PD" sheetId="56" state="hidden" r:id="rId229"/>
    <sheet name="t_age_PD" sheetId="293" state="hidden" r:id="rId230"/>
    <sheet name="t_agediff_PD" sheetId="75" state="hidden" r:id="rId231"/>
    <sheet name="t_urban_PD" sheetId="302" state="hidden" r:id="rId232"/>
    <sheet name="t_urbandiff_PD" sheetId="325" state="hidden" r:id="rId233"/>
    <sheet name="t_educ_Gerindra" sheetId="313" state="hidden" r:id="rId234"/>
    <sheet name="t_educdiff_Gerindra" sheetId="18" state="hidden" r:id="rId235"/>
    <sheet name="t_inc_Gerindra" sheetId="320" state="hidden" r:id="rId236"/>
    <sheet name="t_incdiff_Gerindra" sheetId="38" state="hidden" r:id="rId237"/>
    <sheet name="t_rel_Gerindra" sheetId="285" state="hidden" r:id="rId238"/>
    <sheet name="t_reldiff_Gerindra" sheetId="58" state="hidden" r:id="rId239"/>
    <sheet name="t_age_Gerindra" sheetId="294" state="hidden" r:id="rId240"/>
    <sheet name="t_agediff_Gerindra" sheetId="331" state="hidden" r:id="rId241"/>
    <sheet name="t_agediff_Hanura" sheetId="332" state="hidden" r:id="rId242"/>
    <sheet name="t_urban_Gerindra" sheetId="303" state="hidden" r:id="rId243"/>
    <sheet name="t_urbandiff_Gerindra" sheetId="326" state="hidden" r:id="rId244"/>
    <sheet name="t_educ_Hanura" sheetId="314" state="hidden" r:id="rId245"/>
    <sheet name="t_educdiff_Hanura" sheetId="21" state="hidden" r:id="rId246"/>
    <sheet name="t_inc_Hanura" sheetId="321" state="hidden" r:id="rId247"/>
    <sheet name="t_incdiff_Hanura" sheetId="40" state="hidden" r:id="rId248"/>
    <sheet name="t_rel_Hanura" sheetId="286" state="hidden" r:id="rId249"/>
    <sheet name="t_reldiff_Hanura" sheetId="60" state="hidden" r:id="rId250"/>
    <sheet name="t_age_Hanura" sheetId="295" state="hidden" r:id="rId251"/>
    <sheet name="t_urban_Hanura" sheetId="304" state="hidden" r:id="rId252"/>
    <sheet name="t_urbandiff_Hanura" sheetId="327" state="hidden" r:id="rId253"/>
    <sheet name="t_des_educ" sheetId="336" state="hidden" r:id="rId254"/>
    <sheet name="t_des_age" sheetId="339" state="hidden" r:id="rId255"/>
    <sheet name="t_des_rel" sheetId="342" state="hidden" r:id="rId256"/>
    <sheet name="t_des_urban" sheetId="345" state="hidden" r:id="rId257"/>
    <sheet name="t_des_rel_inc" sheetId="348" state="hidden" r:id="rId258"/>
    <sheet name="t_des_educ_inc" sheetId="353" state="hidden" r:id="rId259"/>
    <sheet name="t_des_urban_inc" sheetId="357" state="hidden" r:id="rId260"/>
    <sheet name="r_miss" sheetId="1" state="hidden" r:id="rId261"/>
    <sheet name="r_des" sheetId="2" state="hidden" r:id="rId262"/>
    <sheet name="r_educ" sheetId="3" state="hidden" r:id="rId263"/>
    <sheet name="r_educdiff_Golkar" sheetId="4" state="hidden" r:id="rId264"/>
    <sheet name="r_educdiff_PDIP" sheetId="7" state="hidden" r:id="rId265"/>
    <sheet name="r_educdiff_muslim" sheetId="11" state="hidden" r:id="rId266"/>
    <sheet name="r_educdiff_PD" sheetId="14" state="hidden" r:id="rId267"/>
    <sheet name="r_educdiff_Gerindra" sheetId="17" state="hidden" r:id="rId268"/>
    <sheet name="r_educdiff_Hanura" sheetId="20" state="hidden" r:id="rId269"/>
    <sheet name="r_inc" sheetId="29" state="hidden" r:id="rId270"/>
    <sheet name="r_incdiff_Golkar" sheetId="23" state="hidden" r:id="rId271"/>
    <sheet name="r_incdiff_PDIP" sheetId="24" state="hidden" r:id="rId272"/>
    <sheet name="r_incdiff_muslim" sheetId="25" state="hidden" r:id="rId273"/>
    <sheet name="r_incdiff_PD" sheetId="26" state="hidden" r:id="rId274"/>
    <sheet name="r_incdiff_Gerindra" sheetId="27" state="hidden" r:id="rId275"/>
    <sheet name="r_incdiff_Hanura" sheetId="28" state="hidden" r:id="rId276"/>
    <sheet name="r_religion" sheetId="42" state="hidden" r:id="rId277"/>
    <sheet name="r_reldiff_Golkar" sheetId="43" state="hidden" r:id="rId278"/>
    <sheet name="r_reldiff_PDIP" sheetId="44" state="hidden" r:id="rId279"/>
    <sheet name="r_reldiff_muslim" sheetId="45" state="hidden" r:id="rId280"/>
    <sheet name="r_reldiff_PD" sheetId="46" state="hidden" r:id="rId281"/>
    <sheet name="r_reldiff_Gerindra" sheetId="47" state="hidden" r:id="rId282"/>
    <sheet name="r_reldiff_Hanura" sheetId="48" state="hidden" r:id="rId283"/>
    <sheet name="r_age" sheetId="62" state="hidden" r:id="rId284"/>
    <sheet name="r_agediff_Golkar" sheetId="63" state="hidden" r:id="rId285"/>
    <sheet name="r_agediff_PDIP" sheetId="64" state="hidden" r:id="rId286"/>
    <sheet name="r_agediff_muslim" sheetId="65" state="hidden" r:id="rId287"/>
    <sheet name="r_agediff_PD" sheetId="66" state="hidden" r:id="rId288"/>
    <sheet name="r_agediff_Gerindra" sheetId="67" state="hidden" r:id="rId289"/>
    <sheet name="r_agediff_Hanura" sheetId="68" state="hidden" r:id="rId290"/>
    <sheet name="r_urban" sheetId="92" state="hidden" r:id="rId291"/>
    <sheet name="r_urbandiff_Golkar" sheetId="93" state="hidden" r:id="rId292"/>
    <sheet name="r_urbandiff_PDIP" sheetId="94" state="hidden" r:id="rId293"/>
    <sheet name="r_urbandiff_muslim" sheetId="95" state="hidden" r:id="rId294"/>
    <sheet name="r_urbandiff_PD" sheetId="96" state="hidden" r:id="rId295"/>
    <sheet name="r_urbandiff_Gerindra" sheetId="97" state="hidden" r:id="rId296"/>
    <sheet name="r_urbandiff_Hanura" sheetId="98" state="hidden" r:id="rId297"/>
    <sheet name="r_islam_inc" sheetId="100" state="hidden" r:id="rId298"/>
    <sheet name="r_islam_incdiff_Golkar" sheetId="101" state="hidden" r:id="rId299"/>
    <sheet name="r_islam_incdiff_PDIP" sheetId="102" state="hidden" r:id="rId300"/>
    <sheet name="r_islam_incdiff_muslim" sheetId="103" state="hidden" r:id="rId301"/>
    <sheet name="r_islam_incdiff_PD" sheetId="104" state="hidden" r:id="rId302"/>
    <sheet name="r_islam_incdiff_Gerindra" sheetId="105" state="hidden" r:id="rId303"/>
    <sheet name="r_islam_incdiff_Hanura" sheetId="106" state="hidden" r:id="rId304"/>
    <sheet name="r_islam_educ" sheetId="107" state="hidden" r:id="rId305"/>
    <sheet name="r_young_inc" sheetId="108" state="hidden" r:id="rId306"/>
    <sheet name="r_young_incdiff_Golkar" sheetId="109" state="hidden" r:id="rId307"/>
    <sheet name="r_young_incdiff_PDIP" sheetId="110" state="hidden" r:id="rId308"/>
    <sheet name="r_young_incdiff_muslim" sheetId="111" state="hidden" r:id="rId309"/>
    <sheet name="r_young_incdiff_PD" sheetId="112" state="hidden" r:id="rId310"/>
    <sheet name="r_young_incdiff_Gerindra" sheetId="113" state="hidden" r:id="rId311"/>
    <sheet name="r_young_incdiff_Hanura" sheetId="114" state="hidden" r:id="rId312"/>
    <sheet name="r_young_educ" sheetId="115" state="hidden" r:id="rId313"/>
    <sheet name="r_islam_educdiff_Golkar" sheetId="137" state="hidden" r:id="rId314"/>
    <sheet name="r_islam_educdiff_PDIP" sheetId="138" state="hidden" r:id="rId315"/>
    <sheet name="r_islam_educdiff_muslim" sheetId="139" state="hidden" r:id="rId316"/>
    <sheet name="r_islam_educdiff_PD" sheetId="140" state="hidden" r:id="rId317"/>
    <sheet name="r_islam_educdiff_Gerindra" sheetId="141" state="hidden" r:id="rId318"/>
    <sheet name="r_islam_educdiff_Hanura" sheetId="142" state="hidden" r:id="rId319"/>
    <sheet name="r_young_educdiff_Golkar" sheetId="156" state="hidden" r:id="rId320"/>
    <sheet name="r_young_educdiff_PDIP" sheetId="157" state="hidden" r:id="rId321"/>
    <sheet name="r_young_educdiff_muslim" sheetId="158" state="hidden" r:id="rId322"/>
    <sheet name="r_young_educdiff_PD" sheetId="159" state="hidden" r:id="rId323"/>
    <sheet name="r_young_educdiff_Gerindra" sheetId="160" state="hidden" r:id="rId324"/>
    <sheet name="r_young_educdiff_Hanura" sheetId="161" state="hidden" r:id="rId325"/>
    <sheet name="r_elec_party" sheetId="182" state="hidden" r:id="rId326"/>
    <sheet name="r_educdiff_lsec" sheetId="188" state="hidden" r:id="rId327"/>
    <sheet name="r_educdiff_rsec" sheetId="189" state="hidden" r:id="rId328"/>
    <sheet name="r_incdiff_lsec" sheetId="190" state="hidden" r:id="rId329"/>
    <sheet name="r_incdiff_rsec" sheetId="191" state="hidden" r:id="rId330"/>
    <sheet name="r_reldiff_lsec" sheetId="192" state="hidden" r:id="rId331"/>
    <sheet name="r_reldiff_rsec" sheetId="193" state="hidden" r:id="rId332"/>
    <sheet name="r_agediff_lsec" sheetId="194" state="hidden" r:id="rId333"/>
    <sheet name="r_agediff_rsec" sheetId="195" state="hidden" r:id="rId334"/>
    <sheet name="r_urbandiff_lsec" sheetId="196" state="hidden" r:id="rId335"/>
    <sheet name="r_urbandiff_rsec" sheetId="197" state="hidden" r:id="rId336"/>
    <sheet name="r_islam_incdiff_lsec" sheetId="198" state="hidden" r:id="rId337"/>
    <sheet name="r_islam_incdiff_rsec" sheetId="199" state="hidden" r:id="rId338"/>
    <sheet name="r_islam_educdiff_lsec" sheetId="200" state="hidden" r:id="rId339"/>
    <sheet name="r_islam_educdiff_rsec" sheetId="201" state="hidden" r:id="rId340"/>
    <sheet name="r_young_incdiff_lsec" sheetId="202" state="hidden" r:id="rId341"/>
    <sheet name="r_young_incdiff_rsec" sheetId="203" state="hidden" r:id="rId342"/>
    <sheet name="r_young_educdiff_lsec" sheetId="204" state="hidden" r:id="rId343"/>
    <sheet name="r_young_educdiff_rsec" sheetId="205" state="hidden" r:id="rId344"/>
    <sheet name="r_des_educ" sheetId="335" state="hidden" r:id="rId345"/>
    <sheet name="r_des_age" sheetId="338" state="hidden" r:id="rId346"/>
    <sheet name="r_des_rel" sheetId="341" state="hidden" r:id="rId347"/>
    <sheet name="r_des_urban" sheetId="344" state="hidden" r:id="rId348"/>
    <sheet name="r_des_rel_inc" sheetId="347" state="hidden" r:id="rId349"/>
    <sheet name="r_des_educ_inc" sheetId="352" state="hidden" r:id="rId350"/>
    <sheet name="r_des_urban_inc" sheetId="356" state="hidden" r:id="rId351"/>
    <sheet name="r_vote_2014" sheetId="362" state="hidden" r:id="rId352"/>
    <sheet name="r_comp_race" sheetId="365" state="hidden" r:id="rId353"/>
    <sheet name="r_comp_inc" sheetId="368" state="hidden" r:id="rId354"/>
    <sheet name="r_race" sheetId="375" state="hidden" r:id="rId355"/>
    <sheet name="r_racediff_Golkar" sheetId="376" state="hidden" r:id="rId356"/>
    <sheet name="r_racediff_PDIP" sheetId="377" state="hidden" r:id="rId357"/>
    <sheet name="r_racediff_muslim" sheetId="378" state="hidden" r:id="rId358"/>
    <sheet name="r_racediff_PD" sheetId="379" state="hidden" r:id="rId359"/>
    <sheet name="r_racediff_Gerindra" sheetId="380" state="hidden" r:id="rId360"/>
    <sheet name="r_racediff_Hanura" sheetId="381" state="hidden" r:id="rId361"/>
    <sheet name="r_racediff_lsec" sheetId="382" state="hidden" r:id="rId362"/>
    <sheet name="r_racediff_rsec" sheetId="383" state="hidden" r:id="rId363"/>
    <sheet name="t_FD2" sheetId="373" state="hidden" r:id="rId364"/>
    <sheet name="t_FD3" sheetId="374" state="hidden" r:id="rId365"/>
    <sheet name="t_FD4" sheetId="412" r:id="rId366"/>
    <sheet name="t_FD5" sheetId="410" state="hidden" r:id="rId367"/>
    <sheet name="r_reldiff2_Golkar" sheetId="420" state="hidden" r:id="rId368"/>
    <sheet name="r_reldiff2_PDIP" sheetId="421" state="hidden" r:id="rId369"/>
    <sheet name="r_reldiff2_muslim" sheetId="422" state="hidden" r:id="rId370"/>
    <sheet name="r_reldiff2_PD" sheetId="423" state="hidden" r:id="rId371"/>
    <sheet name="r_reldiff2_Gerindra" sheetId="424" state="hidden" r:id="rId372"/>
    <sheet name="r_reldiff2_Hanura" sheetId="425" state="hidden" r:id="rId373"/>
    <sheet name="r_reldiff2_lsec" sheetId="426" state="hidden" r:id="rId374"/>
    <sheet name="r_reldiff2_rsec" sheetId="427" state="hidden" r:id="rId375"/>
  </sheets>
  <definedNames>
    <definedName name="_xlnm._FilterDatabase" localSheetId="269" hidden="1">r_inc!$A$1:$F$49</definedName>
    <definedName name="Z_ED1DEC0F_3E7B_4441_B19F_CDEF10A595AE_.wvu.FilterData" localSheetId="269" hidden="1">r_inc!$A$1:$F$49</definedName>
  </definedNames>
  <calcPr calcId="152511" concurrentCalc="0"/>
  <customWorkbookViews>
    <customWorkbookView name="All Sheets" guid="{ED1DEC0F-3E7B-4441-B19F-CDEF10A595AE}" maximized="1" xWindow="-11" yWindow="-11" windowWidth="1942" windowHeight="1042" tabRatio="972" activeSheetId="10"/>
  </customWorkbookViews>
</workbook>
</file>

<file path=xl/calcChain.xml><?xml version="1.0" encoding="utf-8"?>
<calcChain xmlns="http://schemas.openxmlformats.org/spreadsheetml/2006/main">
  <c r="J5" i="412" l="1"/>
  <c r="I5" i="412"/>
  <c r="H5" i="412"/>
  <c r="G5" i="412"/>
  <c r="J4" i="412"/>
  <c r="I4" i="412"/>
  <c r="H4" i="412"/>
  <c r="G4" i="412"/>
  <c r="J3" i="412"/>
  <c r="I3" i="412"/>
  <c r="H3" i="412"/>
  <c r="G3" i="412"/>
  <c r="I2" i="412"/>
  <c r="H2" i="412"/>
  <c r="G2" i="412"/>
  <c r="B4" i="373"/>
  <c r="D41" i="357"/>
  <c r="C41" i="357"/>
  <c r="A41" i="357"/>
  <c r="D40" i="357"/>
  <c r="C40" i="357"/>
  <c r="A40" i="357"/>
  <c r="D39" i="357"/>
  <c r="C39" i="357"/>
  <c r="A39" i="357"/>
  <c r="D38" i="357"/>
  <c r="C38" i="357"/>
  <c r="A38" i="357"/>
  <c r="D37" i="357"/>
  <c r="C37" i="357"/>
  <c r="A37" i="357"/>
  <c r="D36" i="357"/>
  <c r="C36" i="357"/>
  <c r="A36" i="357"/>
  <c r="D35" i="357"/>
  <c r="C35" i="357"/>
  <c r="A35" i="357"/>
  <c r="D34" i="357"/>
  <c r="C34" i="357"/>
  <c r="A34" i="357"/>
  <c r="D33" i="357"/>
  <c r="C33" i="357"/>
  <c r="A33" i="357"/>
  <c r="D32" i="357"/>
  <c r="C32" i="357"/>
  <c r="A32" i="357"/>
  <c r="D31" i="357"/>
  <c r="C31" i="357"/>
  <c r="A31" i="357"/>
  <c r="D30" i="357"/>
  <c r="C30" i="357"/>
  <c r="A30" i="357"/>
  <c r="D29" i="357"/>
  <c r="C29" i="357"/>
  <c r="A29" i="357"/>
  <c r="D28" i="357"/>
  <c r="C28" i="357"/>
  <c r="A28" i="357"/>
  <c r="D27" i="357"/>
  <c r="C27" i="357"/>
  <c r="A27" i="357"/>
  <c r="D26" i="357"/>
  <c r="C26" i="357"/>
  <c r="A26" i="357"/>
  <c r="D25" i="357"/>
  <c r="C25" i="357"/>
  <c r="A25" i="357"/>
  <c r="D24" i="357"/>
  <c r="C24" i="357"/>
  <c r="A24" i="357"/>
  <c r="D23" i="357"/>
  <c r="C23" i="357"/>
  <c r="A23" i="357"/>
  <c r="D22" i="357"/>
  <c r="C22" i="357"/>
  <c r="A22" i="357"/>
  <c r="D21" i="357"/>
  <c r="C21" i="357"/>
  <c r="A21" i="357"/>
  <c r="D20" i="357"/>
  <c r="C20" i="357"/>
  <c r="A20" i="357"/>
  <c r="D19" i="357"/>
  <c r="C19" i="357"/>
  <c r="A19" i="357"/>
  <c r="D18" i="357"/>
  <c r="C18" i="357"/>
  <c r="A18" i="357"/>
  <c r="D17" i="357"/>
  <c r="C17" i="357"/>
  <c r="A17" i="357"/>
  <c r="D16" i="357"/>
  <c r="C16" i="357"/>
  <c r="A16" i="357"/>
  <c r="D15" i="357"/>
  <c r="C15" i="357"/>
  <c r="A15" i="357"/>
  <c r="D14" i="357"/>
  <c r="C14" i="357"/>
  <c r="A14" i="357"/>
  <c r="D13" i="357"/>
  <c r="C13" i="357"/>
  <c r="A13" i="357"/>
  <c r="D12" i="357"/>
  <c r="C12" i="357"/>
  <c r="A12" i="357"/>
  <c r="D11" i="357"/>
  <c r="C11" i="357"/>
  <c r="A11" i="357"/>
  <c r="D10" i="357"/>
  <c r="C10" i="357"/>
  <c r="A10" i="357"/>
  <c r="D9" i="357"/>
  <c r="C9" i="357"/>
  <c r="A9" i="357"/>
  <c r="D8" i="357"/>
  <c r="C8" i="357"/>
  <c r="A8" i="357"/>
  <c r="D7" i="357"/>
  <c r="C7" i="357"/>
  <c r="A7" i="357"/>
  <c r="D6" i="357"/>
  <c r="C6" i="357"/>
  <c r="A6" i="357"/>
  <c r="D5" i="357"/>
  <c r="C5" i="357"/>
  <c r="A5" i="357"/>
  <c r="D4" i="357"/>
  <c r="C4" i="357"/>
  <c r="A4" i="357"/>
  <c r="D3" i="357"/>
  <c r="C3" i="357"/>
  <c r="A3" i="357"/>
  <c r="D2" i="357"/>
  <c r="C2" i="357"/>
  <c r="A2" i="357"/>
  <c r="A1" i="357"/>
  <c r="G21" i="353"/>
  <c r="F21" i="353"/>
  <c r="E21" i="353"/>
  <c r="D21" i="353"/>
  <c r="C21" i="353"/>
  <c r="A21" i="353"/>
  <c r="G20" i="353"/>
  <c r="F20" i="353"/>
  <c r="E20" i="353"/>
  <c r="D20" i="353"/>
  <c r="C20" i="353"/>
  <c r="A20" i="353"/>
  <c r="G19" i="353"/>
  <c r="F19" i="353"/>
  <c r="E19" i="353"/>
  <c r="D19" i="353"/>
  <c r="C19" i="353"/>
  <c r="A19" i="353"/>
  <c r="G18" i="353"/>
  <c r="F18" i="353"/>
  <c r="E18" i="353"/>
  <c r="D18" i="353"/>
  <c r="C18" i="353"/>
  <c r="A18" i="353"/>
  <c r="G17" i="353"/>
  <c r="F17" i="353"/>
  <c r="E17" i="353"/>
  <c r="D17" i="353"/>
  <c r="C17" i="353"/>
  <c r="A17" i="353"/>
  <c r="G16" i="353"/>
  <c r="F16" i="353"/>
  <c r="E16" i="353"/>
  <c r="D16" i="353"/>
  <c r="C16" i="353"/>
  <c r="A16" i="353"/>
  <c r="G15" i="353"/>
  <c r="F15" i="353"/>
  <c r="E15" i="353"/>
  <c r="D15" i="353"/>
  <c r="C15" i="353"/>
  <c r="A15" i="353"/>
  <c r="G14" i="353"/>
  <c r="F14" i="353"/>
  <c r="E14" i="353"/>
  <c r="D14" i="353"/>
  <c r="C14" i="353"/>
  <c r="A14" i="353"/>
  <c r="G13" i="353"/>
  <c r="F13" i="353"/>
  <c r="E13" i="353"/>
  <c r="D13" i="353"/>
  <c r="C13" i="353"/>
  <c r="A13" i="353"/>
  <c r="G12" i="353"/>
  <c r="F12" i="353"/>
  <c r="E12" i="353"/>
  <c r="D12" i="353"/>
  <c r="C12" i="353"/>
  <c r="A12" i="353"/>
  <c r="G11" i="353"/>
  <c r="F11" i="353"/>
  <c r="E11" i="353"/>
  <c r="D11" i="353"/>
  <c r="C11" i="353"/>
  <c r="A11" i="353"/>
  <c r="G10" i="353"/>
  <c r="F10" i="353"/>
  <c r="E10" i="353"/>
  <c r="D10" i="353"/>
  <c r="C10" i="353"/>
  <c r="A10" i="353"/>
  <c r="G9" i="353"/>
  <c r="F9" i="353"/>
  <c r="E9" i="353"/>
  <c r="D9" i="353"/>
  <c r="C9" i="353"/>
  <c r="A9" i="353"/>
  <c r="G8" i="353"/>
  <c r="F8" i="353"/>
  <c r="E8" i="353"/>
  <c r="D8" i="353"/>
  <c r="C8" i="353"/>
  <c r="A8" i="353"/>
  <c r="G7" i="353"/>
  <c r="F7" i="353"/>
  <c r="E7" i="353"/>
  <c r="D7" i="353"/>
  <c r="C7" i="353"/>
  <c r="A7" i="353"/>
  <c r="G6" i="353"/>
  <c r="F6" i="353"/>
  <c r="E6" i="353"/>
  <c r="D6" i="353"/>
  <c r="C6" i="353"/>
  <c r="A6" i="353"/>
  <c r="G5" i="353"/>
  <c r="F5" i="353"/>
  <c r="E5" i="353"/>
  <c r="D5" i="353"/>
  <c r="C5" i="353"/>
  <c r="A5" i="353"/>
  <c r="G4" i="353"/>
  <c r="F4" i="353"/>
  <c r="E4" i="353"/>
  <c r="D4" i="353"/>
  <c r="C4" i="353"/>
  <c r="A4" i="353"/>
  <c r="G3" i="353"/>
  <c r="F3" i="353"/>
  <c r="E3" i="353"/>
  <c r="D3" i="353"/>
  <c r="C3" i="353"/>
  <c r="A3" i="353"/>
  <c r="G2" i="353"/>
  <c r="F2" i="353"/>
  <c r="E2" i="353"/>
  <c r="D2" i="353"/>
  <c r="C2" i="353"/>
  <c r="A2" i="353"/>
  <c r="A1" i="353"/>
  <c r="E21" i="348"/>
  <c r="D21" i="348"/>
  <c r="C21" i="348"/>
  <c r="A21" i="348"/>
  <c r="E20" i="348"/>
  <c r="D20" i="348"/>
  <c r="C20" i="348"/>
  <c r="A20" i="348"/>
  <c r="E19" i="348"/>
  <c r="D19" i="348"/>
  <c r="C19" i="348"/>
  <c r="A19" i="348"/>
  <c r="E18" i="348"/>
  <c r="D18" i="348"/>
  <c r="C18" i="348"/>
  <c r="A18" i="348"/>
  <c r="E17" i="348"/>
  <c r="D17" i="348"/>
  <c r="C17" i="348"/>
  <c r="A17" i="348"/>
  <c r="E16" i="348"/>
  <c r="D16" i="348"/>
  <c r="C16" i="348"/>
  <c r="A16" i="348"/>
  <c r="E15" i="348"/>
  <c r="D15" i="348"/>
  <c r="C15" i="348"/>
  <c r="A15" i="348"/>
  <c r="E14" i="348"/>
  <c r="D14" i="348"/>
  <c r="C14" i="348"/>
  <c r="A14" i="348"/>
  <c r="E13" i="348"/>
  <c r="D13" i="348"/>
  <c r="C13" i="348"/>
  <c r="A13" i="348"/>
  <c r="E12" i="348"/>
  <c r="D12" i="348"/>
  <c r="C12" i="348"/>
  <c r="A12" i="348"/>
  <c r="E11" i="348"/>
  <c r="D11" i="348"/>
  <c r="C11" i="348"/>
  <c r="A11" i="348"/>
  <c r="E10" i="348"/>
  <c r="D10" i="348"/>
  <c r="C10" i="348"/>
  <c r="A10" i="348"/>
  <c r="E9" i="348"/>
  <c r="D9" i="348"/>
  <c r="C9" i="348"/>
  <c r="A9" i="348"/>
  <c r="E8" i="348"/>
  <c r="D8" i="348"/>
  <c r="C8" i="348"/>
  <c r="A8" i="348"/>
  <c r="E7" i="348"/>
  <c r="D7" i="348"/>
  <c r="C7" i="348"/>
  <c r="A7" i="348"/>
  <c r="E6" i="348"/>
  <c r="D6" i="348"/>
  <c r="C6" i="348"/>
  <c r="A6" i="348"/>
  <c r="E5" i="348"/>
  <c r="D5" i="348"/>
  <c r="C5" i="348"/>
  <c r="A5" i="348"/>
  <c r="E4" i="348"/>
  <c r="D4" i="348"/>
  <c r="C4" i="348"/>
  <c r="A4" i="348"/>
  <c r="E3" i="348"/>
  <c r="D3" i="348"/>
  <c r="C3" i="348"/>
  <c r="A3" i="348"/>
  <c r="E2" i="348"/>
  <c r="D2" i="348"/>
  <c r="C2" i="348"/>
  <c r="A2" i="348"/>
  <c r="A1" i="348"/>
  <c r="C5" i="345"/>
  <c r="B5" i="345"/>
  <c r="C4" i="345"/>
  <c r="B4" i="345"/>
  <c r="C3" i="345"/>
  <c r="B3" i="345"/>
  <c r="C2" i="345"/>
  <c r="B2" i="345"/>
  <c r="D5" i="342"/>
  <c r="C5" i="342"/>
  <c r="B5" i="342"/>
  <c r="D4" i="342"/>
  <c r="C4" i="342"/>
  <c r="B4" i="342"/>
  <c r="D3" i="342"/>
  <c r="C3" i="342"/>
  <c r="B3" i="342"/>
  <c r="D2" i="342"/>
  <c r="C2" i="342"/>
  <c r="B2" i="342"/>
  <c r="D5" i="339"/>
  <c r="C5" i="339"/>
  <c r="B5" i="339"/>
  <c r="D4" i="339"/>
  <c r="C4" i="339"/>
  <c r="B4" i="339"/>
  <c r="D3" i="339"/>
  <c r="C3" i="339"/>
  <c r="B3" i="339"/>
  <c r="D2" i="339"/>
  <c r="C2" i="339"/>
  <c r="B2" i="339"/>
  <c r="F5" i="336"/>
  <c r="E5" i="336"/>
  <c r="D5" i="336"/>
  <c r="C5" i="336"/>
  <c r="B5" i="336"/>
  <c r="A5" i="336"/>
  <c r="F4" i="336"/>
  <c r="E4" i="336"/>
  <c r="D4" i="336"/>
  <c r="C4" i="336"/>
  <c r="B4" i="336"/>
  <c r="A4" i="336"/>
  <c r="F3" i="336"/>
  <c r="E3" i="336"/>
  <c r="D3" i="336"/>
  <c r="C3" i="336"/>
  <c r="B3" i="336"/>
  <c r="A3" i="336"/>
  <c r="F2" i="336"/>
  <c r="E2" i="336"/>
  <c r="D2" i="336"/>
  <c r="C2" i="336"/>
  <c r="B2" i="336"/>
  <c r="A2" i="336"/>
  <c r="E3" i="327"/>
  <c r="D3" i="327"/>
  <c r="C3" i="327"/>
  <c r="B3" i="327"/>
  <c r="A3" i="327"/>
  <c r="E2" i="327"/>
  <c r="D2" i="327"/>
  <c r="C2" i="327"/>
  <c r="B2" i="327"/>
  <c r="A2" i="327"/>
  <c r="C3" i="304"/>
  <c r="B3" i="304"/>
  <c r="A3" i="304"/>
  <c r="C2" i="304"/>
  <c r="B2" i="304"/>
  <c r="A2" i="304"/>
  <c r="C4" i="295"/>
  <c r="B4" i="295"/>
  <c r="A4" i="295"/>
  <c r="C3" i="295"/>
  <c r="B3" i="295"/>
  <c r="A3" i="295"/>
  <c r="C2" i="295"/>
  <c r="B2" i="295"/>
  <c r="A2" i="295"/>
  <c r="E3" i="60"/>
  <c r="D3" i="60"/>
  <c r="C3" i="60"/>
  <c r="B3" i="60"/>
  <c r="A3" i="60"/>
  <c r="E2" i="60"/>
  <c r="D2" i="60"/>
  <c r="C2" i="60"/>
  <c r="B2" i="60"/>
  <c r="A2" i="60"/>
  <c r="C4" i="286"/>
  <c r="B4" i="286"/>
  <c r="A4" i="286"/>
  <c r="C3" i="286"/>
  <c r="B3" i="286"/>
  <c r="A3" i="286"/>
  <c r="C2" i="286"/>
  <c r="B2" i="286"/>
  <c r="A2" i="286"/>
  <c r="E3" i="40"/>
  <c r="D3" i="40"/>
  <c r="C3" i="40"/>
  <c r="B3" i="40"/>
  <c r="A3" i="40"/>
  <c r="E2" i="40"/>
  <c r="D2" i="40"/>
  <c r="C2" i="40"/>
  <c r="B2" i="40"/>
  <c r="A2" i="40"/>
  <c r="C4" i="321"/>
  <c r="B4" i="321"/>
  <c r="A4" i="321"/>
  <c r="C3" i="321"/>
  <c r="B3" i="321"/>
  <c r="A3" i="321"/>
  <c r="C2" i="321"/>
  <c r="B2" i="321"/>
  <c r="A2" i="321"/>
  <c r="E3" i="21"/>
  <c r="D3" i="21"/>
  <c r="C3" i="21"/>
  <c r="B3" i="21"/>
  <c r="A3" i="21"/>
  <c r="E2" i="21"/>
  <c r="D2" i="21"/>
  <c r="C2" i="21"/>
  <c r="B2" i="21"/>
  <c r="A2" i="21"/>
  <c r="C6" i="314"/>
  <c r="B6" i="314"/>
  <c r="A6" i="314"/>
  <c r="C5" i="314"/>
  <c r="B5" i="314"/>
  <c r="A5" i="314"/>
  <c r="C4" i="314"/>
  <c r="B4" i="314"/>
  <c r="A4" i="314"/>
  <c r="C3" i="314"/>
  <c r="B3" i="314"/>
  <c r="A3" i="314"/>
  <c r="C2" i="314"/>
  <c r="B2" i="314"/>
  <c r="A2" i="314"/>
  <c r="E3" i="326"/>
  <c r="D3" i="326"/>
  <c r="C3" i="326"/>
  <c r="B3" i="326"/>
  <c r="A3" i="326"/>
  <c r="E2" i="326"/>
  <c r="D2" i="326"/>
  <c r="C2" i="326"/>
  <c r="B2" i="326"/>
  <c r="A2" i="326"/>
  <c r="C3" i="303"/>
  <c r="B3" i="303"/>
  <c r="A3" i="303"/>
  <c r="C2" i="303"/>
  <c r="B2" i="303"/>
  <c r="A2" i="303"/>
  <c r="E3" i="332"/>
  <c r="D3" i="332"/>
  <c r="C3" i="332"/>
  <c r="B3" i="332"/>
  <c r="A3" i="332"/>
  <c r="E2" i="332"/>
  <c r="D2" i="332"/>
  <c r="C2" i="332"/>
  <c r="B2" i="332"/>
  <c r="A2" i="332"/>
  <c r="E3" i="331"/>
  <c r="D3" i="331"/>
  <c r="C3" i="331"/>
  <c r="B3" i="331"/>
  <c r="A3" i="331"/>
  <c r="E2" i="331"/>
  <c r="D2" i="331"/>
  <c r="C2" i="331"/>
  <c r="B2" i="331"/>
  <c r="A2" i="331"/>
  <c r="C4" i="294"/>
  <c r="B4" i="294"/>
  <c r="A4" i="294"/>
  <c r="C3" i="294"/>
  <c r="B3" i="294"/>
  <c r="A3" i="294"/>
  <c r="C2" i="294"/>
  <c r="B2" i="294"/>
  <c r="A2" i="294"/>
  <c r="E3" i="58"/>
  <c r="D3" i="58"/>
  <c r="C3" i="58"/>
  <c r="B3" i="58"/>
  <c r="A3" i="58"/>
  <c r="E2" i="58"/>
  <c r="D2" i="58"/>
  <c r="C2" i="58"/>
  <c r="B2" i="58"/>
  <c r="A2" i="58"/>
  <c r="C4" i="285"/>
  <c r="B4" i="285"/>
  <c r="A4" i="285"/>
  <c r="C3" i="285"/>
  <c r="B3" i="285"/>
  <c r="A3" i="285"/>
  <c r="C2" i="285"/>
  <c r="B2" i="285"/>
  <c r="A2" i="285"/>
  <c r="E3" i="38"/>
  <c r="D3" i="38"/>
  <c r="C3" i="38"/>
  <c r="B3" i="38"/>
  <c r="A3" i="38"/>
  <c r="E2" i="38"/>
  <c r="D2" i="38"/>
  <c r="C2" i="38"/>
  <c r="B2" i="38"/>
  <c r="A2" i="38"/>
  <c r="C4" i="320"/>
  <c r="B4" i="320"/>
  <c r="A4" i="320"/>
  <c r="C3" i="320"/>
  <c r="B3" i="320"/>
  <c r="A3" i="320"/>
  <c r="C2" i="320"/>
  <c r="B2" i="320"/>
  <c r="A2" i="320"/>
  <c r="E3" i="18"/>
  <c r="D3" i="18"/>
  <c r="C3" i="18"/>
  <c r="B3" i="18"/>
  <c r="A3" i="18"/>
  <c r="E2" i="18"/>
  <c r="D2" i="18"/>
  <c r="C2" i="18"/>
  <c r="B2" i="18"/>
  <c r="A2" i="18"/>
  <c r="C6" i="313"/>
  <c r="B6" i="313"/>
  <c r="A6" i="313"/>
  <c r="C5" i="313"/>
  <c r="B5" i="313"/>
  <c r="A5" i="313"/>
  <c r="C4" i="313"/>
  <c r="B4" i="313"/>
  <c r="A4" i="313"/>
  <c r="C3" i="313"/>
  <c r="B3" i="313"/>
  <c r="A3" i="313"/>
  <c r="C2" i="313"/>
  <c r="B2" i="313"/>
  <c r="A2" i="313"/>
  <c r="E4" i="325"/>
  <c r="D4" i="325"/>
  <c r="C4" i="325"/>
  <c r="B4" i="325"/>
  <c r="A4" i="325"/>
  <c r="E3" i="325"/>
  <c r="D3" i="325"/>
  <c r="C3" i="325"/>
  <c r="B3" i="325"/>
  <c r="A3" i="325"/>
  <c r="E2" i="325"/>
  <c r="D2" i="325"/>
  <c r="C2" i="325"/>
  <c r="B2" i="325"/>
  <c r="A2" i="325"/>
  <c r="D3" i="302"/>
  <c r="C3" i="302"/>
  <c r="B3" i="302"/>
  <c r="A3" i="302"/>
  <c r="D2" i="302"/>
  <c r="C2" i="302"/>
  <c r="B2" i="302"/>
  <c r="A2" i="302"/>
  <c r="E4" i="75"/>
  <c r="D4" i="75"/>
  <c r="C4" i="75"/>
  <c r="B4" i="75"/>
  <c r="A4" i="75"/>
  <c r="E3" i="75"/>
  <c r="D3" i="75"/>
  <c r="C3" i="75"/>
  <c r="B3" i="75"/>
  <c r="A3" i="75"/>
  <c r="E2" i="75"/>
  <c r="D2" i="75"/>
  <c r="C2" i="75"/>
  <c r="B2" i="75"/>
  <c r="A2" i="75"/>
  <c r="D4" i="293"/>
  <c r="C4" i="293"/>
  <c r="B4" i="293"/>
  <c r="A4" i="293"/>
  <c r="D3" i="293"/>
  <c r="C3" i="293"/>
  <c r="B3" i="293"/>
  <c r="A3" i="293"/>
  <c r="D2" i="293"/>
  <c r="C2" i="293"/>
  <c r="B2" i="293"/>
  <c r="A2" i="293"/>
  <c r="E4" i="56"/>
  <c r="D4" i="56"/>
  <c r="E5" i="412"/>
  <c r="C4" i="56"/>
  <c r="B4" i="56"/>
  <c r="A4" i="56"/>
  <c r="E3" i="56"/>
  <c r="D3" i="56"/>
  <c r="E4" i="412"/>
  <c r="C3" i="56"/>
  <c r="B3" i="56"/>
  <c r="A3" i="56"/>
  <c r="E2" i="56"/>
  <c r="D2" i="56"/>
  <c r="E3" i="412"/>
  <c r="C2" i="56"/>
  <c r="B2" i="56"/>
  <c r="A2" i="56"/>
  <c r="D4" i="284"/>
  <c r="C4" i="284"/>
  <c r="B4" i="284"/>
  <c r="A4" i="284"/>
  <c r="D3" i="284"/>
  <c r="C3" i="284"/>
  <c r="B3" i="284"/>
  <c r="A3" i="284"/>
  <c r="D2" i="284"/>
  <c r="C2" i="284"/>
  <c r="B2" i="284"/>
  <c r="A2" i="284"/>
  <c r="E4" i="36"/>
  <c r="D4" i="36"/>
  <c r="C4" i="36"/>
  <c r="B4" i="36"/>
  <c r="A4" i="36"/>
  <c r="E3" i="36"/>
  <c r="D3" i="36"/>
  <c r="C3" i="36"/>
  <c r="B3" i="36"/>
  <c r="A3" i="36"/>
  <c r="E2" i="36"/>
  <c r="D2" i="36"/>
  <c r="C2" i="36"/>
  <c r="B2" i="36"/>
  <c r="A2" i="36"/>
  <c r="D4" i="319"/>
  <c r="C4" i="319"/>
  <c r="B4" i="319"/>
  <c r="A4" i="319"/>
  <c r="D3" i="319"/>
  <c r="C3" i="319"/>
  <c r="B3" i="319"/>
  <c r="A3" i="319"/>
  <c r="D2" i="319"/>
  <c r="C2" i="319"/>
  <c r="B2" i="319"/>
  <c r="A2" i="319"/>
  <c r="E5" i="401"/>
  <c r="D5" i="401"/>
  <c r="C5" i="401"/>
  <c r="B5" i="401"/>
  <c r="A5" i="401"/>
  <c r="E4" i="401"/>
  <c r="D4" i="401"/>
  <c r="C4" i="401"/>
  <c r="B4" i="401"/>
  <c r="A4" i="401"/>
  <c r="E3" i="401"/>
  <c r="D3" i="401"/>
  <c r="C3" i="401"/>
  <c r="B3" i="401"/>
  <c r="A3" i="401"/>
  <c r="E2" i="401"/>
  <c r="D2" i="401"/>
  <c r="C2" i="401"/>
  <c r="B2" i="401"/>
  <c r="A2" i="401"/>
  <c r="E5" i="400"/>
  <c r="D5" i="400"/>
  <c r="C5" i="400"/>
  <c r="B5" i="400"/>
  <c r="A5" i="400"/>
  <c r="E4" i="400"/>
  <c r="D4" i="400"/>
  <c r="C4" i="400"/>
  <c r="B4" i="400"/>
  <c r="A4" i="400"/>
  <c r="E3" i="400"/>
  <c r="D3" i="400"/>
  <c r="C3" i="400"/>
  <c r="B3" i="400"/>
  <c r="A3" i="400"/>
  <c r="E2" i="400"/>
  <c r="D2" i="400"/>
  <c r="C2" i="400"/>
  <c r="B2" i="400"/>
  <c r="A2" i="400"/>
  <c r="E4" i="399"/>
  <c r="D4" i="399"/>
  <c r="C4" i="399"/>
  <c r="B4" i="399"/>
  <c r="A4" i="399"/>
  <c r="E3" i="399"/>
  <c r="D3" i="399"/>
  <c r="C3" i="399"/>
  <c r="B3" i="399"/>
  <c r="A3" i="399"/>
  <c r="E2" i="399"/>
  <c r="D2" i="399"/>
  <c r="C2" i="399"/>
  <c r="B2" i="399"/>
  <c r="A2" i="399"/>
  <c r="E5" i="398"/>
  <c r="D5" i="398"/>
  <c r="B5" i="410"/>
  <c r="C5" i="398"/>
  <c r="B5" i="398"/>
  <c r="A5" i="398"/>
  <c r="E4" i="398"/>
  <c r="D4" i="398"/>
  <c r="B4" i="410"/>
  <c r="C4" i="398"/>
  <c r="B4" i="398"/>
  <c r="A4" i="398"/>
  <c r="E3" i="398"/>
  <c r="D3" i="398"/>
  <c r="B3" i="410"/>
  <c r="C3" i="398"/>
  <c r="B3" i="398"/>
  <c r="A3" i="398"/>
  <c r="E2" i="398"/>
  <c r="D2" i="398"/>
  <c r="B2" i="410"/>
  <c r="C2" i="398"/>
  <c r="B2" i="398"/>
  <c r="A2" i="398"/>
  <c r="E5" i="397"/>
  <c r="D5" i="397"/>
  <c r="D5" i="410"/>
  <c r="C5" i="397"/>
  <c r="B5" i="397"/>
  <c r="A5" i="397"/>
  <c r="E4" i="397"/>
  <c r="D4" i="397"/>
  <c r="D4" i="410"/>
  <c r="C4" i="397"/>
  <c r="B4" i="397"/>
  <c r="A4" i="397"/>
  <c r="E3" i="397"/>
  <c r="D3" i="397"/>
  <c r="D3" i="410"/>
  <c r="C3" i="397"/>
  <c r="B3" i="397"/>
  <c r="A3" i="397"/>
  <c r="E2" i="397"/>
  <c r="D2" i="397"/>
  <c r="D2" i="410"/>
  <c r="C2" i="397"/>
  <c r="B2" i="397"/>
  <c r="A2" i="397"/>
  <c r="E5" i="396"/>
  <c r="D5" i="396"/>
  <c r="C5" i="410"/>
  <c r="C5" i="396"/>
  <c r="B5" i="396"/>
  <c r="A5" i="396"/>
  <c r="E4" i="396"/>
  <c r="D4" i="396"/>
  <c r="C4" i="410"/>
  <c r="C4" i="396"/>
  <c r="B4" i="396"/>
  <c r="A4" i="396"/>
  <c r="E3" i="396"/>
  <c r="D3" i="396"/>
  <c r="C3" i="410"/>
  <c r="C3" i="396"/>
  <c r="B3" i="396"/>
  <c r="A3" i="396"/>
  <c r="E2" i="396"/>
  <c r="D2" i="396"/>
  <c r="C2" i="410"/>
  <c r="C2" i="396"/>
  <c r="B2" i="396"/>
  <c r="A2" i="396"/>
  <c r="E10" i="389"/>
  <c r="D10" i="389"/>
  <c r="C10" i="389"/>
  <c r="B10" i="389"/>
  <c r="A10" i="389"/>
  <c r="E9" i="389"/>
  <c r="D9" i="389"/>
  <c r="C9" i="389"/>
  <c r="B9" i="389"/>
  <c r="A9" i="389"/>
  <c r="E8" i="389"/>
  <c r="D8" i="389"/>
  <c r="C8" i="389"/>
  <c r="B8" i="389"/>
  <c r="A8" i="389"/>
  <c r="E7" i="389"/>
  <c r="D7" i="389"/>
  <c r="C7" i="389"/>
  <c r="B7" i="389"/>
  <c r="A7" i="389"/>
  <c r="E6" i="389"/>
  <c r="D6" i="389"/>
  <c r="C6" i="389"/>
  <c r="B6" i="389"/>
  <c r="A6" i="389"/>
  <c r="E5" i="389"/>
  <c r="D5" i="389"/>
  <c r="C5" i="389"/>
  <c r="B5" i="389"/>
  <c r="A5" i="389"/>
  <c r="E4" i="389"/>
  <c r="D4" i="389"/>
  <c r="C4" i="389"/>
  <c r="B4" i="389"/>
  <c r="A4" i="389"/>
  <c r="E3" i="389"/>
  <c r="D3" i="389"/>
  <c r="C3" i="389"/>
  <c r="B3" i="389"/>
  <c r="A3" i="389"/>
  <c r="E2" i="389"/>
  <c r="D2" i="389"/>
  <c r="C2" i="389"/>
  <c r="B2" i="389"/>
  <c r="A2" i="389"/>
  <c r="E10" i="388"/>
  <c r="D10" i="388"/>
  <c r="C10" i="388"/>
  <c r="B10" i="388"/>
  <c r="A10" i="388"/>
  <c r="E9" i="388"/>
  <c r="D9" i="388"/>
  <c r="C9" i="388"/>
  <c r="B9" i="388"/>
  <c r="A9" i="388"/>
  <c r="E8" i="388"/>
  <c r="D8" i="388"/>
  <c r="C8" i="388"/>
  <c r="B8" i="388"/>
  <c r="A8" i="388"/>
  <c r="E7" i="388"/>
  <c r="D7" i="388"/>
  <c r="C7" i="388"/>
  <c r="B7" i="388"/>
  <c r="A7" i="388"/>
  <c r="E6" i="388"/>
  <c r="D6" i="388"/>
  <c r="C6" i="388"/>
  <c r="B6" i="388"/>
  <c r="A6" i="388"/>
  <c r="E5" i="388"/>
  <c r="D5" i="388"/>
  <c r="C5" i="388"/>
  <c r="B5" i="388"/>
  <c r="A5" i="388"/>
  <c r="E4" i="388"/>
  <c r="D4" i="388"/>
  <c r="C4" i="388"/>
  <c r="B4" i="388"/>
  <c r="A4" i="388"/>
  <c r="E3" i="388"/>
  <c r="D3" i="388"/>
  <c r="C3" i="388"/>
  <c r="B3" i="388"/>
  <c r="A3" i="388"/>
  <c r="E2" i="388"/>
  <c r="D2" i="388"/>
  <c r="C2" i="388"/>
  <c r="B2" i="388"/>
  <c r="A2" i="388"/>
  <c r="D10" i="387"/>
  <c r="C10" i="387"/>
  <c r="B10" i="387"/>
  <c r="A10" i="387"/>
  <c r="D9" i="387"/>
  <c r="C9" i="387"/>
  <c r="B9" i="387"/>
  <c r="A9" i="387"/>
  <c r="D8" i="387"/>
  <c r="C8" i="387"/>
  <c r="B8" i="387"/>
  <c r="A8" i="387"/>
  <c r="D7" i="387"/>
  <c r="C7" i="387"/>
  <c r="B7" i="387"/>
  <c r="A7" i="387"/>
  <c r="D6" i="387"/>
  <c r="C6" i="387"/>
  <c r="B6" i="387"/>
  <c r="A6" i="387"/>
  <c r="D5" i="387"/>
  <c r="C5" i="387"/>
  <c r="B5" i="387"/>
  <c r="A5" i="387"/>
  <c r="D4" i="387"/>
  <c r="C4" i="387"/>
  <c r="B4" i="387"/>
  <c r="A4" i="387"/>
  <c r="D3" i="387"/>
  <c r="C3" i="387"/>
  <c r="B3" i="387"/>
  <c r="A3" i="387"/>
  <c r="D2" i="387"/>
  <c r="C2" i="387"/>
  <c r="B2" i="387"/>
  <c r="A2" i="387"/>
  <c r="E10" i="386"/>
  <c r="D10" i="386"/>
  <c r="C10" i="386"/>
  <c r="B10" i="386"/>
  <c r="A10" i="386"/>
  <c r="E9" i="386"/>
  <c r="D9" i="386"/>
  <c r="C9" i="386"/>
  <c r="B9" i="386"/>
  <c r="A9" i="386"/>
  <c r="E8" i="386"/>
  <c r="D8" i="386"/>
  <c r="C8" i="386"/>
  <c r="B8" i="386"/>
  <c r="A8" i="386"/>
  <c r="E7" i="386"/>
  <c r="D7" i="386"/>
  <c r="C7" i="386"/>
  <c r="B7" i="386"/>
  <c r="A7" i="386"/>
  <c r="E6" i="386"/>
  <c r="D6" i="386"/>
  <c r="C6" i="386"/>
  <c r="B6" i="386"/>
  <c r="A6" i="386"/>
  <c r="E5" i="386"/>
  <c r="D5" i="386"/>
  <c r="C5" i="386"/>
  <c r="B5" i="386"/>
  <c r="A5" i="386"/>
  <c r="E4" i="386"/>
  <c r="D4" i="386"/>
  <c r="C4" i="386"/>
  <c r="B4" i="386"/>
  <c r="A4" i="386"/>
  <c r="E3" i="386"/>
  <c r="D3" i="386"/>
  <c r="C3" i="386"/>
  <c r="B3" i="386"/>
  <c r="A3" i="386"/>
  <c r="E2" i="386"/>
  <c r="D2" i="386"/>
  <c r="C2" i="386"/>
  <c r="B2" i="386"/>
  <c r="A2" i="386"/>
  <c r="E10" i="385"/>
  <c r="D10" i="385"/>
  <c r="C10" i="385"/>
  <c r="B10" i="385"/>
  <c r="A10" i="385"/>
  <c r="E9" i="385"/>
  <c r="D9" i="385"/>
  <c r="C9" i="385"/>
  <c r="B9" i="385"/>
  <c r="A9" i="385"/>
  <c r="E8" i="385"/>
  <c r="D8" i="385"/>
  <c r="C8" i="385"/>
  <c r="B8" i="385"/>
  <c r="A8" i="385"/>
  <c r="E7" i="385"/>
  <c r="D7" i="385"/>
  <c r="C7" i="385"/>
  <c r="B7" i="385"/>
  <c r="A7" i="385"/>
  <c r="E6" i="385"/>
  <c r="D6" i="385"/>
  <c r="C6" i="385"/>
  <c r="B6" i="385"/>
  <c r="A6" i="385"/>
  <c r="E5" i="385"/>
  <c r="D5" i="385"/>
  <c r="C5" i="385"/>
  <c r="B5" i="385"/>
  <c r="A5" i="385"/>
  <c r="E4" i="385"/>
  <c r="D4" i="385"/>
  <c r="C4" i="385"/>
  <c r="B4" i="385"/>
  <c r="A4" i="385"/>
  <c r="E3" i="385"/>
  <c r="D3" i="385"/>
  <c r="C3" i="385"/>
  <c r="B3" i="385"/>
  <c r="A3" i="385"/>
  <c r="E2" i="385"/>
  <c r="D2" i="385"/>
  <c r="C2" i="385"/>
  <c r="B2" i="385"/>
  <c r="A2" i="385"/>
  <c r="E10" i="384"/>
  <c r="D10" i="384"/>
  <c r="C10" i="384"/>
  <c r="B10" i="384"/>
  <c r="A10" i="384"/>
  <c r="E9" i="384"/>
  <c r="D9" i="384"/>
  <c r="C9" i="384"/>
  <c r="B9" i="384"/>
  <c r="A9" i="384"/>
  <c r="E8" i="384"/>
  <c r="D8" i="384"/>
  <c r="C8" i="384"/>
  <c r="B8" i="384"/>
  <c r="A8" i="384"/>
  <c r="E7" i="384"/>
  <c r="D7" i="384"/>
  <c r="C7" i="384"/>
  <c r="B7" i="384"/>
  <c r="A7" i="384"/>
  <c r="E6" i="384"/>
  <c r="D6" i="384"/>
  <c r="C6" i="384"/>
  <c r="B6" i="384"/>
  <c r="A6" i="384"/>
  <c r="E5" i="384"/>
  <c r="D5" i="384"/>
  <c r="C5" i="384"/>
  <c r="B5" i="384"/>
  <c r="A5" i="384"/>
  <c r="E4" i="384"/>
  <c r="D4" i="384"/>
  <c r="C4" i="384"/>
  <c r="B4" i="384"/>
  <c r="A4" i="384"/>
  <c r="E3" i="384"/>
  <c r="D3" i="384"/>
  <c r="C3" i="384"/>
  <c r="B3" i="384"/>
  <c r="A3" i="384"/>
  <c r="E2" i="384"/>
  <c r="D2" i="384"/>
  <c r="C2" i="384"/>
  <c r="B2" i="384"/>
  <c r="A2" i="384"/>
  <c r="E4" i="15"/>
  <c r="D4" i="15"/>
  <c r="E5" i="373"/>
  <c r="C4" i="15"/>
  <c r="B4" i="15"/>
  <c r="A4" i="15"/>
  <c r="E3" i="15"/>
  <c r="D3" i="15"/>
  <c r="E4" i="373"/>
  <c r="C3" i="15"/>
  <c r="B3" i="15"/>
  <c r="A3" i="15"/>
  <c r="E2" i="15"/>
  <c r="D2" i="15"/>
  <c r="E3" i="373"/>
  <c r="C2" i="15"/>
  <c r="B2" i="15"/>
  <c r="A2" i="15"/>
  <c r="D6" i="312"/>
  <c r="C6" i="312"/>
  <c r="B6" i="312"/>
  <c r="A6" i="312"/>
  <c r="D5" i="312"/>
  <c r="C5" i="312"/>
  <c r="B5" i="312"/>
  <c r="A5" i="312"/>
  <c r="D4" i="312"/>
  <c r="C4" i="312"/>
  <c r="B4" i="312"/>
  <c r="A4" i="312"/>
  <c r="D3" i="312"/>
  <c r="C3" i="312"/>
  <c r="B3" i="312"/>
  <c r="A3" i="312"/>
  <c r="D2" i="312"/>
  <c r="C2" i="312"/>
  <c r="B2" i="312"/>
  <c r="A2" i="312"/>
  <c r="E5" i="177"/>
  <c r="D5" i="177"/>
  <c r="C5" i="177"/>
  <c r="B5" i="177"/>
  <c r="A5" i="177"/>
  <c r="E4" i="177"/>
  <c r="D4" i="177"/>
  <c r="C4" i="177"/>
  <c r="B4" i="177"/>
  <c r="A4" i="177"/>
  <c r="E3" i="177"/>
  <c r="D3" i="177"/>
  <c r="C3" i="177"/>
  <c r="B3" i="177"/>
  <c r="A3" i="177"/>
  <c r="E2" i="177"/>
  <c r="D2" i="177"/>
  <c r="C2" i="177"/>
  <c r="B2" i="177"/>
  <c r="A2" i="177"/>
  <c r="E4" i="176"/>
  <c r="D4" i="176"/>
  <c r="C4" i="176"/>
  <c r="B4" i="176"/>
  <c r="A4" i="176"/>
  <c r="E3" i="176"/>
  <c r="D3" i="176"/>
  <c r="C3" i="176"/>
  <c r="B3" i="176"/>
  <c r="A3" i="176"/>
  <c r="E2" i="176"/>
  <c r="D2" i="176"/>
  <c r="C2" i="176"/>
  <c r="B2" i="176"/>
  <c r="A2" i="176"/>
  <c r="E5" i="175"/>
  <c r="D5" i="175"/>
  <c r="C5" i="175"/>
  <c r="B5" i="175"/>
  <c r="A5" i="175"/>
  <c r="E4" i="175"/>
  <c r="D4" i="175"/>
  <c r="C4" i="175"/>
  <c r="B4" i="175"/>
  <c r="A4" i="175"/>
  <c r="E3" i="175"/>
  <c r="D3" i="175"/>
  <c r="C3" i="175"/>
  <c r="B3" i="175"/>
  <c r="A3" i="175"/>
  <c r="E2" i="175"/>
  <c r="D2" i="175"/>
  <c r="C2" i="175"/>
  <c r="B2" i="175"/>
  <c r="A2" i="175"/>
  <c r="E4" i="174"/>
  <c r="D4" i="174"/>
  <c r="C4" i="174"/>
  <c r="B4" i="174"/>
  <c r="A4" i="174"/>
  <c r="E3" i="174"/>
  <c r="D3" i="174"/>
  <c r="C3" i="174"/>
  <c r="B3" i="174"/>
  <c r="A3" i="174"/>
  <c r="E2" i="174"/>
  <c r="D2" i="174"/>
  <c r="C2" i="174"/>
  <c r="B2" i="174"/>
  <c r="A2" i="174"/>
  <c r="E5" i="148"/>
  <c r="D5" i="148"/>
  <c r="C5" i="148"/>
  <c r="B5" i="148"/>
  <c r="A5" i="148"/>
  <c r="E4" i="148"/>
  <c r="D4" i="148"/>
  <c r="C4" i="148"/>
  <c r="B4" i="148"/>
  <c r="A4" i="148"/>
  <c r="E3" i="148"/>
  <c r="D3" i="148"/>
  <c r="C3" i="148"/>
  <c r="B3" i="148"/>
  <c r="A3" i="148"/>
  <c r="E2" i="148"/>
  <c r="D2" i="148"/>
  <c r="C2" i="148"/>
  <c r="B2" i="148"/>
  <c r="A2" i="148"/>
  <c r="E4" i="147"/>
  <c r="D4" i="147"/>
  <c r="C4" i="147"/>
  <c r="B4" i="147"/>
  <c r="A4" i="147"/>
  <c r="E3" i="147"/>
  <c r="D3" i="147"/>
  <c r="C3" i="147"/>
  <c r="B3" i="147"/>
  <c r="A3" i="147"/>
  <c r="E2" i="147"/>
  <c r="D2" i="147"/>
  <c r="C2" i="147"/>
  <c r="B2" i="147"/>
  <c r="A2" i="147"/>
  <c r="E5" i="130"/>
  <c r="D5" i="130"/>
  <c r="C5" i="130"/>
  <c r="B5" i="130"/>
  <c r="A5" i="130"/>
  <c r="E4" i="130"/>
  <c r="D4" i="130"/>
  <c r="C4" i="130"/>
  <c r="B4" i="130"/>
  <c r="A4" i="130"/>
  <c r="E3" i="130"/>
  <c r="D3" i="130"/>
  <c r="C3" i="130"/>
  <c r="B3" i="130"/>
  <c r="A3" i="130"/>
  <c r="E2" i="130"/>
  <c r="D2" i="130"/>
  <c r="C2" i="130"/>
  <c r="B2" i="130"/>
  <c r="A2" i="130"/>
  <c r="E4" i="129"/>
  <c r="D4" i="129"/>
  <c r="C4" i="129"/>
  <c r="B4" i="129"/>
  <c r="A4" i="129"/>
  <c r="E3" i="129"/>
  <c r="D3" i="129"/>
  <c r="C3" i="129"/>
  <c r="B3" i="129"/>
  <c r="A3" i="129"/>
  <c r="E2" i="129"/>
  <c r="D2" i="129"/>
  <c r="C2" i="129"/>
  <c r="B2" i="129"/>
  <c r="A2" i="129"/>
  <c r="E5" i="127"/>
  <c r="D5" i="127"/>
  <c r="C5" i="127"/>
  <c r="B5" i="127"/>
  <c r="A5" i="127"/>
  <c r="E4" i="127"/>
  <c r="D4" i="127"/>
  <c r="C4" i="127"/>
  <c r="B4" i="127"/>
  <c r="A4" i="127"/>
  <c r="E3" i="127"/>
  <c r="D3" i="127"/>
  <c r="C3" i="127"/>
  <c r="B3" i="127"/>
  <c r="A3" i="127"/>
  <c r="E2" i="127"/>
  <c r="D2" i="127"/>
  <c r="C2" i="127"/>
  <c r="B2" i="127"/>
  <c r="A2" i="127"/>
  <c r="E3" i="301"/>
  <c r="D3" i="301"/>
  <c r="C3" i="301"/>
  <c r="B3" i="301"/>
  <c r="A3" i="301"/>
  <c r="E2" i="301"/>
  <c r="D2" i="301"/>
  <c r="C2" i="301"/>
  <c r="B2" i="301"/>
  <c r="A2" i="301"/>
  <c r="E5" i="73"/>
  <c r="D5" i="73"/>
  <c r="C5" i="73"/>
  <c r="B5" i="73"/>
  <c r="A5" i="73"/>
  <c r="E4" i="73"/>
  <c r="D4" i="73"/>
  <c r="C4" i="73"/>
  <c r="B4" i="73"/>
  <c r="A4" i="73"/>
  <c r="E3" i="73"/>
  <c r="D3" i="73"/>
  <c r="C3" i="73"/>
  <c r="B3" i="73"/>
  <c r="A3" i="73"/>
  <c r="E2" i="73"/>
  <c r="D2" i="73"/>
  <c r="C2" i="73"/>
  <c r="B2" i="73"/>
  <c r="A2" i="73"/>
  <c r="E4" i="292"/>
  <c r="D4" i="292"/>
  <c r="C4" i="292"/>
  <c r="B4" i="292"/>
  <c r="A4" i="292"/>
  <c r="E3" i="292"/>
  <c r="D3" i="292"/>
  <c r="C3" i="292"/>
  <c r="B3" i="292"/>
  <c r="A3" i="292"/>
  <c r="E2" i="292"/>
  <c r="D2" i="292"/>
  <c r="C2" i="292"/>
  <c r="B2" i="292"/>
  <c r="A2" i="292"/>
  <c r="E5" i="54"/>
  <c r="D5" i="54"/>
  <c r="B5" i="412"/>
  <c r="C5" i="54"/>
  <c r="B5" i="54"/>
  <c r="A5" i="54"/>
  <c r="E4" i="54"/>
  <c r="D4" i="54"/>
  <c r="B4" i="412"/>
  <c r="C4" i="54"/>
  <c r="B4" i="54"/>
  <c r="A4" i="54"/>
  <c r="E3" i="54"/>
  <c r="D3" i="54"/>
  <c r="B3" i="412"/>
  <c r="C3" i="54"/>
  <c r="B3" i="54"/>
  <c r="A3" i="54"/>
  <c r="E2" i="54"/>
  <c r="D2" i="54"/>
  <c r="B2" i="412"/>
  <c r="C2" i="54"/>
  <c r="B2" i="54"/>
  <c r="A2" i="54"/>
  <c r="E4" i="283"/>
  <c r="D4" i="283"/>
  <c r="C4" i="283"/>
  <c r="B4" i="283"/>
  <c r="A4" i="283"/>
  <c r="E3" i="283"/>
  <c r="D3" i="283"/>
  <c r="C3" i="283"/>
  <c r="B3" i="283"/>
  <c r="A3" i="283"/>
  <c r="E2" i="283"/>
  <c r="D2" i="283"/>
  <c r="C2" i="283"/>
  <c r="B2" i="283"/>
  <c r="A2" i="283"/>
  <c r="E5" i="34"/>
  <c r="D5" i="34"/>
  <c r="B5" i="374"/>
  <c r="C5" i="34"/>
  <c r="B5" i="34"/>
  <c r="A5" i="34"/>
  <c r="E4" i="34"/>
  <c r="D4" i="34"/>
  <c r="B4" i="374"/>
  <c r="C4" i="34"/>
  <c r="B4" i="34"/>
  <c r="A4" i="34"/>
  <c r="E3" i="34"/>
  <c r="D3" i="34"/>
  <c r="B3" i="374"/>
  <c r="C3" i="34"/>
  <c r="B3" i="34"/>
  <c r="A3" i="34"/>
  <c r="E2" i="34"/>
  <c r="D2" i="34"/>
  <c r="B2" i="374"/>
  <c r="C2" i="34"/>
  <c r="B2" i="34"/>
  <c r="A2" i="34"/>
  <c r="E4" i="86"/>
  <c r="D4" i="86"/>
  <c r="C4" i="86"/>
  <c r="B4" i="86"/>
  <c r="A4" i="86"/>
  <c r="E3" i="86"/>
  <c r="D3" i="86"/>
  <c r="C3" i="86"/>
  <c r="B3" i="86"/>
  <c r="A3" i="86"/>
  <c r="E2" i="86"/>
  <c r="D2" i="86"/>
  <c r="C2" i="86"/>
  <c r="B2" i="86"/>
  <c r="A2" i="86"/>
  <c r="E5" i="12"/>
  <c r="D5" i="12"/>
  <c r="B5" i="373"/>
  <c r="C5" i="12"/>
  <c r="B5" i="12"/>
  <c r="A5" i="12"/>
  <c r="E4" i="12"/>
  <c r="D4" i="12"/>
  <c r="C4" i="12"/>
  <c r="B4" i="12"/>
  <c r="A4" i="12"/>
  <c r="E3" i="12"/>
  <c r="D3" i="12"/>
  <c r="B3" i="373"/>
  <c r="C3" i="12"/>
  <c r="B3" i="12"/>
  <c r="A3" i="12"/>
  <c r="E2" i="12"/>
  <c r="D2" i="12"/>
  <c r="B2" i="373"/>
  <c r="C2" i="12"/>
  <c r="B2" i="12"/>
  <c r="A2" i="12"/>
  <c r="E6" i="88"/>
  <c r="D6" i="88"/>
  <c r="C6" i="88"/>
  <c r="B6" i="88"/>
  <c r="A6" i="88"/>
  <c r="E5" i="88"/>
  <c r="D5" i="88"/>
  <c r="C5" i="88"/>
  <c r="B5" i="88"/>
  <c r="A5" i="88"/>
  <c r="E4" i="88"/>
  <c r="D4" i="88"/>
  <c r="C4" i="88"/>
  <c r="B4" i="88"/>
  <c r="A4" i="88"/>
  <c r="E3" i="88"/>
  <c r="D3" i="88"/>
  <c r="C3" i="88"/>
  <c r="B3" i="88"/>
  <c r="A3" i="88"/>
  <c r="E2" i="88"/>
  <c r="D2" i="88"/>
  <c r="C2" i="88"/>
  <c r="B2" i="88"/>
  <c r="A2" i="88"/>
  <c r="E5" i="169"/>
  <c r="D5" i="169"/>
  <c r="C5" i="169"/>
  <c r="B5" i="169"/>
  <c r="A5" i="169"/>
  <c r="E4" i="169"/>
  <c r="D4" i="169"/>
  <c r="C4" i="169"/>
  <c r="B4" i="169"/>
  <c r="A4" i="169"/>
  <c r="E3" i="169"/>
  <c r="D3" i="169"/>
  <c r="C3" i="169"/>
  <c r="B3" i="169"/>
  <c r="A3" i="169"/>
  <c r="E2" i="169"/>
  <c r="D2" i="169"/>
  <c r="C2" i="169"/>
  <c r="B2" i="169"/>
  <c r="A2" i="169"/>
  <c r="E4" i="168"/>
  <c r="D4" i="168"/>
  <c r="C4" i="168"/>
  <c r="B4" i="168"/>
  <c r="A4" i="168"/>
  <c r="E3" i="168"/>
  <c r="D3" i="168"/>
  <c r="C3" i="168"/>
  <c r="B3" i="168"/>
  <c r="A3" i="168"/>
  <c r="E2" i="168"/>
  <c r="D2" i="168"/>
  <c r="C2" i="168"/>
  <c r="B2" i="168"/>
  <c r="A2" i="168"/>
  <c r="E5" i="167"/>
  <c r="D5" i="167"/>
  <c r="C5" i="167"/>
  <c r="B5" i="167"/>
  <c r="A5" i="167"/>
  <c r="E4" i="167"/>
  <c r="D4" i="167"/>
  <c r="C4" i="167"/>
  <c r="B4" i="167"/>
  <c r="A4" i="167"/>
  <c r="E3" i="167"/>
  <c r="D3" i="167"/>
  <c r="C3" i="167"/>
  <c r="B3" i="167"/>
  <c r="A3" i="167"/>
  <c r="E2" i="167"/>
  <c r="D2" i="167"/>
  <c r="C2" i="167"/>
  <c r="B2" i="167"/>
  <c r="A2" i="167"/>
  <c r="E4" i="166"/>
  <c r="D4" i="166"/>
  <c r="C4" i="166"/>
  <c r="B4" i="166"/>
  <c r="A4" i="166"/>
  <c r="E3" i="166"/>
  <c r="D3" i="166"/>
  <c r="C3" i="166"/>
  <c r="B3" i="166"/>
  <c r="A3" i="166"/>
  <c r="E2" i="166"/>
  <c r="D2" i="166"/>
  <c r="C2" i="166"/>
  <c r="B2" i="166"/>
  <c r="A2" i="166"/>
  <c r="E5" i="136"/>
  <c r="D5" i="136"/>
  <c r="C5" i="136"/>
  <c r="B5" i="136"/>
  <c r="A5" i="136"/>
  <c r="E4" i="136"/>
  <c r="D4" i="136"/>
  <c r="C4" i="136"/>
  <c r="B4" i="136"/>
  <c r="A4" i="136"/>
  <c r="E3" i="136"/>
  <c r="D3" i="136"/>
  <c r="C3" i="136"/>
  <c r="B3" i="136"/>
  <c r="A3" i="136"/>
  <c r="E2" i="136"/>
  <c r="D2" i="136"/>
  <c r="C2" i="136"/>
  <c r="B2" i="136"/>
  <c r="A2" i="136"/>
  <c r="E4" i="135"/>
  <c r="D4" i="135"/>
  <c r="C4" i="135"/>
  <c r="B4" i="135"/>
  <c r="A4" i="135"/>
  <c r="E3" i="135"/>
  <c r="D3" i="135"/>
  <c r="C3" i="135"/>
  <c r="B3" i="135"/>
  <c r="A3" i="135"/>
  <c r="E2" i="135"/>
  <c r="D2" i="135"/>
  <c r="C2" i="135"/>
  <c r="B2" i="135"/>
  <c r="A2" i="135"/>
  <c r="E5" i="124"/>
  <c r="D5" i="124"/>
  <c r="C5" i="124"/>
  <c r="B5" i="124"/>
  <c r="A5" i="124"/>
  <c r="E4" i="124"/>
  <c r="D4" i="124"/>
  <c r="C4" i="124"/>
  <c r="B4" i="124"/>
  <c r="A4" i="124"/>
  <c r="E3" i="124"/>
  <c r="D3" i="124"/>
  <c r="C3" i="124"/>
  <c r="B3" i="124"/>
  <c r="A3" i="124"/>
  <c r="E2" i="124"/>
  <c r="D2" i="124"/>
  <c r="C2" i="124"/>
  <c r="B2" i="124"/>
  <c r="A2" i="124"/>
  <c r="E4" i="123"/>
  <c r="D4" i="123"/>
  <c r="C4" i="123"/>
  <c r="B4" i="123"/>
  <c r="A4" i="123"/>
  <c r="E3" i="123"/>
  <c r="D3" i="123"/>
  <c r="C3" i="123"/>
  <c r="B3" i="123"/>
  <c r="A3" i="123"/>
  <c r="E2" i="123"/>
  <c r="D2" i="123"/>
  <c r="C2" i="123"/>
  <c r="B2" i="123"/>
  <c r="A2" i="123"/>
  <c r="E5" i="116"/>
  <c r="D5" i="116"/>
  <c r="C5" i="116"/>
  <c r="B5" i="116"/>
  <c r="A5" i="116"/>
  <c r="E4" i="116"/>
  <c r="D4" i="116"/>
  <c r="C4" i="116"/>
  <c r="B4" i="116"/>
  <c r="A4" i="116"/>
  <c r="E3" i="116"/>
  <c r="D3" i="116"/>
  <c r="C3" i="116"/>
  <c r="B3" i="116"/>
  <c r="A3" i="116"/>
  <c r="E2" i="116"/>
  <c r="D2" i="116"/>
  <c r="C2" i="116"/>
  <c r="B2" i="116"/>
  <c r="A2" i="116"/>
  <c r="E3" i="310"/>
  <c r="D3" i="310"/>
  <c r="C3" i="310"/>
  <c r="B3" i="310"/>
  <c r="A3" i="310"/>
  <c r="E2" i="310"/>
  <c r="D2" i="310"/>
  <c r="C2" i="310"/>
  <c r="B2" i="310"/>
  <c r="A2" i="310"/>
  <c r="E5" i="71"/>
  <c r="D5" i="71"/>
  <c r="C5" i="71"/>
  <c r="B5" i="71"/>
  <c r="A5" i="71"/>
  <c r="E4" i="71"/>
  <c r="D4" i="71"/>
  <c r="C4" i="71"/>
  <c r="B4" i="71"/>
  <c r="A4" i="71"/>
  <c r="E3" i="71"/>
  <c r="D3" i="71"/>
  <c r="C3" i="71"/>
  <c r="B3" i="71"/>
  <c r="A3" i="71"/>
  <c r="E2" i="71"/>
  <c r="D2" i="71"/>
  <c r="C2" i="71"/>
  <c r="B2" i="71"/>
  <c r="A2" i="71"/>
  <c r="E5" i="51"/>
  <c r="D5" i="51"/>
  <c r="C5" i="51"/>
  <c r="B5" i="51"/>
  <c r="A5" i="51"/>
  <c r="E4" i="51"/>
  <c r="D4" i="51"/>
  <c r="C4" i="51"/>
  <c r="B4" i="51"/>
  <c r="A4" i="51"/>
  <c r="E3" i="51"/>
  <c r="D3" i="51"/>
  <c r="C3" i="51"/>
  <c r="B3" i="51"/>
  <c r="A3" i="51"/>
  <c r="E2" i="51"/>
  <c r="D2" i="51"/>
  <c r="C2" i="51"/>
  <c r="B2" i="51"/>
  <c r="A2" i="51"/>
  <c r="E4" i="282"/>
  <c r="D4" i="282"/>
  <c r="C4" i="282"/>
  <c r="B4" i="282"/>
  <c r="A4" i="282"/>
  <c r="E3" i="282"/>
  <c r="D3" i="282"/>
  <c r="C3" i="282"/>
  <c r="B3" i="282"/>
  <c r="A3" i="282"/>
  <c r="E2" i="282"/>
  <c r="D2" i="282"/>
  <c r="C2" i="282"/>
  <c r="B2" i="282"/>
  <c r="A2" i="282"/>
  <c r="E5" i="32"/>
  <c r="D5" i="32"/>
  <c r="C5" i="32"/>
  <c r="B5" i="32"/>
  <c r="A5" i="32"/>
  <c r="E4" i="32"/>
  <c r="D4" i="32"/>
  <c r="C4" i="32"/>
  <c r="B4" i="32"/>
  <c r="A4" i="32"/>
  <c r="E3" i="32"/>
  <c r="D3" i="32"/>
  <c r="C3" i="32"/>
  <c r="B3" i="32"/>
  <c r="A3" i="32"/>
  <c r="E2" i="32"/>
  <c r="D2" i="32"/>
  <c r="C2" i="32"/>
  <c r="B2" i="32"/>
  <c r="A2" i="32"/>
  <c r="E4" i="84"/>
  <c r="D4" i="84"/>
  <c r="C4" i="84"/>
  <c r="B4" i="84"/>
  <c r="A4" i="84"/>
  <c r="E3" i="84"/>
  <c r="D3" i="84"/>
  <c r="C3" i="84"/>
  <c r="B3" i="84"/>
  <c r="A3" i="84"/>
  <c r="E2" i="84"/>
  <c r="D2" i="84"/>
  <c r="C2" i="84"/>
  <c r="B2" i="84"/>
  <c r="A2" i="84"/>
  <c r="E5" i="8"/>
  <c r="D5" i="8"/>
  <c r="C5" i="8"/>
  <c r="B5" i="8"/>
  <c r="A5" i="8"/>
  <c r="E4" i="8"/>
  <c r="D4" i="8"/>
  <c r="C4" i="8"/>
  <c r="B4" i="8"/>
  <c r="A4" i="8"/>
  <c r="E3" i="8"/>
  <c r="D3" i="8"/>
  <c r="C3" i="8"/>
  <c r="B3" i="8"/>
  <c r="A3" i="8"/>
  <c r="E2" i="8"/>
  <c r="D2" i="8"/>
  <c r="C2" i="8"/>
  <c r="B2" i="8"/>
  <c r="A2" i="8"/>
  <c r="E6" i="80"/>
  <c r="D6" i="80"/>
  <c r="C6" i="80"/>
  <c r="B6" i="80"/>
  <c r="A6" i="80"/>
  <c r="E5" i="80"/>
  <c r="D5" i="80"/>
  <c r="C5" i="80"/>
  <c r="B5" i="80"/>
  <c r="A5" i="80"/>
  <c r="E4" i="80"/>
  <c r="D4" i="80"/>
  <c r="C4" i="80"/>
  <c r="B4" i="80"/>
  <c r="A4" i="80"/>
  <c r="E3" i="80"/>
  <c r="D3" i="80"/>
  <c r="C3" i="80"/>
  <c r="B3" i="80"/>
  <c r="A3" i="80"/>
  <c r="E2" i="80"/>
  <c r="D2" i="80"/>
  <c r="C2" i="80"/>
  <c r="B2" i="80"/>
  <c r="A2" i="80"/>
  <c r="E5" i="154"/>
  <c r="D5" i="154"/>
  <c r="C5" i="154"/>
  <c r="B5" i="154"/>
  <c r="A5" i="154"/>
  <c r="E4" i="154"/>
  <c r="D4" i="154"/>
  <c r="C4" i="154"/>
  <c r="B4" i="154"/>
  <c r="A4" i="154"/>
  <c r="E3" i="154"/>
  <c r="D3" i="154"/>
  <c r="C3" i="154"/>
  <c r="B3" i="154"/>
  <c r="A3" i="154"/>
  <c r="E2" i="154"/>
  <c r="D2" i="154"/>
  <c r="C2" i="154"/>
  <c r="B2" i="154"/>
  <c r="A2" i="154"/>
  <c r="E4" i="153"/>
  <c r="D4" i="153"/>
  <c r="C4" i="153"/>
  <c r="B4" i="153"/>
  <c r="A4" i="153"/>
  <c r="E3" i="153"/>
  <c r="D3" i="153"/>
  <c r="C3" i="153"/>
  <c r="B3" i="153"/>
  <c r="A3" i="153"/>
  <c r="E2" i="153"/>
  <c r="D2" i="153"/>
  <c r="C2" i="153"/>
  <c r="B2" i="153"/>
  <c r="A2" i="153"/>
  <c r="E5" i="152"/>
  <c r="D5" i="152"/>
  <c r="C5" i="152"/>
  <c r="B5" i="152"/>
  <c r="A5" i="152"/>
  <c r="E4" i="152"/>
  <c r="D4" i="152"/>
  <c r="C4" i="152"/>
  <c r="B4" i="152"/>
  <c r="A4" i="152"/>
  <c r="E3" i="152"/>
  <c r="D3" i="152"/>
  <c r="C3" i="152"/>
  <c r="B3" i="152"/>
  <c r="A3" i="152"/>
  <c r="E2" i="152"/>
  <c r="D2" i="152"/>
  <c r="C2" i="152"/>
  <c r="B2" i="152"/>
  <c r="A2" i="152"/>
  <c r="E4" i="151"/>
  <c r="D4" i="151"/>
  <c r="C4" i="151"/>
  <c r="B4" i="151"/>
  <c r="A4" i="151"/>
  <c r="E3" i="151"/>
  <c r="D3" i="151"/>
  <c r="C3" i="151"/>
  <c r="B3" i="151"/>
  <c r="A3" i="151"/>
  <c r="E2" i="151"/>
  <c r="D2" i="151"/>
  <c r="C2" i="151"/>
  <c r="B2" i="151"/>
  <c r="A2" i="151"/>
  <c r="E5" i="134"/>
  <c r="D5" i="134"/>
  <c r="C5" i="134"/>
  <c r="B5" i="134"/>
  <c r="A5" i="134"/>
  <c r="E4" i="134"/>
  <c r="D4" i="134"/>
  <c r="C4" i="134"/>
  <c r="B4" i="134"/>
  <c r="A4" i="134"/>
  <c r="E3" i="134"/>
  <c r="D3" i="134"/>
  <c r="C3" i="134"/>
  <c r="B3" i="134"/>
  <c r="A3" i="134"/>
  <c r="E2" i="134"/>
  <c r="D2" i="134"/>
  <c r="C2" i="134"/>
  <c r="B2" i="134"/>
  <c r="A2" i="134"/>
  <c r="E4" i="133"/>
  <c r="D4" i="133"/>
  <c r="C4" i="133"/>
  <c r="B4" i="133"/>
  <c r="A4" i="133"/>
  <c r="E3" i="133"/>
  <c r="D3" i="133"/>
  <c r="C3" i="133"/>
  <c r="B3" i="133"/>
  <c r="A3" i="133"/>
  <c r="E2" i="133"/>
  <c r="D2" i="133"/>
  <c r="C2" i="133"/>
  <c r="B2" i="133"/>
  <c r="A2" i="133"/>
  <c r="E5" i="120"/>
  <c r="D5" i="120"/>
  <c r="C5" i="120"/>
  <c r="B5" i="120"/>
  <c r="A5" i="120"/>
  <c r="E4" i="120"/>
  <c r="D4" i="120"/>
  <c r="C4" i="120"/>
  <c r="B4" i="120"/>
  <c r="A4" i="120"/>
  <c r="E3" i="120"/>
  <c r="D3" i="120"/>
  <c r="C3" i="120"/>
  <c r="B3" i="120"/>
  <c r="A3" i="120"/>
  <c r="E2" i="120"/>
  <c r="D2" i="120"/>
  <c r="C2" i="120"/>
  <c r="B2" i="120"/>
  <c r="A2" i="120"/>
  <c r="E4" i="119"/>
  <c r="D4" i="119"/>
  <c r="C4" i="119"/>
  <c r="B4" i="119"/>
  <c r="A4" i="119"/>
  <c r="E3" i="119"/>
  <c r="D3" i="119"/>
  <c r="C3" i="119"/>
  <c r="B3" i="119"/>
  <c r="A3" i="119"/>
  <c r="E2" i="119"/>
  <c r="D2" i="119"/>
  <c r="C2" i="119"/>
  <c r="B2" i="119"/>
  <c r="A2" i="119"/>
  <c r="E5" i="91"/>
  <c r="D5" i="91"/>
  <c r="C5" i="91"/>
  <c r="B5" i="91"/>
  <c r="A5" i="91"/>
  <c r="E4" i="91"/>
  <c r="D4" i="91"/>
  <c r="C4" i="91"/>
  <c r="B4" i="91"/>
  <c r="A4" i="91"/>
  <c r="E3" i="91"/>
  <c r="D3" i="91"/>
  <c r="C3" i="91"/>
  <c r="B3" i="91"/>
  <c r="A3" i="91"/>
  <c r="E2" i="91"/>
  <c r="D2" i="91"/>
  <c r="C2" i="91"/>
  <c r="B2" i="91"/>
  <c r="A2" i="91"/>
  <c r="E3" i="300"/>
  <c r="D3" i="300"/>
  <c r="C3" i="300"/>
  <c r="B3" i="300"/>
  <c r="A3" i="300"/>
  <c r="E2" i="300"/>
  <c r="D2" i="300"/>
  <c r="C2" i="300"/>
  <c r="B2" i="300"/>
  <c r="A2" i="300"/>
  <c r="E5" i="69"/>
  <c r="D5" i="69"/>
  <c r="C5" i="69"/>
  <c r="B5" i="69"/>
  <c r="A5" i="69"/>
  <c r="E4" i="69"/>
  <c r="D4" i="69"/>
  <c r="C4" i="69"/>
  <c r="B4" i="69"/>
  <c r="A4" i="69"/>
  <c r="E3" i="69"/>
  <c r="D3" i="69"/>
  <c r="C3" i="69"/>
  <c r="B3" i="69"/>
  <c r="A3" i="69"/>
  <c r="E2" i="69"/>
  <c r="D2" i="69"/>
  <c r="C2" i="69"/>
  <c r="B2" i="69"/>
  <c r="A2" i="69"/>
  <c r="E4" i="280"/>
  <c r="D4" i="280"/>
  <c r="C4" i="280"/>
  <c r="B4" i="280"/>
  <c r="A4" i="280"/>
  <c r="E3" i="280"/>
  <c r="D3" i="280"/>
  <c r="C3" i="280"/>
  <c r="B3" i="280"/>
  <c r="A3" i="280"/>
  <c r="E2" i="280"/>
  <c r="D2" i="280"/>
  <c r="C2" i="280"/>
  <c r="B2" i="280"/>
  <c r="A2" i="280"/>
  <c r="E5" i="49"/>
  <c r="D5" i="49"/>
  <c r="C5" i="49"/>
  <c r="B5" i="49"/>
  <c r="A5" i="49"/>
  <c r="E4" i="49"/>
  <c r="D4" i="49"/>
  <c r="C4" i="49"/>
  <c r="B4" i="49"/>
  <c r="A4" i="49"/>
  <c r="E3" i="49"/>
  <c r="D3" i="49"/>
  <c r="C3" i="49"/>
  <c r="B3" i="49"/>
  <c r="A3" i="49"/>
  <c r="E2" i="49"/>
  <c r="D2" i="49"/>
  <c r="C2" i="49"/>
  <c r="B2" i="49"/>
  <c r="A2" i="49"/>
  <c r="E4" i="278"/>
  <c r="D4" i="278"/>
  <c r="C4" i="278"/>
  <c r="B4" i="278"/>
  <c r="A4" i="278"/>
  <c r="E3" i="278"/>
  <c r="D3" i="278"/>
  <c r="C3" i="278"/>
  <c r="B3" i="278"/>
  <c r="A3" i="278"/>
  <c r="E2" i="278"/>
  <c r="D2" i="278"/>
  <c r="C2" i="278"/>
  <c r="B2" i="278"/>
  <c r="A2" i="278"/>
  <c r="E5" i="30"/>
  <c r="D5" i="30"/>
  <c r="C5" i="30"/>
  <c r="B5" i="30"/>
  <c r="A5" i="30"/>
  <c r="E4" i="30"/>
  <c r="D4" i="30"/>
  <c r="C4" i="30"/>
  <c r="B4" i="30"/>
  <c r="A4" i="30"/>
  <c r="E3" i="30"/>
  <c r="D3" i="30"/>
  <c r="C3" i="30"/>
  <c r="B3" i="30"/>
  <c r="A3" i="30"/>
  <c r="E2" i="30"/>
  <c r="D2" i="30"/>
  <c r="C2" i="30"/>
  <c r="B2" i="30"/>
  <c r="A2" i="30"/>
  <c r="E4" i="82"/>
  <c r="D4" i="82"/>
  <c r="C4" i="82"/>
  <c r="B4" i="82"/>
  <c r="A4" i="82"/>
  <c r="E3" i="82"/>
  <c r="D3" i="82"/>
  <c r="C3" i="82"/>
  <c r="B3" i="82"/>
  <c r="A3" i="82"/>
  <c r="E2" i="82"/>
  <c r="D2" i="82"/>
  <c r="C2" i="82"/>
  <c r="B2" i="82"/>
  <c r="A2" i="82"/>
  <c r="E5" i="5"/>
  <c r="D5" i="5"/>
  <c r="C5" i="5"/>
  <c r="B5" i="5"/>
  <c r="A5" i="5"/>
  <c r="E4" i="5"/>
  <c r="D4" i="5"/>
  <c r="C4" i="5"/>
  <c r="B4" i="5"/>
  <c r="A4" i="5"/>
  <c r="E3" i="5"/>
  <c r="D3" i="5"/>
  <c r="C3" i="5"/>
  <c r="B3" i="5"/>
  <c r="A3" i="5"/>
  <c r="E2" i="5"/>
  <c r="D2" i="5"/>
  <c r="C2" i="5"/>
  <c r="B2" i="5"/>
  <c r="A2" i="5"/>
  <c r="E6" i="77"/>
  <c r="D6" i="77"/>
  <c r="C6" i="77"/>
  <c r="B6" i="77"/>
  <c r="A6" i="77"/>
  <c r="E5" i="77"/>
  <c r="D5" i="77"/>
  <c r="C5" i="77"/>
  <c r="B5" i="77"/>
  <c r="A5" i="77"/>
  <c r="E4" i="77"/>
  <c r="D4" i="77"/>
  <c r="C4" i="77"/>
  <c r="B4" i="77"/>
  <c r="A4" i="77"/>
  <c r="E3" i="77"/>
  <c r="D3" i="77"/>
  <c r="C3" i="77"/>
  <c r="B3" i="77"/>
  <c r="A3" i="77"/>
  <c r="E2" i="77"/>
  <c r="D2" i="77"/>
  <c r="C2" i="77"/>
  <c r="B2" i="77"/>
  <c r="A2" i="77"/>
  <c r="E5" i="259"/>
  <c r="D5" i="259"/>
  <c r="C5" i="259"/>
  <c r="B5" i="259"/>
  <c r="A5" i="259"/>
  <c r="E4" i="259"/>
  <c r="D4" i="259"/>
  <c r="C4" i="259"/>
  <c r="B4" i="259"/>
  <c r="A4" i="259"/>
  <c r="E3" i="259"/>
  <c r="D3" i="259"/>
  <c r="C3" i="259"/>
  <c r="B3" i="259"/>
  <c r="A3" i="259"/>
  <c r="E2" i="259"/>
  <c r="D2" i="259"/>
  <c r="C2" i="259"/>
  <c r="B2" i="259"/>
  <c r="A2" i="259"/>
  <c r="E4" i="258"/>
  <c r="D4" i="258"/>
  <c r="C4" i="258"/>
  <c r="B4" i="258"/>
  <c r="A4" i="258"/>
  <c r="E3" i="258"/>
  <c r="D3" i="258"/>
  <c r="C3" i="258"/>
  <c r="B3" i="258"/>
  <c r="A3" i="258"/>
  <c r="E2" i="258"/>
  <c r="D2" i="258"/>
  <c r="C2" i="258"/>
  <c r="B2" i="258"/>
  <c r="A2" i="258"/>
  <c r="E5" i="257"/>
  <c r="D5" i="257"/>
  <c r="C5" i="257"/>
  <c r="B5" i="257"/>
  <c r="A5" i="257"/>
  <c r="E4" i="257"/>
  <c r="D4" i="257"/>
  <c r="C4" i="257"/>
  <c r="B4" i="257"/>
  <c r="A4" i="257"/>
  <c r="E3" i="257"/>
  <c r="D3" i="257"/>
  <c r="C3" i="257"/>
  <c r="B3" i="257"/>
  <c r="A3" i="257"/>
  <c r="E2" i="257"/>
  <c r="D2" i="257"/>
  <c r="C2" i="257"/>
  <c r="B2" i="257"/>
  <c r="A2" i="257"/>
  <c r="E4" i="256"/>
  <c r="D4" i="256"/>
  <c r="C4" i="256"/>
  <c r="B4" i="256"/>
  <c r="A4" i="256"/>
  <c r="E3" i="256"/>
  <c r="D3" i="256"/>
  <c r="C3" i="256"/>
  <c r="B3" i="256"/>
  <c r="A3" i="256"/>
  <c r="E2" i="256"/>
  <c r="D2" i="256"/>
  <c r="C2" i="256"/>
  <c r="B2" i="256"/>
  <c r="A2" i="256"/>
  <c r="E5" i="255"/>
  <c r="D5" i="255"/>
  <c r="C5" i="255"/>
  <c r="B5" i="255"/>
  <c r="A5" i="255"/>
  <c r="E4" i="255"/>
  <c r="D4" i="255"/>
  <c r="C4" i="255"/>
  <c r="B4" i="255"/>
  <c r="A4" i="255"/>
  <c r="E3" i="255"/>
  <c r="D3" i="255"/>
  <c r="C3" i="255"/>
  <c r="B3" i="255"/>
  <c r="A3" i="255"/>
  <c r="E2" i="255"/>
  <c r="D2" i="255"/>
  <c r="C2" i="255"/>
  <c r="B2" i="255"/>
  <c r="A2" i="255"/>
  <c r="E4" i="254"/>
  <c r="D4" i="254"/>
  <c r="C4" i="254"/>
  <c r="B4" i="254"/>
  <c r="A4" i="254"/>
  <c r="E3" i="254"/>
  <c r="D3" i="254"/>
  <c r="C3" i="254"/>
  <c r="B3" i="254"/>
  <c r="A3" i="254"/>
  <c r="E2" i="254"/>
  <c r="D2" i="254"/>
  <c r="C2" i="254"/>
  <c r="B2" i="254"/>
  <c r="A2" i="254"/>
  <c r="E5" i="253"/>
  <c r="D5" i="253"/>
  <c r="C5" i="253"/>
  <c r="B5" i="253"/>
  <c r="A5" i="253"/>
  <c r="E4" i="253"/>
  <c r="D4" i="253"/>
  <c r="C4" i="253"/>
  <c r="B4" i="253"/>
  <c r="A4" i="253"/>
  <c r="E3" i="253"/>
  <c r="D3" i="253"/>
  <c r="C3" i="253"/>
  <c r="B3" i="253"/>
  <c r="A3" i="253"/>
  <c r="E2" i="253"/>
  <c r="D2" i="253"/>
  <c r="C2" i="253"/>
  <c r="B2" i="253"/>
  <c r="A2" i="253"/>
  <c r="E4" i="252"/>
  <c r="D4" i="252"/>
  <c r="C4" i="252"/>
  <c r="B4" i="252"/>
  <c r="A4" i="252"/>
  <c r="E3" i="252"/>
  <c r="D3" i="252"/>
  <c r="C3" i="252"/>
  <c r="B3" i="252"/>
  <c r="A3" i="252"/>
  <c r="E2" i="252"/>
  <c r="D2" i="252"/>
  <c r="C2" i="252"/>
  <c r="B2" i="252"/>
  <c r="A2" i="252"/>
  <c r="E5" i="251"/>
  <c r="D5" i="251"/>
  <c r="C5" i="251"/>
  <c r="B5" i="251"/>
  <c r="A5" i="251"/>
  <c r="E4" i="251"/>
  <c r="D4" i="251"/>
  <c r="C4" i="251"/>
  <c r="B4" i="251"/>
  <c r="A4" i="251"/>
  <c r="E3" i="251"/>
  <c r="D3" i="251"/>
  <c r="C3" i="251"/>
  <c r="B3" i="251"/>
  <c r="A3" i="251"/>
  <c r="E2" i="251"/>
  <c r="D2" i="251"/>
  <c r="C2" i="251"/>
  <c r="B2" i="251"/>
  <c r="A2" i="251"/>
  <c r="E3" i="250"/>
  <c r="D3" i="250"/>
  <c r="C3" i="250"/>
  <c r="B3" i="250"/>
  <c r="A3" i="250"/>
  <c r="E2" i="250"/>
  <c r="D2" i="250"/>
  <c r="C2" i="250"/>
  <c r="B2" i="250"/>
  <c r="A2" i="250"/>
  <c r="E5" i="249"/>
  <c r="D5" i="249"/>
  <c r="C5" i="249"/>
  <c r="B5" i="249"/>
  <c r="A5" i="249"/>
  <c r="E4" i="249"/>
  <c r="D4" i="249"/>
  <c r="C4" i="249"/>
  <c r="B4" i="249"/>
  <c r="A4" i="249"/>
  <c r="E3" i="249"/>
  <c r="D3" i="249"/>
  <c r="C3" i="249"/>
  <c r="B3" i="249"/>
  <c r="A3" i="249"/>
  <c r="E2" i="249"/>
  <c r="D2" i="249"/>
  <c r="C2" i="249"/>
  <c r="B2" i="249"/>
  <c r="A2" i="249"/>
  <c r="E4" i="248"/>
  <c r="D4" i="248"/>
  <c r="C4" i="248"/>
  <c r="B4" i="248"/>
  <c r="A4" i="248"/>
  <c r="E3" i="248"/>
  <c r="D3" i="248"/>
  <c r="C3" i="248"/>
  <c r="B3" i="248"/>
  <c r="A3" i="248"/>
  <c r="E2" i="248"/>
  <c r="D2" i="248"/>
  <c r="C2" i="248"/>
  <c r="B2" i="248"/>
  <c r="A2" i="248"/>
  <c r="E5" i="247"/>
  <c r="D5" i="247"/>
  <c r="D5" i="412"/>
  <c r="C5" i="247"/>
  <c r="B5" i="247"/>
  <c r="A5" i="247"/>
  <c r="E4" i="247"/>
  <c r="D4" i="247"/>
  <c r="D4" i="412"/>
  <c r="C4" i="247"/>
  <c r="B4" i="247"/>
  <c r="A4" i="247"/>
  <c r="E3" i="247"/>
  <c r="D3" i="247"/>
  <c r="D3" i="412"/>
  <c r="C3" i="247"/>
  <c r="B3" i="247"/>
  <c r="A3" i="247"/>
  <c r="E2" i="247"/>
  <c r="D2" i="247"/>
  <c r="D2" i="412"/>
  <c r="C2" i="247"/>
  <c r="B2" i="247"/>
  <c r="A2" i="247"/>
  <c r="E4" i="246"/>
  <c r="D4" i="246"/>
  <c r="C4" i="246"/>
  <c r="B4" i="246"/>
  <c r="A4" i="246"/>
  <c r="E3" i="246"/>
  <c r="D3" i="246"/>
  <c r="C3" i="246"/>
  <c r="B3" i="246"/>
  <c r="A3" i="246"/>
  <c r="E2" i="246"/>
  <c r="D2" i="246"/>
  <c r="C2" i="246"/>
  <c r="B2" i="246"/>
  <c r="A2" i="246"/>
  <c r="E5" i="245"/>
  <c r="D5" i="245"/>
  <c r="D5" i="374"/>
  <c r="C5" i="245"/>
  <c r="B5" i="245"/>
  <c r="A5" i="245"/>
  <c r="E4" i="245"/>
  <c r="D4" i="245"/>
  <c r="D4" i="374"/>
  <c r="C4" i="245"/>
  <c r="B4" i="245"/>
  <c r="A4" i="245"/>
  <c r="E3" i="245"/>
  <c r="D3" i="245"/>
  <c r="D3" i="374"/>
  <c r="C3" i="245"/>
  <c r="B3" i="245"/>
  <c r="A3" i="245"/>
  <c r="E2" i="245"/>
  <c r="D2" i="245"/>
  <c r="D2" i="374"/>
  <c r="C2" i="245"/>
  <c r="B2" i="245"/>
  <c r="A2" i="245"/>
  <c r="E4" i="244"/>
  <c r="D4" i="244"/>
  <c r="C4" i="244"/>
  <c r="B4" i="244"/>
  <c r="A4" i="244"/>
  <c r="E3" i="244"/>
  <c r="D3" i="244"/>
  <c r="C3" i="244"/>
  <c r="B3" i="244"/>
  <c r="A3" i="244"/>
  <c r="E2" i="244"/>
  <c r="D2" i="244"/>
  <c r="C2" i="244"/>
  <c r="B2" i="244"/>
  <c r="A2" i="244"/>
  <c r="E5" i="243"/>
  <c r="D5" i="243"/>
  <c r="D5" i="373"/>
  <c r="C5" i="243"/>
  <c r="B5" i="243"/>
  <c r="A5" i="243"/>
  <c r="E4" i="243"/>
  <c r="D4" i="243"/>
  <c r="D4" i="373"/>
  <c r="C4" i="243"/>
  <c r="B4" i="243"/>
  <c r="A4" i="243"/>
  <c r="E3" i="243"/>
  <c r="D3" i="243"/>
  <c r="D3" i="373"/>
  <c r="C3" i="243"/>
  <c r="B3" i="243"/>
  <c r="A3" i="243"/>
  <c r="E2" i="243"/>
  <c r="D2" i="243"/>
  <c r="D2" i="373"/>
  <c r="C2" i="243"/>
  <c r="B2" i="243"/>
  <c r="A2" i="243"/>
  <c r="E6" i="242"/>
  <c r="D6" i="242"/>
  <c r="C6" i="242"/>
  <c r="B6" i="242"/>
  <c r="A6" i="242"/>
  <c r="E5" i="242"/>
  <c r="D5" i="242"/>
  <c r="C5" i="242"/>
  <c r="B5" i="242"/>
  <c r="A5" i="242"/>
  <c r="E4" i="242"/>
  <c r="D4" i="242"/>
  <c r="C4" i="242"/>
  <c r="B4" i="242"/>
  <c r="A4" i="242"/>
  <c r="E3" i="242"/>
  <c r="D3" i="242"/>
  <c r="C3" i="242"/>
  <c r="B3" i="242"/>
  <c r="A3" i="242"/>
  <c r="E2" i="242"/>
  <c r="D2" i="242"/>
  <c r="C2" i="242"/>
  <c r="B2" i="242"/>
  <c r="A2" i="242"/>
  <c r="E5" i="237"/>
  <c r="D5" i="237"/>
  <c r="C5" i="237"/>
  <c r="B5" i="237"/>
  <c r="A5" i="237"/>
  <c r="E4" i="237"/>
  <c r="D4" i="237"/>
  <c r="C4" i="237"/>
  <c r="B4" i="237"/>
  <c r="A4" i="237"/>
  <c r="E3" i="237"/>
  <c r="D3" i="237"/>
  <c r="C3" i="237"/>
  <c r="B3" i="237"/>
  <c r="A3" i="237"/>
  <c r="E2" i="237"/>
  <c r="D2" i="237"/>
  <c r="C2" i="237"/>
  <c r="B2" i="237"/>
  <c r="A2" i="237"/>
  <c r="E4" i="236"/>
  <c r="D4" i="236"/>
  <c r="C4" i="236"/>
  <c r="B4" i="236"/>
  <c r="A4" i="236"/>
  <c r="E3" i="236"/>
  <c r="D3" i="236"/>
  <c r="C3" i="236"/>
  <c r="B3" i="236"/>
  <c r="A3" i="236"/>
  <c r="E2" i="236"/>
  <c r="D2" i="236"/>
  <c r="C2" i="236"/>
  <c r="B2" i="236"/>
  <c r="A2" i="236"/>
  <c r="E5" i="235"/>
  <c r="D5" i="235"/>
  <c r="C5" i="235"/>
  <c r="B5" i="235"/>
  <c r="A5" i="235"/>
  <c r="E4" i="235"/>
  <c r="D4" i="235"/>
  <c r="C4" i="235"/>
  <c r="B4" i="235"/>
  <c r="A4" i="235"/>
  <c r="E3" i="235"/>
  <c r="D3" i="235"/>
  <c r="C3" i="235"/>
  <c r="B3" i="235"/>
  <c r="A3" i="235"/>
  <c r="E2" i="235"/>
  <c r="D2" i="235"/>
  <c r="C2" i="235"/>
  <c r="B2" i="235"/>
  <c r="A2" i="235"/>
  <c r="E4" i="234"/>
  <c r="D4" i="234"/>
  <c r="C4" i="234"/>
  <c r="B4" i="234"/>
  <c r="A4" i="234"/>
  <c r="E3" i="234"/>
  <c r="D3" i="234"/>
  <c r="C3" i="234"/>
  <c r="B3" i="234"/>
  <c r="A3" i="234"/>
  <c r="E2" i="234"/>
  <c r="D2" i="234"/>
  <c r="C2" i="234"/>
  <c r="B2" i="234"/>
  <c r="A2" i="234"/>
  <c r="E5" i="231"/>
  <c r="D5" i="231"/>
  <c r="C5" i="231"/>
  <c r="B5" i="231"/>
  <c r="A5" i="231"/>
  <c r="E4" i="231"/>
  <c r="D4" i="231"/>
  <c r="C4" i="231"/>
  <c r="B4" i="231"/>
  <c r="A4" i="231"/>
  <c r="E3" i="231"/>
  <c r="D3" i="231"/>
  <c r="C3" i="231"/>
  <c r="B3" i="231"/>
  <c r="A3" i="231"/>
  <c r="E2" i="231"/>
  <c r="D2" i="231"/>
  <c r="C2" i="231"/>
  <c r="B2" i="231"/>
  <c r="A2" i="231"/>
  <c r="E4" i="230"/>
  <c r="D4" i="230"/>
  <c r="C4" i="230"/>
  <c r="B4" i="230"/>
  <c r="A4" i="230"/>
  <c r="E3" i="230"/>
  <c r="D3" i="230"/>
  <c r="C3" i="230"/>
  <c r="B3" i="230"/>
  <c r="A3" i="230"/>
  <c r="E2" i="230"/>
  <c r="D2" i="230"/>
  <c r="C2" i="230"/>
  <c r="B2" i="230"/>
  <c r="A2" i="230"/>
  <c r="E5" i="227"/>
  <c r="D5" i="227"/>
  <c r="C5" i="227"/>
  <c r="B5" i="227"/>
  <c r="A5" i="227"/>
  <c r="E4" i="227"/>
  <c r="D4" i="227"/>
  <c r="C4" i="227"/>
  <c r="B4" i="227"/>
  <c r="A4" i="227"/>
  <c r="E3" i="227"/>
  <c r="D3" i="227"/>
  <c r="C3" i="227"/>
  <c r="B3" i="227"/>
  <c r="A3" i="227"/>
  <c r="E2" i="227"/>
  <c r="D2" i="227"/>
  <c r="C2" i="227"/>
  <c r="B2" i="227"/>
  <c r="A2" i="227"/>
  <c r="E4" i="226"/>
  <c r="D4" i="226"/>
  <c r="C4" i="226"/>
  <c r="B4" i="226"/>
  <c r="A4" i="226"/>
  <c r="E3" i="226"/>
  <c r="D3" i="226"/>
  <c r="C3" i="226"/>
  <c r="B3" i="226"/>
  <c r="A3" i="226"/>
  <c r="E2" i="226"/>
  <c r="D2" i="226"/>
  <c r="C2" i="226"/>
  <c r="B2" i="226"/>
  <c r="A2" i="226"/>
  <c r="E5" i="223"/>
  <c r="D5" i="223"/>
  <c r="C5" i="223"/>
  <c r="B5" i="223"/>
  <c r="A5" i="223"/>
  <c r="E4" i="223"/>
  <c r="D4" i="223"/>
  <c r="C4" i="223"/>
  <c r="B4" i="223"/>
  <c r="A4" i="223"/>
  <c r="E3" i="223"/>
  <c r="D3" i="223"/>
  <c r="C3" i="223"/>
  <c r="B3" i="223"/>
  <c r="A3" i="223"/>
  <c r="E2" i="223"/>
  <c r="D2" i="223"/>
  <c r="C2" i="223"/>
  <c r="B2" i="223"/>
  <c r="A2" i="223"/>
  <c r="E3" i="222"/>
  <c r="D3" i="222"/>
  <c r="C3" i="222"/>
  <c r="B3" i="222"/>
  <c r="A3" i="222"/>
  <c r="E2" i="222"/>
  <c r="D2" i="222"/>
  <c r="C2" i="222"/>
  <c r="B2" i="222"/>
  <c r="A2" i="222"/>
  <c r="E5" i="220"/>
  <c r="D5" i="220"/>
  <c r="C5" i="220"/>
  <c r="B5" i="220"/>
  <c r="A5" i="220"/>
  <c r="E4" i="220"/>
  <c r="D4" i="220"/>
  <c r="C4" i="220"/>
  <c r="B4" i="220"/>
  <c r="A4" i="220"/>
  <c r="E3" i="220"/>
  <c r="D3" i="220"/>
  <c r="C3" i="220"/>
  <c r="B3" i="220"/>
  <c r="A3" i="220"/>
  <c r="E2" i="220"/>
  <c r="D2" i="220"/>
  <c r="C2" i="220"/>
  <c r="B2" i="220"/>
  <c r="A2" i="220"/>
  <c r="E4" i="218"/>
  <c r="D4" i="218"/>
  <c r="C4" i="218"/>
  <c r="B4" i="218"/>
  <c r="A4" i="218"/>
  <c r="E3" i="218"/>
  <c r="D3" i="218"/>
  <c r="C3" i="218"/>
  <c r="B3" i="218"/>
  <c r="A3" i="218"/>
  <c r="E2" i="218"/>
  <c r="D2" i="218"/>
  <c r="C2" i="218"/>
  <c r="B2" i="218"/>
  <c r="A2" i="218"/>
  <c r="E5" i="216"/>
  <c r="D5" i="216"/>
  <c r="C5" i="412"/>
  <c r="C5" i="216"/>
  <c r="B5" i="216"/>
  <c r="A5" i="216"/>
  <c r="E4" i="216"/>
  <c r="D4" i="216"/>
  <c r="C4" i="412"/>
  <c r="C4" i="216"/>
  <c r="B4" i="216"/>
  <c r="A4" i="216"/>
  <c r="E3" i="216"/>
  <c r="D3" i="216"/>
  <c r="C3" i="412"/>
  <c r="C3" i="216"/>
  <c r="B3" i="216"/>
  <c r="A3" i="216"/>
  <c r="E2" i="216"/>
  <c r="D2" i="216"/>
  <c r="C2" i="412"/>
  <c r="C2" i="216"/>
  <c r="B2" i="216"/>
  <c r="A2" i="216"/>
  <c r="E4" i="214"/>
  <c r="D4" i="214"/>
  <c r="C4" i="214"/>
  <c r="B4" i="214"/>
  <c r="A4" i="214"/>
  <c r="E3" i="214"/>
  <c r="D3" i="214"/>
  <c r="C3" i="214"/>
  <c r="B3" i="214"/>
  <c r="A3" i="214"/>
  <c r="E2" i="214"/>
  <c r="D2" i="214"/>
  <c r="C2" i="214"/>
  <c r="B2" i="214"/>
  <c r="A2" i="214"/>
  <c r="E5" i="212"/>
  <c r="D5" i="212"/>
  <c r="C5" i="374"/>
  <c r="C5" i="212"/>
  <c r="B5" i="212"/>
  <c r="A5" i="212"/>
  <c r="E4" i="212"/>
  <c r="D4" i="212"/>
  <c r="C4" i="374"/>
  <c r="C4" i="212"/>
  <c r="B4" i="212"/>
  <c r="A4" i="212"/>
  <c r="E3" i="212"/>
  <c r="D3" i="212"/>
  <c r="C3" i="374"/>
  <c r="C3" i="212"/>
  <c r="B3" i="212"/>
  <c r="A3" i="212"/>
  <c r="E2" i="212"/>
  <c r="D2" i="212"/>
  <c r="C2" i="374"/>
  <c r="C2" i="212"/>
  <c r="B2" i="212"/>
  <c r="A2" i="212"/>
  <c r="E4" i="210"/>
  <c r="D4" i="210"/>
  <c r="C4" i="210"/>
  <c r="B4" i="210"/>
  <c r="A4" i="210"/>
  <c r="E3" i="210"/>
  <c r="D3" i="210"/>
  <c r="C3" i="210"/>
  <c r="B3" i="210"/>
  <c r="A3" i="210"/>
  <c r="E2" i="210"/>
  <c r="D2" i="210"/>
  <c r="C2" i="210"/>
  <c r="B2" i="210"/>
  <c r="A2" i="210"/>
  <c r="E5" i="208"/>
  <c r="D5" i="208"/>
  <c r="C5" i="373"/>
  <c r="C5" i="208"/>
  <c r="B5" i="208"/>
  <c r="A5" i="208"/>
  <c r="E4" i="208"/>
  <c r="D4" i="208"/>
  <c r="C4" i="373"/>
  <c r="C4" i="208"/>
  <c r="B4" i="208"/>
  <c r="A4" i="208"/>
  <c r="E3" i="208"/>
  <c r="D3" i="208"/>
  <c r="C3" i="373"/>
  <c r="C3" i="208"/>
  <c r="B3" i="208"/>
  <c r="A3" i="208"/>
  <c r="E2" i="208"/>
  <c r="D2" i="208"/>
  <c r="C2" i="373"/>
  <c r="C2" i="208"/>
  <c r="B2" i="208"/>
  <c r="A2" i="208"/>
  <c r="E6" i="206"/>
  <c r="D6" i="206"/>
  <c r="C6" i="206"/>
  <c r="B6" i="206"/>
  <c r="A6" i="206"/>
  <c r="E5" i="206"/>
  <c r="D5" i="206"/>
  <c r="C5" i="206"/>
  <c r="B5" i="206"/>
  <c r="A5" i="206"/>
  <c r="E4" i="206"/>
  <c r="D4" i="206"/>
  <c r="C4" i="206"/>
  <c r="B4" i="206"/>
  <c r="A4" i="206"/>
  <c r="E3" i="206"/>
  <c r="D3" i="206"/>
  <c r="C3" i="206"/>
  <c r="B3" i="206"/>
  <c r="A3" i="206"/>
  <c r="E2" i="206"/>
  <c r="D2" i="206"/>
  <c r="C2" i="206"/>
  <c r="B2" i="206"/>
  <c r="A2" i="206"/>
  <c r="A12" i="186"/>
  <c r="A11" i="186"/>
  <c r="A10" i="186"/>
  <c r="A9" i="186"/>
  <c r="A8" i="186"/>
  <c r="A7" i="186"/>
  <c r="A6" i="186"/>
  <c r="A5" i="186"/>
  <c r="A4" i="186"/>
  <c r="A3" i="186"/>
  <c r="A2" i="186"/>
  <c r="M12" i="183"/>
  <c r="L12" i="183"/>
  <c r="K12" i="183"/>
  <c r="J12" i="183"/>
  <c r="B12" i="186"/>
  <c r="H12" i="183"/>
  <c r="D12" i="186"/>
  <c r="F12" i="183"/>
  <c r="E12" i="183"/>
  <c r="D12" i="183"/>
  <c r="C12" i="183"/>
  <c r="B12" i="183"/>
  <c r="A12" i="183"/>
  <c r="M11" i="183"/>
  <c r="L11" i="183"/>
  <c r="K11" i="183"/>
  <c r="J11" i="183"/>
  <c r="B11" i="186"/>
  <c r="H11" i="183"/>
  <c r="D11" i="186"/>
  <c r="G11" i="183"/>
  <c r="F11" i="183"/>
  <c r="E11" i="183"/>
  <c r="O11" i="183"/>
  <c r="D11" i="183"/>
  <c r="C11" i="183"/>
  <c r="B11" i="183"/>
  <c r="A11" i="183"/>
  <c r="M10" i="183"/>
  <c r="L10" i="183"/>
  <c r="N10" i="183"/>
  <c r="E10" i="186"/>
  <c r="K10" i="183"/>
  <c r="J10" i="183"/>
  <c r="B10" i="186"/>
  <c r="H10" i="183"/>
  <c r="D10" i="186"/>
  <c r="G10" i="183"/>
  <c r="F10" i="183"/>
  <c r="D10" i="183"/>
  <c r="C10" i="183"/>
  <c r="B10" i="183"/>
  <c r="A10" i="183"/>
  <c r="M9" i="183"/>
  <c r="L9" i="183"/>
  <c r="K9" i="183"/>
  <c r="J9" i="183"/>
  <c r="B9" i="186"/>
  <c r="H9" i="183"/>
  <c r="D9" i="186"/>
  <c r="G9" i="183"/>
  <c r="F9" i="183"/>
  <c r="C9" i="183"/>
  <c r="C9" i="186"/>
  <c r="A9" i="183"/>
  <c r="M8" i="183"/>
  <c r="L8" i="183"/>
  <c r="K8" i="183"/>
  <c r="J8" i="183"/>
  <c r="I8" i="183"/>
  <c r="B8" i="186"/>
  <c r="G8" i="183"/>
  <c r="F8" i="183"/>
  <c r="C8" i="183"/>
  <c r="C8" i="186"/>
  <c r="A8" i="183"/>
  <c r="M7" i="183"/>
  <c r="N7" i="183"/>
  <c r="E7" i="186"/>
  <c r="I7" i="183"/>
  <c r="B7" i="186"/>
  <c r="C7" i="183"/>
  <c r="C7" i="186"/>
  <c r="A7" i="183"/>
  <c r="M6" i="183"/>
  <c r="N6" i="183"/>
  <c r="E6" i="186"/>
  <c r="I6" i="183"/>
  <c r="B6" i="186"/>
  <c r="C6" i="183"/>
  <c r="C6" i="186"/>
  <c r="A6" i="183"/>
  <c r="N5" i="183"/>
  <c r="E5" i="186"/>
  <c r="M5" i="183"/>
  <c r="I5" i="183"/>
  <c r="B5" i="186"/>
  <c r="C5" i="183"/>
  <c r="C5" i="186"/>
  <c r="A5" i="183"/>
  <c r="N4" i="183"/>
  <c r="E4" i="186"/>
  <c r="M4" i="183"/>
  <c r="I4" i="183"/>
  <c r="B4" i="186"/>
  <c r="C4" i="183"/>
  <c r="C4" i="186"/>
  <c r="A4" i="183"/>
  <c r="M3" i="183"/>
  <c r="N3" i="183"/>
  <c r="E3" i="186"/>
  <c r="I3" i="183"/>
  <c r="B3" i="186"/>
  <c r="C3" i="183"/>
  <c r="C3" i="186"/>
  <c r="A3" i="183"/>
  <c r="C2" i="183"/>
  <c r="C2" i="186"/>
  <c r="A2" i="183"/>
  <c r="H35" i="363"/>
  <c r="G35" i="363"/>
  <c r="F35" i="363"/>
  <c r="E35" i="363"/>
  <c r="D35" i="363"/>
  <c r="C35" i="363"/>
  <c r="B35" i="363"/>
  <c r="H34" i="363"/>
  <c r="G34" i="363"/>
  <c r="F34" i="363"/>
  <c r="E34" i="363"/>
  <c r="D34" i="363"/>
  <c r="C34" i="363"/>
  <c r="B34" i="363"/>
  <c r="H33" i="363"/>
  <c r="G33" i="363"/>
  <c r="F33" i="363"/>
  <c r="E33" i="363"/>
  <c r="D33" i="363"/>
  <c r="C33" i="363"/>
  <c r="B33" i="363"/>
  <c r="A33" i="363"/>
  <c r="H32" i="363"/>
  <c r="G32" i="363"/>
  <c r="F32" i="363"/>
  <c r="E32" i="363"/>
  <c r="D32" i="363"/>
  <c r="C32" i="363"/>
  <c r="B32" i="363"/>
  <c r="A32" i="363"/>
  <c r="H31" i="363"/>
  <c r="G31" i="363"/>
  <c r="F31" i="363"/>
  <c r="E31" i="363"/>
  <c r="D31" i="363"/>
  <c r="C31" i="363"/>
  <c r="B31" i="363"/>
  <c r="A31" i="363"/>
  <c r="H30" i="363"/>
  <c r="G30" i="363"/>
  <c r="F30" i="363"/>
  <c r="E30" i="363"/>
  <c r="D30" i="363"/>
  <c r="C30" i="363"/>
  <c r="B30" i="363"/>
  <c r="H29" i="363"/>
  <c r="G29" i="363"/>
  <c r="F29" i="363"/>
  <c r="E29" i="363"/>
  <c r="D29" i="363"/>
  <c r="C29" i="363"/>
  <c r="B29" i="363"/>
  <c r="A29" i="363"/>
  <c r="H28" i="363"/>
  <c r="G28" i="363"/>
  <c r="F28" i="363"/>
  <c r="E28" i="363"/>
  <c r="D28" i="363"/>
  <c r="C28" i="363"/>
  <c r="B28" i="363"/>
  <c r="H27" i="363"/>
  <c r="G27" i="363"/>
  <c r="F27" i="363"/>
  <c r="E27" i="363"/>
  <c r="D27" i="363"/>
  <c r="C27" i="363"/>
  <c r="B27" i="363"/>
  <c r="H25" i="363"/>
  <c r="G25" i="363"/>
  <c r="F25" i="363"/>
  <c r="E25" i="363"/>
  <c r="D25" i="363"/>
  <c r="C25" i="363"/>
  <c r="B25" i="363"/>
  <c r="A25" i="363"/>
  <c r="H24" i="363"/>
  <c r="G24" i="363"/>
  <c r="F24" i="363"/>
  <c r="E24" i="363"/>
  <c r="D24" i="363"/>
  <c r="C24" i="363"/>
  <c r="B24" i="363"/>
  <c r="A24" i="363"/>
  <c r="H23" i="363"/>
  <c r="G23" i="363"/>
  <c r="F23" i="363"/>
  <c r="E23" i="363"/>
  <c r="D23" i="363"/>
  <c r="C23" i="363"/>
  <c r="B23" i="363"/>
  <c r="A23" i="363"/>
  <c r="H21" i="363"/>
  <c r="G21" i="363"/>
  <c r="F21" i="363"/>
  <c r="E21" i="363"/>
  <c r="D21" i="363"/>
  <c r="C21" i="363"/>
  <c r="B21" i="363"/>
  <c r="H20" i="363"/>
  <c r="G20" i="363"/>
  <c r="F20" i="363"/>
  <c r="E20" i="363"/>
  <c r="D20" i="363"/>
  <c r="C20" i="363"/>
  <c r="B20" i="363"/>
  <c r="H18" i="363"/>
  <c r="G18" i="363"/>
  <c r="F18" i="363"/>
  <c r="E18" i="363"/>
  <c r="D18" i="363"/>
  <c r="C18" i="363"/>
  <c r="B18" i="363"/>
  <c r="H17" i="363"/>
  <c r="G17" i="363"/>
  <c r="F17" i="363"/>
  <c r="E17" i="363"/>
  <c r="D17" i="363"/>
  <c r="C17" i="363"/>
  <c r="B17" i="363"/>
  <c r="H15" i="363"/>
  <c r="G15" i="363"/>
  <c r="F15" i="363"/>
  <c r="E15" i="363"/>
  <c r="D15" i="363"/>
  <c r="C15" i="363"/>
  <c r="B15" i="363"/>
  <c r="H14" i="363"/>
  <c r="G14" i="363"/>
  <c r="F14" i="363"/>
  <c r="E14" i="363"/>
  <c r="D14" i="363"/>
  <c r="C14" i="363"/>
  <c r="B14" i="363"/>
  <c r="H13" i="363"/>
  <c r="G13" i="363"/>
  <c r="F13" i="363"/>
  <c r="E13" i="363"/>
  <c r="D13" i="363"/>
  <c r="C13" i="363"/>
  <c r="B13" i="363"/>
  <c r="H11" i="363"/>
  <c r="G11" i="363"/>
  <c r="F11" i="363"/>
  <c r="E11" i="363"/>
  <c r="D11" i="363"/>
  <c r="C11" i="363"/>
  <c r="B11" i="363"/>
  <c r="H10" i="363"/>
  <c r="G10" i="363"/>
  <c r="F10" i="363"/>
  <c r="E10" i="363"/>
  <c r="D10" i="363"/>
  <c r="C10" i="363"/>
  <c r="B10" i="363"/>
  <c r="H9" i="363"/>
  <c r="G9" i="363"/>
  <c r="F9" i="363"/>
  <c r="E9" i="363"/>
  <c r="D9" i="363"/>
  <c r="C9" i="363"/>
  <c r="B9" i="363"/>
  <c r="H7" i="363"/>
  <c r="G7" i="363"/>
  <c r="F7" i="363"/>
  <c r="E7" i="363"/>
  <c r="D7" i="363"/>
  <c r="C7" i="363"/>
  <c r="B7" i="363"/>
  <c r="H6" i="363"/>
  <c r="G6" i="363"/>
  <c r="F6" i="363"/>
  <c r="E6" i="363"/>
  <c r="D6" i="363"/>
  <c r="C6" i="363"/>
  <c r="B6" i="363"/>
  <c r="H5" i="363"/>
  <c r="G5" i="363"/>
  <c r="F5" i="363"/>
  <c r="E5" i="363"/>
  <c r="D5" i="363"/>
  <c r="C5" i="363"/>
  <c r="B5" i="363"/>
  <c r="G2" i="363"/>
  <c r="F2" i="363"/>
  <c r="D2" i="363"/>
  <c r="C2" i="363"/>
  <c r="A23" i="361"/>
  <c r="A20" i="361"/>
  <c r="A19" i="361"/>
  <c r="A18" i="361"/>
  <c r="A14" i="361"/>
  <c r="E2" i="361"/>
  <c r="D2" i="361"/>
  <c r="C2" i="361"/>
  <c r="B2" i="361"/>
  <c r="H18" i="417"/>
  <c r="G18" i="417"/>
  <c r="F18" i="417"/>
  <c r="E18" i="417"/>
  <c r="D18" i="417"/>
  <c r="C18" i="417"/>
  <c r="B18" i="417"/>
  <c r="H17" i="417"/>
  <c r="G17" i="417"/>
  <c r="F17" i="417"/>
  <c r="E17" i="417"/>
  <c r="D17" i="417"/>
  <c r="C17" i="417"/>
  <c r="B17" i="417"/>
  <c r="H15" i="417"/>
  <c r="G15" i="417"/>
  <c r="F15" i="417"/>
  <c r="E15" i="417"/>
  <c r="D15" i="417"/>
  <c r="C15" i="417"/>
  <c r="B15" i="417"/>
  <c r="H14" i="417"/>
  <c r="G14" i="417"/>
  <c r="F14" i="417"/>
  <c r="E14" i="417"/>
  <c r="D14" i="417"/>
  <c r="C14" i="417"/>
  <c r="B14" i="417"/>
  <c r="H13" i="417"/>
  <c r="G13" i="417"/>
  <c r="F13" i="417"/>
  <c r="E13" i="417"/>
  <c r="D13" i="417"/>
  <c r="C13" i="417"/>
  <c r="B13" i="417"/>
  <c r="H11" i="417"/>
  <c r="G11" i="417"/>
  <c r="F11" i="417"/>
  <c r="E11" i="417"/>
  <c r="D11" i="417"/>
  <c r="C11" i="417"/>
  <c r="B11" i="417"/>
  <c r="H10" i="417"/>
  <c r="G10" i="417"/>
  <c r="F10" i="417"/>
  <c r="E10" i="417"/>
  <c r="D10" i="417"/>
  <c r="C10" i="417"/>
  <c r="B10" i="417"/>
  <c r="H9" i="417"/>
  <c r="G9" i="417"/>
  <c r="F9" i="417"/>
  <c r="E9" i="417"/>
  <c r="D9" i="417"/>
  <c r="C9" i="417"/>
  <c r="B9" i="417"/>
  <c r="H7" i="417"/>
  <c r="G7" i="417"/>
  <c r="F7" i="417"/>
  <c r="E7" i="417"/>
  <c r="D7" i="417"/>
  <c r="C7" i="417"/>
  <c r="B7" i="417"/>
  <c r="H6" i="417"/>
  <c r="G6" i="417"/>
  <c r="F6" i="417"/>
  <c r="E6" i="417"/>
  <c r="D6" i="417"/>
  <c r="C6" i="417"/>
  <c r="B6" i="417"/>
  <c r="H5" i="417"/>
  <c r="G5" i="417"/>
  <c r="F5" i="417"/>
  <c r="E5" i="417"/>
  <c r="D5" i="417"/>
  <c r="C5" i="417"/>
  <c r="B5" i="417"/>
  <c r="G2" i="417"/>
  <c r="F2" i="417"/>
  <c r="D2" i="417"/>
  <c r="C2" i="417"/>
  <c r="F4" i="186"/>
  <c r="C11" i="186"/>
  <c r="N8" i="183"/>
  <c r="E8" i="186"/>
  <c r="F8" i="186"/>
  <c r="N11" i="183"/>
  <c r="E11" i="186"/>
  <c r="F11" i="186"/>
  <c r="F6" i="186"/>
  <c r="O8" i="183"/>
  <c r="N9" i="183"/>
  <c r="E9" i="186"/>
  <c r="F9" i="186"/>
  <c r="F5" i="186"/>
  <c r="O9" i="183"/>
  <c r="C10" i="186"/>
  <c r="F10" i="186"/>
  <c r="O12" i="183"/>
  <c r="N12" i="183"/>
  <c r="E12" i="186"/>
  <c r="O10" i="183"/>
  <c r="F7" i="186"/>
  <c r="F3" i="186"/>
  <c r="C12" i="186"/>
  <c r="F12" i="186"/>
</calcChain>
</file>

<file path=xl/sharedStrings.xml><?xml version="1.0" encoding="utf-8"?>
<sst xmlns="http://schemas.openxmlformats.org/spreadsheetml/2006/main" count="2610" uniqueCount="615">
  <si>
    <t>age</t>
  </si>
  <si>
    <t>educ</t>
  </si>
  <si>
    <t>employed</t>
  </si>
  <si>
    <t>gender</t>
  </si>
  <si>
    <t>inc</t>
  </si>
  <si>
    <t>marriage</t>
  </si>
  <si>
    <t>region</t>
  </si>
  <si>
    <t>religion</t>
  </si>
  <si>
    <t>urban</t>
  </si>
  <si>
    <t xml:space="preserve">1999 </t>
  </si>
  <si>
    <t xml:space="preserve">2004 </t>
  </si>
  <si>
    <t xml:space="preserve">2009 </t>
  </si>
  <si>
    <t xml:space="preserve">2014 </t>
  </si>
  <si>
    <t>Gender of Respondent:</t>
  </si>
  <si>
    <t>Rural-Urban Category of Respondent's Residence:</t>
  </si>
  <si>
    <t>1999</t>
  </si>
  <si>
    <t>2004</t>
  </si>
  <si>
    <t>2009</t>
  </si>
  <si>
    <t>2014</t>
  </si>
  <si>
    <t>Bottom 50%</t>
  </si>
  <si>
    <t>Middle 40%</t>
  </si>
  <si>
    <t>Top 10%</t>
  </si>
  <si>
    <t/>
  </si>
  <si>
    <t>Gerindra</t>
  </si>
  <si>
    <t>Golkar</t>
  </si>
  <si>
    <t>Hanura</t>
  </si>
  <si>
    <t>PAN</t>
  </si>
  <si>
    <t>PD</t>
  </si>
  <si>
    <t>PDIP</t>
  </si>
  <si>
    <t>PKB</t>
  </si>
  <si>
    <t>PKS</t>
  </si>
  <si>
    <t>PPP</t>
  </si>
  <si>
    <t>muslim</t>
  </si>
  <si>
    <t>cgeduc_3</t>
  </si>
  <si>
    <t>cgeduc_32</t>
  </si>
  <si>
    <t>cgeduc_33</t>
  </si>
  <si>
    <t>Year</t>
  </si>
  <si>
    <t>Controling for religion</t>
  </si>
  <si>
    <t>Zeros</t>
  </si>
  <si>
    <t>Difference between (% top 10% educated voting Golkar) and (% bottom 90% voting Golkar)</t>
  </si>
  <si>
    <t>Difference between (% top 10% educated voting PDI-P) and (% bottom 90% voting PDI-P)</t>
  </si>
  <si>
    <t>Difference between (% top 10% educated voting Islamic parties) and (% bottom 90% voting Islamic parties)</t>
  </si>
  <si>
    <t>Difference between (% top 10% educated voting Gerindra) and (% bottom 90% voting Gerindra)</t>
  </si>
  <si>
    <t>Difference between (% top 10% educated voting PD) and (% bottom 90% voting PD)</t>
  </si>
  <si>
    <t>Difference between (% top 10% educated voting Hanura) and (% bottom 90% voting Hanura)</t>
  </si>
  <si>
    <t>cginc_3</t>
  </si>
  <si>
    <t>cginc_32</t>
  </si>
  <si>
    <t>cginc_33</t>
  </si>
  <si>
    <t>Groups of inc</t>
  </si>
  <si>
    <t>Difference between (% top 10% earners voting Golkar) and (% bottom 90% voting Golkar)</t>
  </si>
  <si>
    <t>Difference between (% top 10% earners voting PDI-P) and (% bottom 90% voting PDI-P)</t>
  </si>
  <si>
    <t>Controling for religion, urban, age, income, employment, and gender</t>
  </si>
  <si>
    <t>Difference between (% top 10% earners voting Islamic parties) and (% bottom 90% voting Islamic parties)</t>
  </si>
  <si>
    <t>Difference between (% top 10% earners voting PD) and (% bottom 90% voting PD)</t>
  </si>
  <si>
    <t>Controling for religion, urban, age, education, employment, and gender</t>
  </si>
  <si>
    <t>Difference between (% top 10% earners voting Gerindra) and (% bottom 90% voting Gerindra)</t>
  </si>
  <si>
    <t>Difference between (% top 10% earners voting Hanura) and (% bottom 90% voting Hanura)</t>
  </si>
  <si>
    <t>Islam</t>
  </si>
  <si>
    <t>Others</t>
  </si>
  <si>
    <t>Difference between (% muslims voting Golkar) and (% other voters voting Golkar)</t>
  </si>
  <si>
    <t>Controling for income and education</t>
  </si>
  <si>
    <t>Controling for urban, age, income, education, employment, and gender</t>
  </si>
  <si>
    <t>Difference between (% muslims voting PDI-P) and (% other voters voting PDI-P)</t>
  </si>
  <si>
    <t xml:space="preserve"> </t>
  </si>
  <si>
    <t>Difference between (% muslims voting Islamic parties) and (%other voters voting Islamic parties)</t>
  </si>
  <si>
    <t>Difference between (% muslims voting PD) and (% other voters voting PD)</t>
  </si>
  <si>
    <t>Difference between (% muslims voting Gerindra) and (% other voters voting Gerindra)</t>
  </si>
  <si>
    <t>Difference between (% muslims voting Hanura) and (% other voters voting Hanura)</t>
  </si>
  <si>
    <t>Age (recoded)</t>
  </si>
  <si>
    <t>20-40</t>
  </si>
  <si>
    <t>40-60</t>
  </si>
  <si>
    <t>60+</t>
  </si>
  <si>
    <t>cagerec_1</t>
  </si>
  <si>
    <t>cagerec_12</t>
  </si>
  <si>
    <t>cagerec_13</t>
  </si>
  <si>
    <t>Difference between (% voters aged 20-40 voting Golkar) and (% other voters voting Golkar)</t>
  </si>
  <si>
    <t>Controling for urban, income, education, religion, employment, and gender</t>
  </si>
  <si>
    <t>Difference between (% voters aged 20-40 voting PDI-P) and (% other voters voting PDI-P)</t>
  </si>
  <si>
    <t>Difference between (% voters age 20-40 voting Islamic parties) and (%other voters voting Islamic parties)</t>
  </si>
  <si>
    <t>Difference between (% voters age 20-40 voting PD) and (% other voters voting PD)</t>
  </si>
  <si>
    <t>Level of education:</t>
  </si>
  <si>
    <t>Elementary or lower</t>
  </si>
  <si>
    <t>Primary</t>
  </si>
  <si>
    <t>Lower secondary</t>
  </si>
  <si>
    <t>Upper secondary</t>
  </si>
  <si>
    <t>University or higher</t>
  </si>
  <si>
    <t>.b</t>
  </si>
  <si>
    <t>year</t>
  </si>
  <si>
    <t>Rural</t>
  </si>
  <si>
    <t>Urban</t>
  </si>
  <si>
    <t>curban</t>
  </si>
  <si>
    <t>curban2</t>
  </si>
  <si>
    <t>curban3</t>
  </si>
  <si>
    <t>Difference between (% urban voters voting Golkar) and (% other voters voting Golkar)</t>
  </si>
  <si>
    <t>Controling for age, income, education, religion, employment, and gender</t>
  </si>
  <si>
    <t>Groups of educ</t>
  </si>
  <si>
    <t>Difference between (% urban voters voting PDI-P) and (% other voters voting PDI-P)</t>
  </si>
  <si>
    <t>Difference between (% top 10% muslim earners voting Golkar) and (% bottom 90% muslim voting Golkar)</t>
  </si>
  <si>
    <t>Controling for education</t>
  </si>
  <si>
    <t>Controling for urban, age, education, employment, and gender</t>
  </si>
  <si>
    <t>Difference between (% top 10% muslim earners voting PDI-P) and (% bottom 90% muslim voting PDI-P)</t>
  </si>
  <si>
    <t>Difference between (% urban voters voting Islamic parties) and (% other voters voting Islamic parties)</t>
  </si>
  <si>
    <t>Difference between (% top 10% muslim earners voting Islamic parties) and (% bottom 90% muslim voting Islamic parties)</t>
  </si>
  <si>
    <t>Difference between (% top 10% educated muslim voting Golkar) and (% bottom 90% educated muslim voting Golkar)</t>
  </si>
  <si>
    <t>Controling for income</t>
  </si>
  <si>
    <t>Controling for urban, age, income, employment, and gender</t>
  </si>
  <si>
    <t>Difference between (% top 10% educated muslim voting PDI-P) and (% bottom 90% educated muslim voting PDI-P)</t>
  </si>
  <si>
    <t>Difference between (% top 10% educated muslim voting Islamic parties) and (% bottom 90% educated muslim voting Islamic parties)</t>
  </si>
  <si>
    <t>Difference between (% top 10% young earners voting Golkar) and (% bottom 90% young voting Golkar)</t>
  </si>
  <si>
    <t>Difference between (% top 10% educated young voters voting Golkar) and (% bottom 90% educated young voters voting Golkar)</t>
  </si>
  <si>
    <t>Difference between (% top 10% young earners voting PDI-P) and (% bottom 90% young voting PDI-P)</t>
  </si>
  <si>
    <t>Difference between (% top 10% educated young voters voting PDI-P) and (% bottom 90% educated young voters voting PDI-P)</t>
  </si>
  <si>
    <t>Difference between (% top 10% young earners voting Islamic parties) and (% bottom 90% young voting Islamic parties)</t>
  </si>
  <si>
    <t>Difference between (% top 10% educated young voters voting Islamic parties) and (% bottom 90% educated young voters voting Islamic parties)</t>
  </si>
  <si>
    <t>vote_Gerindra</t>
  </si>
  <si>
    <t>vote_Golkar</t>
  </si>
  <si>
    <t>vote_Hanura</t>
  </si>
  <si>
    <t>vote_NasDem</t>
  </si>
  <si>
    <t>vote_PAN</t>
  </si>
  <si>
    <t>vote_PD</t>
  </si>
  <si>
    <t>vote_PDI</t>
  </si>
  <si>
    <t>vote_PDIP</t>
  </si>
  <si>
    <t>vote_PKB</t>
  </si>
  <si>
    <t>vote_PKS</t>
  </si>
  <si>
    <t>vote_PPP</t>
  </si>
  <si>
    <t>NasDem</t>
  </si>
  <si>
    <t>PDI</t>
  </si>
  <si>
    <t>PDI-P</t>
  </si>
  <si>
    <t>Islamic parties</t>
  </si>
  <si>
    <t>Other votes</t>
  </si>
  <si>
    <t>vote_PBB</t>
  </si>
  <si>
    <t>PBB</t>
  </si>
  <si>
    <t>PDI/PDI-P/NasDem</t>
  </si>
  <si>
    <t>Golkar/Gerindra/Hanura</t>
  </si>
  <si>
    <t>Other parties</t>
  </si>
  <si>
    <t>lsec</t>
  </si>
  <si>
    <t>rsec</t>
  </si>
  <si>
    <t>Difference between (% top 10% earners voting Golkar/Gerindra/Hanura) and (% bottom 90% voting Golkar/Gerindra/Hanura)</t>
  </si>
  <si>
    <t>Difference between (% muslims voting Golkar/Gerindra/Hanura) and (% other voters voting Golkar/Gerindra/Hanura)</t>
  </si>
  <si>
    <t>Difference between (% voters aged 20-40 voting Golkar/Gerindra/Hanura) and (% other voters voting  Golkar/Gerindra/Hanura)</t>
  </si>
  <si>
    <t>Difference between (% urban voters voting Golkar/Gerindra/Hanura) and (% other voters voting Golkar/Gerindra/Hanura)</t>
  </si>
  <si>
    <t>Difference between (% top 10% muslim earners voting Golkar/Gerindra/Hanura) and (% bottom 90% muslim voting Golkar/Gerindra/Hanura)</t>
  </si>
  <si>
    <t>Difference between (% top 10% educated muslim voting Golkar/Gerindra/Hanura) and (% bottom 90% educated muslim voting Golkar/Gerindra/Hanura)</t>
  </si>
  <si>
    <t>Difference between (% top 10% young earners voting Golkar/Gerindra/Hanura) and (% bottom 90% young voting Golkar/Gerindra/Hanura)</t>
  </si>
  <si>
    <t>Difference between (% top 10% educated young voters voting Golkar/Gerindra/Hanura) and (% bottom 90% educated young voters voting Golkar/Gerindra/Hanura)</t>
  </si>
  <si>
    <t>Difference between (% top 10% educated voting PDI-P/NasDem) and (% bottom 90% voting PDI-P/NasDem)</t>
  </si>
  <si>
    <t>Difference between (% top 10% earners voting PDI-P/NasDem) and (% bottom 90% voting PDI-P/NasDem)</t>
  </si>
  <si>
    <t>Difference between (% muslims voting PDI-P/NasDem) and (% other voters voting PDI-P/NasDem)</t>
  </si>
  <si>
    <t>Difference between (% voters aged 20-40 voting PDI-P/NasDem) and (% other voters voting PDI-P/NasDem)</t>
  </si>
  <si>
    <t>Difference between (% urban voters voting PDI-P/NasDem) and (% other voters voting PDI-P/NasDem)</t>
  </si>
  <si>
    <t>Difference between (% top 10% muslim earners voting PDI-P/NasDem) and (% bottom 90% muslim voting PDI-P/NasDem)</t>
  </si>
  <si>
    <t>Difference between (% top 10% educated muslim voting PDI-P/NasDem) and (% bottom 90% educated muslim voting PDI-P/NasDem)</t>
  </si>
  <si>
    <t>Difference between (% top 10% young earners voting PDI-P/NasDem) and (% bottom 90% young voting PDI-P/NasDem)</t>
  </si>
  <si>
    <t>Difference between (% top 10% educated young voters voting PDI-P/NasDem) and (% bottom 90% educated young voters voting PDI-P/NasDem)</t>
  </si>
  <si>
    <t>Difference between (% top 10% educated voting Golkar/Gerindra/Hanura) and (% bottom 90% voting Golkar/Gerindra/Hanura)</t>
  </si>
  <si>
    <t>Difference between (% urban voters voting PD) and (% other voters voting PD)</t>
  </si>
  <si>
    <t>Difference between (% urban voters voting Gerindra) and (% other voters voting Gerindra)</t>
  </si>
  <si>
    <t>Difference between (% urban voters voting Hanura) and (% other voters voting Hanura)</t>
  </si>
  <si>
    <t>Difference between (% voters age 20-40 voting Hanura) and (% other voters voting Hanura)</t>
  </si>
  <si>
    <t>Difference between (% voters age 20-40 voting Gerindra) and (% other voters voting Gerindra)</t>
  </si>
  <si>
    <t>educ_1</t>
  </si>
  <si>
    <t>educ_2</t>
  </si>
  <si>
    <t>educ_3</t>
  </si>
  <si>
    <t>educ_4</t>
  </si>
  <si>
    <t>educ_5</t>
  </si>
  <si>
    <t>agerec_1</t>
  </si>
  <si>
    <t>agerec_2</t>
  </si>
  <si>
    <t>agerec_3</t>
  </si>
  <si>
    <t>religion_1</t>
  </si>
  <si>
    <t>religion_2</t>
  </si>
  <si>
    <t>religion_3</t>
  </si>
  <si>
    <t>Christianity</t>
  </si>
  <si>
    <t>urban_1</t>
  </si>
  <si>
    <t>urban_2</t>
  </si>
  <si>
    <t>qinc</t>
  </si>
  <si>
    <t>Q1</t>
  </si>
  <si>
    <t>Q2</t>
  </si>
  <si>
    <t>Q3</t>
  </si>
  <si>
    <t>Q4</t>
  </si>
  <si>
    <t>Q5</t>
  </si>
  <si>
    <t>Elemetary or lower</t>
  </si>
  <si>
    <t>dinc</t>
  </si>
  <si>
    <t>D1</t>
  </si>
  <si>
    <t>D2</t>
  </si>
  <si>
    <t>D3</t>
  </si>
  <si>
    <t>D4</t>
  </si>
  <si>
    <t>D5</t>
  </si>
  <si>
    <t>D6</t>
  </si>
  <si>
    <t>D7</t>
  </si>
  <si>
    <t>D8</t>
  </si>
  <si>
    <t>D9</t>
  </si>
  <si>
    <t>D10</t>
  </si>
  <si>
    <t>Source</t>
  </si>
  <si>
    <t>marriage==Single</t>
  </si>
  <si>
    <t>marriage==Married or Co-Habiting</t>
  </si>
  <si>
    <t>marriage==Divorced or Separated</t>
  </si>
  <si>
    <t>Java</t>
  </si>
  <si>
    <t>Variable</t>
  </si>
  <si>
    <t>geduc</t>
  </si>
  <si>
    <t>ginc</t>
  </si>
  <si>
    <t>rural</t>
  </si>
  <si>
    <t>sex</t>
  </si>
  <si>
    <t>agerec</t>
  </si>
  <si>
    <t>race</t>
  </si>
  <si>
    <t>Value</t>
  </si>
  <si>
    <t>Malay</t>
  </si>
  <si>
    <t>Betawi</t>
  </si>
  <si>
    <t>Madurese</t>
  </si>
  <si>
    <t>Batak</t>
  </si>
  <si>
    <t>Sundanese</t>
  </si>
  <si>
    <t>Other</t>
  </si>
  <si>
    <t>Minang</t>
  </si>
  <si>
    <t>Bugis</t>
  </si>
  <si>
    <t>Islamic Parties</t>
  </si>
  <si>
    <t>Woman</t>
  </si>
  <si>
    <t>Man</t>
  </si>
  <si>
    <t>Religion</t>
  </si>
  <si>
    <t>20-39</t>
  </si>
  <si>
    <t>40-59</t>
  </si>
  <si>
    <t>Respondent's Ethnic Group:</t>
  </si>
  <si>
    <t>Quintile of inc</t>
  </si>
  <si>
    <t xml:space="preserve"> Elementary or lower</t>
  </si>
  <si>
    <t xml:space="preserve"> Primary</t>
  </si>
  <si>
    <t xml:space="preserve"> Lower secondary</t>
  </si>
  <si>
    <t xml:space="preserve"> Upper secondary</t>
  </si>
  <si>
    <t xml:space="preserve"> University or higher</t>
  </si>
  <si>
    <t xml:space="preserve"> Batak</t>
  </si>
  <si>
    <t xml:space="preserve"> Betawi</t>
  </si>
  <si>
    <t xml:space="preserve"> Bugis</t>
  </si>
  <si>
    <t xml:space="preserve"> Java</t>
  </si>
  <si>
    <t xml:space="preserve"> Madurese</t>
  </si>
  <si>
    <t xml:space="preserve"> Malay</t>
  </si>
  <si>
    <t xml:space="preserve"> Minang</t>
  </si>
  <si>
    <t xml:space="preserve"> Other</t>
  </si>
  <si>
    <t xml:space="preserve"> Sundanese</t>
  </si>
  <si>
    <t xml:space="preserve"> Islam</t>
  </si>
  <si>
    <t xml:space="preserve"> Christian</t>
  </si>
  <si>
    <t xml:space="preserve"> Others</t>
  </si>
  <si>
    <t>Ethnicity: Batak</t>
  </si>
  <si>
    <t>Ethnicity: Betawi</t>
  </si>
  <si>
    <t>Ethnicity: Bugis</t>
  </si>
  <si>
    <t>Ethnicity: Java</t>
  </si>
  <si>
    <t>Ethnicity: Madurese</t>
  </si>
  <si>
    <t>Ethnicity: Malay</t>
  </si>
  <si>
    <t>Ethnicity: Minang</t>
  </si>
  <si>
    <t>Ethnicity: Other</t>
  </si>
  <si>
    <t>Ethnicity: Sundanese</t>
  </si>
  <si>
    <t>PDIP/NasDem</t>
  </si>
  <si>
    <t>Zero</t>
  </si>
  <si>
    <t>party</t>
  </si>
  <si>
    <t>crace_4</t>
  </si>
  <si>
    <t>crace_42</t>
  </si>
  <si>
    <t>crace_43</t>
  </si>
  <si>
    <t>Difference between (% Javanese voting Golkar/Gerindra/Hanura) and (% other voters voting Golkar/Gerindra/Hanura)</t>
  </si>
  <si>
    <t>Controling for age, income, education, religion, rural-urban, employment, and gender</t>
  </si>
  <si>
    <t>Difference between (% Javanese voting PDI-P/NasDem) and (% other voters voting PDI-P/NasDem)</t>
  </si>
  <si>
    <t>Difference between (% Javanese voting Islamic parties) and (% other voters voting Islamic parties)</t>
  </si>
  <si>
    <t>Difference between (% Javanese voting PD) and (% other voters voting PD)</t>
  </si>
  <si>
    <t>Difference between (% Javanese voting Golkar) and (% other voters voting Golkar)</t>
  </si>
  <si>
    <t>Difference between (% Javanese voting PDI-P) and (% other voters voting PDI-P)</t>
  </si>
  <si>
    <t>Islamic</t>
  </si>
  <si>
    <t>Nasdem</t>
  </si>
  <si>
    <t>secular</t>
  </si>
  <si>
    <t>var</t>
  </si>
  <si>
    <t>variable</t>
  </si>
  <si>
    <t>Practicing Muslims</t>
  </si>
  <si>
    <t>Non-practicing Muslims</t>
  </si>
  <si>
    <t>Non-Muslims</t>
  </si>
  <si>
    <t>educ2</t>
  </si>
  <si>
    <t>religion2</t>
  </si>
  <si>
    <t>Primary or lower</t>
  </si>
  <si>
    <t>Secondary</t>
  </si>
  <si>
    <t>Tertiary</t>
  </si>
  <si>
    <t>creligion2_3</t>
  </si>
  <si>
    <t>creligion2_32</t>
  </si>
  <si>
    <t>creligion2_33</t>
  </si>
  <si>
    <t>Education: Elementary or lower</t>
  </si>
  <si>
    <t>Education: Lower secondary</t>
  </si>
  <si>
    <t>Education: Upper secondary</t>
  </si>
  <si>
    <t>Education: University or higher</t>
  </si>
  <si>
    <t>Employment status: Employed</t>
  </si>
  <si>
    <t>Employment status: Inactive</t>
  </si>
  <si>
    <t>Religion:Islam</t>
  </si>
  <si>
    <t>Religion:Christian</t>
  </si>
  <si>
    <t>Religion:Others</t>
  </si>
  <si>
    <t>Collective prayer: Never</t>
  </si>
  <si>
    <t>Collective prayer: Sometimes</t>
  </si>
  <si>
    <t>Collective prayer: Often</t>
  </si>
  <si>
    <t>Collective prayer: Very often</t>
  </si>
  <si>
    <t>creligion2_1</t>
  </si>
  <si>
    <t>creligion2_12</t>
  </si>
  <si>
    <t>creligion2_13</t>
  </si>
  <si>
    <t>Employment status: Retired</t>
  </si>
  <si>
    <t>Comparative National Elections Project</t>
  </si>
  <si>
    <t>CNEP, 1999</t>
  </si>
  <si>
    <t>CNEP, 2004</t>
  </si>
  <si>
    <t>CNEP, 2009</t>
  </si>
  <si>
    <t>CNEP, 2014</t>
  </si>
  <si>
    <t>Vote Golkar/Gerindra/Hanura par niveau de diplôme</t>
  </si>
  <si>
    <t>Vote PDI-P/NasDem par niveau de diplôme</t>
  </si>
  <si>
    <t>Vote pour les partis islamiques par niveau de diplôme</t>
  </si>
  <si>
    <t>Vote PD par niveau de diplôme</t>
  </si>
  <si>
    <t>Vote Gerindra par niveau de diplôme</t>
  </si>
  <si>
    <t>Vote Hanura par niveau de diplôme</t>
  </si>
  <si>
    <t>Vote Golkar par niveau de diplôme</t>
  </si>
  <si>
    <t>Vote PDI-P par niveau de diplôme</t>
  </si>
  <si>
    <t>Vote Golkar/Gerindra/Hanura par tranche d'âge</t>
  </si>
  <si>
    <t>Vote PDI-P/NasDem par tranche d'âge</t>
  </si>
  <si>
    <t>Vote pour les partis islamiques par tranche d'âge</t>
  </si>
  <si>
    <t>Vote PD par tranche d'âge</t>
  </si>
  <si>
    <t>Vote Gerindra par tranche d'âge</t>
  </si>
  <si>
    <t>Vote Hanura par tranche d'âge</t>
  </si>
  <si>
    <t>Vote PDI-P par tranche d'âge</t>
  </si>
  <si>
    <t>Vote PDI-P/Nasdem par appartenance religieuse</t>
  </si>
  <si>
    <t>Vote Golkar/Gerindra/Hanura par appartenance religieuse</t>
  </si>
  <si>
    <t>Vote PDI-P/NasDem par appartenance religieuse</t>
  </si>
  <si>
    <t>Vote pour les partis islamiques par appartenance religieuse</t>
  </si>
  <si>
    <t>Vote PD par appartenance religieuse</t>
  </si>
  <si>
    <t>Vote Gerindra par appartenance religieuse</t>
  </si>
  <si>
    <t>Vote Hanura par appartenance religieuse</t>
  </si>
  <si>
    <t>Vote Golkar par appartenance religieuse</t>
  </si>
  <si>
    <t>Vote PDI-P par appartenance religieuse</t>
  </si>
  <si>
    <t>Vote Golkar/Gerindra/Hanura par appartenance ethnique</t>
  </si>
  <si>
    <t>Vote PDI-P/NasDem par appartenance ethnique</t>
  </si>
  <si>
    <t>Vote pour les partis islamiques par appartenance ethnique</t>
  </si>
  <si>
    <t>Vote PD par appartenance ethnique</t>
  </si>
  <si>
    <t>Vote Golkar par appartenance ethnique</t>
  </si>
  <si>
    <t>Vote PDI-P par appartenance ethnique</t>
  </si>
  <si>
    <t>Vote PDI-P/Nasdem par groupe de revenu</t>
  </si>
  <si>
    <t>Vote Golkar/Gerindra/Hanura par groupe de revenu</t>
  </si>
  <si>
    <t>Vote PDI-P/NasDem par groupe de revenu</t>
  </si>
  <si>
    <t>Vote pour les partis islamiques par groupe de revenu</t>
  </si>
  <si>
    <t>Vote PD par groupe de revenu</t>
  </si>
  <si>
    <t>Vote Gerindra par groupe de revenu</t>
  </si>
  <si>
    <t>Vote Hanura par groupe de revenu</t>
  </si>
  <si>
    <t>Vote Golkar par groupe de revenu</t>
  </si>
  <si>
    <t>Vote PDI-P par groupe de revenu</t>
  </si>
  <si>
    <t>Vote Golkar/Gerindra/Hanura par localisation rurale/urbaine</t>
  </si>
  <si>
    <t>Vote PDI-P/NasDem par localisation rurale/urbaine</t>
  </si>
  <si>
    <t>Vote pour les partis islamiques par localisation rurale/urbaine</t>
  </si>
  <si>
    <t>Vote PD par localisation rurale/urbaine</t>
  </si>
  <si>
    <t>Vote Gerindra par localisation rurale/urbaine</t>
  </si>
  <si>
    <t>Vote Hanura par localisation rurale/urbaine</t>
  </si>
  <si>
    <t>Vote for Golakr par localisation rurale/urbaine</t>
  </si>
  <si>
    <t>Vote PDI-P par localisation rurale/urbaine</t>
  </si>
  <si>
    <t>Résultats d'élections en Indonésie, 1971-2019</t>
  </si>
  <si>
    <t>Vote Golkar/Gerindra/Hanura parmi les électeurs les plus diplômés</t>
  </si>
  <si>
    <t>Vote PDI-P/NasDem parmi les électeurs les plus diplômés</t>
  </si>
  <si>
    <t>Vote pour les partis islamiques parmi les électeurs les plus diplômés</t>
  </si>
  <si>
    <t>Vote PD parmi les électeurs les plus diplômés</t>
  </si>
  <si>
    <t>Vote Gerindra parmi les électeurs les plus diplômés</t>
  </si>
  <si>
    <t>Vote Hanura parmi les électeurs les plus diplômés</t>
  </si>
  <si>
    <t>Vote Golkar parmi les électeurs les plus diplômés</t>
  </si>
  <si>
    <t>Vote PDI-P parmi les électeurs les plus diplômés</t>
  </si>
  <si>
    <t>Vote Golkar/Gerindra/Hanura parmi les électeurs les plus aisés</t>
  </si>
  <si>
    <t>Vote PDI-P/NasDem parmi les électeurs les plus aisés</t>
  </si>
  <si>
    <t>Vote pour les partis islamiques parmi les électeurs les plus aisés</t>
  </si>
  <si>
    <t>Vote PD parmi les électeurs les plus aisés</t>
  </si>
  <si>
    <t>Vote Gerindra parmi les électeurs les plus aisés</t>
  </si>
  <si>
    <t>Vote Hanura parmi les électeurs les plus aisés</t>
  </si>
  <si>
    <t>Vote Golkar parmi les électeurs les plus aisés</t>
  </si>
  <si>
    <t>Vote PDI-P parmi les électeurs les plus aisés</t>
  </si>
  <si>
    <t>Vote Golkar/Gerindra/Hanura parmi les électeurs les plus jeunes</t>
  </si>
  <si>
    <t>Vote PDI-P/NasDem parmi les électeurs les plus jeunes</t>
  </si>
  <si>
    <t>Vote pour les partis islamiques parmi les électeurs les plus jeunes</t>
  </si>
  <si>
    <t>Vote PD parmi les électeurs les plus jeunes</t>
  </si>
  <si>
    <t>Vote Gerindra parmi les électeurs les plus jeunes</t>
  </si>
  <si>
    <t>Vote Hanura parmi les électeurs les plus jeunes</t>
  </si>
  <si>
    <t>Vote Golkar parmi les électeurs les plus jeunes</t>
  </si>
  <si>
    <t>Vote PDI-P parmi les électeurs les plus jeunes</t>
  </si>
  <si>
    <t>Vote Golkar/Gerindra/Hanura parmi les électeurs javanais</t>
  </si>
  <si>
    <t>Vote PDI-P/NasDem parmi les électeurs javanais</t>
  </si>
  <si>
    <t>Vote pour les partis islamiques parmi les électeurs javanais</t>
  </si>
  <si>
    <t>Vote PD parmi les électeurs javanais</t>
  </si>
  <si>
    <t>Vote Golkar parmi les électeurs javanais</t>
  </si>
  <si>
    <t>Vote PDI-P parmi les électeurs javanais</t>
  </si>
  <si>
    <t>Vote Golkar/Gerindra/Hanura parmi les musulmans pratiquants</t>
  </si>
  <si>
    <t>Vote PDI-P/NasDem parmi les musulmans pratiquants</t>
  </si>
  <si>
    <t>Vote pour les partis islamiques parmi les musulmans pratiquants</t>
  </si>
  <si>
    <t>Vote PD parmi les musulmans pratiquants</t>
  </si>
  <si>
    <t>Vote Gerindra parmi les musulmans pratiquants</t>
  </si>
  <si>
    <t>Vote Hanura parmi les musulmans pratiquants</t>
  </si>
  <si>
    <t>Vote Golkar parmi les musulmans pratiquants</t>
  </si>
  <si>
    <t>Vote PDI-P parmi les musulmans pratiquants</t>
  </si>
  <si>
    <t>Vote Golkar/Gerindra/Hanura dans les zones urbaines</t>
  </si>
  <si>
    <t>Vote PDI-P/NasDem dans les zones urbaines</t>
  </si>
  <si>
    <t>Vote pour les partis islamiques dans les zones urbaines</t>
  </si>
  <si>
    <t>Vote PD dans les zones urbaines</t>
  </si>
  <si>
    <t>Vote Gerindra dans les zones urbaines</t>
  </si>
  <si>
    <t>Vote Hanura dans les zones urbaines</t>
  </si>
  <si>
    <t>Vote Golkar dans les zones urbaines</t>
  </si>
  <si>
    <t>Vote PDI-P dans les zones urbaines</t>
  </si>
  <si>
    <t>Composition des groupes de revenus par appartenance ethnique, 1999</t>
  </si>
  <si>
    <t>Composition des groupes de revenus par appartenance ethnique, 2014</t>
  </si>
  <si>
    <t>Sources de données</t>
  </si>
  <si>
    <t>Statistiques descriptives complètes par année</t>
  </si>
  <si>
    <t>Structures des clivages politiques en Indonésie, 2014</t>
  </si>
  <si>
    <t>Annexe BD - Tableaux supplémentaires</t>
  </si>
  <si>
    <t>Tableau D1</t>
  </si>
  <si>
    <t>Tableau DA1</t>
  </si>
  <si>
    <t>Tableau DA2</t>
  </si>
  <si>
    <t>Graphique D1</t>
  </si>
  <si>
    <t>Graphique D2</t>
  </si>
  <si>
    <t>Graphique D3</t>
  </si>
  <si>
    <t>Graphique D4</t>
  </si>
  <si>
    <t>Graphique D5</t>
  </si>
  <si>
    <t>Graphique DA1</t>
  </si>
  <si>
    <t>Graphique DA2</t>
  </si>
  <si>
    <t>Graphique DA3</t>
  </si>
  <si>
    <t>Graphique DA4</t>
  </si>
  <si>
    <t>Graphique DA5</t>
  </si>
  <si>
    <t>Graphique DA6</t>
  </si>
  <si>
    <t>Graphique DA7</t>
  </si>
  <si>
    <t>Graphique DA8</t>
  </si>
  <si>
    <t>Graphique DA9</t>
  </si>
  <si>
    <t>Graphique DA10</t>
  </si>
  <si>
    <t>Graphique DA11</t>
  </si>
  <si>
    <t>Graphique DA12</t>
  </si>
  <si>
    <t>Graphique DA13</t>
  </si>
  <si>
    <t>Graphique DA14</t>
  </si>
  <si>
    <t>Graphique DA15</t>
  </si>
  <si>
    <t>Graphique DA16</t>
  </si>
  <si>
    <t>Graphique DB1</t>
  </si>
  <si>
    <t>Graphique DB2</t>
  </si>
  <si>
    <t>Graphique DB3</t>
  </si>
  <si>
    <t>Graphique DB4</t>
  </si>
  <si>
    <t>Graphique DB5</t>
  </si>
  <si>
    <t>Graphique DB6</t>
  </si>
  <si>
    <t>Graphique DB7</t>
  </si>
  <si>
    <t>Graphique DB8</t>
  </si>
  <si>
    <t>Graphique DB9</t>
  </si>
  <si>
    <t>Graphique DB10</t>
  </si>
  <si>
    <t>Graphique DB11</t>
  </si>
  <si>
    <t>Graphique DB12</t>
  </si>
  <si>
    <t>Graphique DC1</t>
  </si>
  <si>
    <t>Graphique DC2</t>
  </si>
  <si>
    <t>Graphique DC3</t>
  </si>
  <si>
    <t>Graphique DC4</t>
  </si>
  <si>
    <t>Graphique DC5</t>
  </si>
  <si>
    <t>Graphique DC6</t>
  </si>
  <si>
    <t>Graphique DC7</t>
  </si>
  <si>
    <t>Graphique DC8</t>
  </si>
  <si>
    <t>Graphique DC9</t>
  </si>
  <si>
    <t>Graphique DC10</t>
  </si>
  <si>
    <t>Graphique DC11</t>
  </si>
  <si>
    <t>Graphique DC12</t>
  </si>
  <si>
    <t>Graphique DD1</t>
  </si>
  <si>
    <t>Graphique DD2</t>
  </si>
  <si>
    <t>Graphique DD3</t>
  </si>
  <si>
    <t>Graphique DD4</t>
  </si>
  <si>
    <t>Graphique DD5</t>
  </si>
  <si>
    <t>Graphique DD6</t>
  </si>
  <si>
    <t>Graphique DD7</t>
  </si>
  <si>
    <t>Graphique DD8</t>
  </si>
  <si>
    <t>Graphique DD9</t>
  </si>
  <si>
    <t>Graphique DD10</t>
  </si>
  <si>
    <t>Graphique DD11</t>
  </si>
  <si>
    <t>Graphique DD12</t>
  </si>
  <si>
    <t>Graphique DE1</t>
  </si>
  <si>
    <t>Graphique DE2</t>
  </si>
  <si>
    <t>Graphique DE3</t>
  </si>
  <si>
    <t>Graphique DE4</t>
  </si>
  <si>
    <t>Graphique DE5</t>
  </si>
  <si>
    <t>Graphique DE6</t>
  </si>
  <si>
    <t>Graphique DE7</t>
  </si>
  <si>
    <t>Graphique DE8</t>
  </si>
  <si>
    <t>Graphique DE9</t>
  </si>
  <si>
    <t>Graphique DE10</t>
  </si>
  <si>
    <t>Graphique DE11</t>
  </si>
  <si>
    <t>Graphique DE12</t>
  </si>
  <si>
    <t>Graphique DF1</t>
  </si>
  <si>
    <t>Graphique DF2</t>
  </si>
  <si>
    <t>Graphique DF3</t>
  </si>
  <si>
    <t>Graphique DF4</t>
  </si>
  <si>
    <t>Graphique DF5</t>
  </si>
  <si>
    <t>Graphique DF6</t>
  </si>
  <si>
    <t>Graphique DF7</t>
  </si>
  <si>
    <t>Graphique DF8</t>
  </si>
  <si>
    <t>Graphique DF9</t>
  </si>
  <si>
    <t>Graphique DF10</t>
  </si>
  <si>
    <t>Graphique DG1</t>
  </si>
  <si>
    <t>Graphique DG2</t>
  </si>
  <si>
    <t>Graphique DG3</t>
  </si>
  <si>
    <t>Graphique DG4</t>
  </si>
  <si>
    <t>Graphique DG5</t>
  </si>
  <si>
    <t>Graphique DG6</t>
  </si>
  <si>
    <t>Graphique DG7</t>
  </si>
  <si>
    <t>Graphique DG8</t>
  </si>
  <si>
    <t>Graphique DG9</t>
  </si>
  <si>
    <t>Graphique DG10</t>
  </si>
  <si>
    <t>Graphique DH1</t>
  </si>
  <si>
    <t>Graphique DH2</t>
  </si>
  <si>
    <t>Graphique DH3</t>
  </si>
  <si>
    <t>Graphique DH4</t>
  </si>
  <si>
    <t>Graphique DH5</t>
  </si>
  <si>
    <t>Graphique DH6</t>
  </si>
  <si>
    <t>Graphique DH7</t>
  </si>
  <si>
    <t>Graphique DH8</t>
  </si>
  <si>
    <t>Graphique DH9</t>
  </si>
  <si>
    <t>Graphique DH10</t>
  </si>
  <si>
    <t>Graphique DH11</t>
  </si>
  <si>
    <t>Graphique DI1</t>
  </si>
  <si>
    <t>Graphique DI2</t>
  </si>
  <si>
    <t>Graphique DI3</t>
  </si>
  <si>
    <t>Graphique DI4</t>
  </si>
  <si>
    <t>Graphique DI5</t>
  </si>
  <si>
    <t>Graphique DI6</t>
  </si>
  <si>
    <t>Graphique DI7</t>
  </si>
  <si>
    <t>Graphique DI8</t>
  </si>
  <si>
    <t>Graphique DI9</t>
  </si>
  <si>
    <t>Graphique DI10</t>
  </si>
  <si>
    <t>Graphique DI11</t>
  </si>
  <si>
    <t>Graphique DI12</t>
  </si>
  <si>
    <t>Vote pour les principaux partis indonésiens parmi les musulmans pratiquants</t>
  </si>
  <si>
    <t>Vote pour les principaux partis indonésiens parmi les électeurs les plus aisés</t>
  </si>
  <si>
    <t>Graphiques et tableaux principaux</t>
  </si>
  <si>
    <t>Annexe DA - Composition de l'électorat et résultats d'élections</t>
  </si>
  <si>
    <t>Annexe DB - Structure du vote Golkar/Gerindra/Hanura</t>
  </si>
  <si>
    <t>Annexe DC - Structure du vote PDI-P/NasDem</t>
  </si>
  <si>
    <t>Annexe DD - Structure du vote pour les partis islamiques</t>
  </si>
  <si>
    <t>Annexe DF - Structure du vote Gerindra</t>
  </si>
  <si>
    <t>Annexe DG - Structure du vote Hanura</t>
  </si>
  <si>
    <t>Annexe DH - Structure du vote Golkar</t>
  </si>
  <si>
    <t>Annexe DI - Structure du vote PDI-P</t>
  </si>
  <si>
    <t>Annexe DE - Structure du vote pour le Partai Demokrat</t>
  </si>
  <si>
    <t>Résultats d'élections en Indonésie par groupe, 1971-2019</t>
  </si>
  <si>
    <t>Composition de l'électorat par niveau de diplôme</t>
  </si>
  <si>
    <t>Composition de l'électorat par tranche d'âge</t>
  </si>
  <si>
    <t>Composition de l'électorat par appartenance religieuse</t>
  </si>
  <si>
    <t>Composition des quintiles de revenus par appartenance religieuse, 1999</t>
  </si>
  <si>
    <t>Composition des quintiles de revenus par appartenance religieuse, 2014</t>
  </si>
  <si>
    <t>Composition des quintiles de revenus par niveau de diplôme, 1999</t>
  </si>
  <si>
    <t>Composition des quintiles de revenus par niveau de diplôme, 2014</t>
  </si>
  <si>
    <t>Composition de l'électorat par localisation rurale-urbaine</t>
  </si>
  <si>
    <t>Composition des déciles de revenus par localisation rurale-urbaine, 1999</t>
  </si>
  <si>
    <t>Composition des déciles de revenus par localisation rurale-urbaine, 2014</t>
  </si>
  <si>
    <t>Composition des groupes ethniques par groupe de revenu, 1999</t>
  </si>
  <si>
    <t>Composition des groupes ethniques par groupe de revenu, 2014</t>
  </si>
  <si>
    <t>Source : auteurs.
Note : the Tableau shows the surveys used in the chapter, the source from which these surveys can be obtained, and the sample size of each survey. AB: Asian Barometers.</t>
  </si>
  <si>
    <t>Genre : Hommes</t>
  </si>
  <si>
    <t>Diplôme : Primaire</t>
  </si>
  <si>
    <t>Âge : 60+</t>
  </si>
  <si>
    <t>Âge : 20-39</t>
  </si>
  <si>
    <t>Âge : 40-59</t>
  </si>
  <si>
    <t>Localisation : Zones rurales</t>
  </si>
  <si>
    <t>Région : Java</t>
  </si>
  <si>
    <t>Région : Sumatra</t>
  </si>
  <si>
    <t>Région : Kalimantan (Borneo)</t>
  </si>
  <si>
    <t>Région : Bali</t>
  </si>
  <si>
    <t>Région : Nusa Tenggara</t>
  </si>
  <si>
    <t>Région : Maluku</t>
  </si>
  <si>
    <t>Région : Sulawesi (Celebes)</t>
  </si>
  <si>
    <t>Région : Irian Jaya</t>
  </si>
  <si>
    <t>Part des voix (%)</t>
  </si>
  <si>
    <t>Diplôme</t>
  </si>
  <si>
    <t>Primaire ou moins</t>
  </si>
  <si>
    <t>Secondaire</t>
  </si>
  <si>
    <t>Tertiaire</t>
  </si>
  <si>
    <t>Revenu</t>
  </si>
  <si>
    <t>50 % du bas</t>
  </si>
  <si>
    <t>40 % du milieu</t>
  </si>
  <si>
    <t>10 % du haut</t>
  </si>
  <si>
    <t>Musulmans pratiquants</t>
  </si>
  <si>
    <t>Musulmans non-pratiquants</t>
  </si>
  <si>
    <t>Non-musulmans</t>
  </si>
  <si>
    <t>Localisation</t>
  </si>
  <si>
    <t>Zones urbaines</t>
  </si>
  <si>
    <t>Zones rurales</t>
  </si>
  <si>
    <t>Partis islamiques</t>
  </si>
  <si>
    <t>Source : calculs des auteurs à partir d'enquêtes indonésiennes.
Note : le tableau présente la structure du vote pour les principaux partis ou groupes de partis indonésiens aux élections législatives de 2014. Les partis islamiques incluent PAN, PBB, PBR, PKB, PKNU, PKS et PPP.</t>
  </si>
  <si>
    <t>Année</t>
  </si>
  <si>
    <t>Enquête</t>
  </si>
  <si>
    <t>Échantillon</t>
  </si>
  <si>
    <t>Groupe ethnique : Batak</t>
  </si>
  <si>
    <t>Groupe ethnique : Betawi</t>
  </si>
  <si>
    <t>Groupe ethnique : Bugis</t>
  </si>
  <si>
    <t>Groupe ethnique : Javanais</t>
  </si>
  <si>
    <t>Groupe ethnique : Madurais</t>
  </si>
  <si>
    <t>Groupe ethnique : Malais</t>
  </si>
  <si>
    <t>Groupe ethnique : Minang</t>
  </si>
  <si>
    <t>Groupe ethnique : Autres</t>
  </si>
  <si>
    <t>Groupe ethnique : Soundanais</t>
  </si>
  <si>
    <t>Diplôme : Elémentaire ou moins</t>
  </si>
  <si>
    <t>Diplôme : Secondaire inférieur</t>
  </si>
  <si>
    <t>Diplôme : Secondaire supérieur</t>
  </si>
  <si>
    <t>Diplôme : Supérieur</t>
  </si>
  <si>
    <t>Situation d'emploi : Actifs</t>
  </si>
  <si>
    <t>Situation d'emploi : Inactifs</t>
  </si>
  <si>
    <t>Religion : Chrétiens</t>
  </si>
  <si>
    <t>Religion : Autres</t>
  </si>
  <si>
    <t>Religion : Musulmans</t>
  </si>
  <si>
    <t>Pratique collective : Jamais</t>
  </si>
  <si>
    <t>Pratique collective : Parfois</t>
  </si>
  <si>
    <t>Pratique collective : Souvent</t>
  </si>
  <si>
    <t>Pratique collective : Très souvent</t>
  </si>
  <si>
    <t>Source : calculs des auteurs à partir d'enquêtes indonésiennes.
Note : le tableau présente des statistiques descriptives pour un ensemble de variables.</t>
  </si>
  <si>
    <t>Tableau DA3</t>
  </si>
  <si>
    <t>Structure complète du vote aux élections législatives de 2014</t>
  </si>
  <si>
    <t>Supérieur</t>
  </si>
  <si>
    <t xml:space="preserve">50 % du bas </t>
  </si>
  <si>
    <t>Genre</t>
  </si>
  <si>
    <t>Femmes</t>
  </si>
  <si>
    <t>Hommes</t>
  </si>
  <si>
    <t>Âge</t>
  </si>
  <si>
    <t xml:space="preserve">Groupe ethnique </t>
  </si>
  <si>
    <t>Autres</t>
  </si>
  <si>
    <t>Javanais</t>
  </si>
  <si>
    <t>Malais</t>
  </si>
  <si>
    <t>Madurais</t>
  </si>
  <si>
    <t>Soundanais</t>
  </si>
  <si>
    <t>Chapter 12. "Démocratisation et construction de clivages de classe en Thaïlande,
aux Philippines, en Malaisie et en Indonésie, 1992-2019
Amory GETHIN, Thanasak JENMANA
Annexe D - Indonésie</t>
  </si>
  <si>
    <t>Tableau D1 - Structures des clivages politiques en Indonésie, 2014</t>
  </si>
  <si>
    <t>Tableau DA1 - Sources de données</t>
  </si>
  <si>
    <t>Tableau DA2 - Statistiques descriptives complètes par année</t>
  </si>
  <si>
    <t>Tableau DA3 - Structure complète du vote aux élections législatives de 2014</t>
  </si>
</sst>
</file>

<file path=xl/styles.xml><?xml version="1.0" encoding="utf-8"?>
<styleSheet xmlns="http://schemas.openxmlformats.org/spreadsheetml/2006/main" xmlns:mc="http://schemas.openxmlformats.org/markup-compatibility/2006" xmlns:x14ac="http://schemas.microsoft.com/office/spreadsheetml/2009/9/ac" mc:Ignorable="x14ac">
  <fonts count="7">
    <font>
      <sz val="11"/>
      <name val="Calibri"/>
    </font>
    <font>
      <sz val="11"/>
      <name val="Calibri"/>
      <family val="2"/>
    </font>
    <font>
      <b/>
      <sz val="11"/>
      <name val="Arial"/>
      <family val="2"/>
    </font>
    <font>
      <sz val="11"/>
      <name val="Arial"/>
      <family val="2"/>
    </font>
    <font>
      <sz val="8"/>
      <name val="Calibri"/>
      <family val="2"/>
    </font>
    <font>
      <i/>
      <sz val="11"/>
      <name val="Calibri"/>
      <family val="2"/>
    </font>
    <font>
      <sz val="11"/>
      <color theme="1"/>
      <name val="Arial"/>
      <family val="2"/>
    </font>
  </fonts>
  <fills count="12">
    <fill>
      <patternFill patternType="none"/>
    </fill>
    <fill>
      <patternFill patternType="gray125"/>
    </fill>
    <fill>
      <patternFill patternType="solid">
        <fgColor theme="5" tint="0.39997558519241921"/>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0"/>
        <bgColor indexed="64"/>
      </patternFill>
    </fill>
    <fill>
      <patternFill patternType="solid">
        <fgColor theme="5" tint="0.59996337778862885"/>
        <bgColor indexed="64"/>
      </patternFill>
    </fill>
    <fill>
      <patternFill patternType="solid">
        <fgColor rgb="FFFFB7B9"/>
        <bgColor indexed="64"/>
      </patternFill>
    </fill>
    <fill>
      <patternFill patternType="solid">
        <fgColor rgb="FFFF8685"/>
        <bgColor indexed="64"/>
      </patternFill>
    </fill>
    <fill>
      <patternFill patternType="solid">
        <fgColor rgb="FFFFBAFF"/>
        <bgColor indexed="64"/>
      </patternFill>
    </fill>
  </fills>
  <borders count="15">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style="medium">
        <color auto="1"/>
      </bottom>
      <diagonal/>
    </border>
    <border>
      <left/>
      <right/>
      <top style="medium">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107">
    <xf numFmtId="0" fontId="0" fillId="0" borderId="0" xfId="0"/>
    <xf numFmtId="9" fontId="0" fillId="0" borderId="0" xfId="1" applyFont="1"/>
    <xf numFmtId="10" fontId="0" fillId="0" borderId="0" xfId="1" applyNumberFormat="1" applyFont="1"/>
    <xf numFmtId="0" fontId="3" fillId="3" borderId="1" xfId="0" applyFont="1" applyFill="1" applyBorder="1" applyAlignment="1">
      <alignment horizontal="center"/>
    </xf>
    <xf numFmtId="0" fontId="3" fillId="3" borderId="2" xfId="0" applyFont="1" applyFill="1" applyBorder="1"/>
    <xf numFmtId="0" fontId="3" fillId="3" borderId="5" xfId="0" applyFont="1" applyFill="1" applyBorder="1" applyAlignment="1">
      <alignment horizontal="center"/>
    </xf>
    <xf numFmtId="0" fontId="3" fillId="3" borderId="6" xfId="0" applyFont="1" applyFill="1" applyBorder="1"/>
    <xf numFmtId="0" fontId="3" fillId="5" borderId="1" xfId="0" applyFont="1" applyFill="1" applyBorder="1" applyAlignment="1">
      <alignment horizontal="center"/>
    </xf>
    <xf numFmtId="0" fontId="3" fillId="5" borderId="2" xfId="0" applyFont="1" applyFill="1" applyBorder="1"/>
    <xf numFmtId="0" fontId="3" fillId="5" borderId="5" xfId="0" applyFont="1" applyFill="1" applyBorder="1" applyAlignment="1">
      <alignment horizontal="center"/>
    </xf>
    <xf numFmtId="0" fontId="3" fillId="5" borderId="6" xfId="0" applyFont="1" applyFill="1" applyBorder="1"/>
    <xf numFmtId="0" fontId="3" fillId="6" borderId="1" xfId="0" applyFont="1" applyFill="1" applyBorder="1" applyAlignment="1">
      <alignment horizontal="center"/>
    </xf>
    <xf numFmtId="0" fontId="3" fillId="6" borderId="2" xfId="0" applyFont="1" applyFill="1" applyBorder="1"/>
    <xf numFmtId="0" fontId="3" fillId="6" borderId="5" xfId="0" applyFont="1" applyFill="1" applyBorder="1" applyAlignment="1">
      <alignment horizontal="center"/>
    </xf>
    <xf numFmtId="0" fontId="3" fillId="6" borderId="6" xfId="0" applyFont="1" applyFill="1" applyBorder="1"/>
    <xf numFmtId="0" fontId="3" fillId="7" borderId="1" xfId="0" applyFont="1" applyFill="1" applyBorder="1" applyAlignment="1">
      <alignment horizontal="center"/>
    </xf>
    <xf numFmtId="0" fontId="3" fillId="7" borderId="2" xfId="0" applyFont="1" applyFill="1" applyBorder="1"/>
    <xf numFmtId="0" fontId="3" fillId="7" borderId="7" xfId="0" applyFont="1" applyFill="1" applyBorder="1" applyAlignment="1">
      <alignment horizontal="center"/>
    </xf>
    <xf numFmtId="0" fontId="3" fillId="7" borderId="8" xfId="0" applyFont="1" applyFill="1" applyBorder="1"/>
    <xf numFmtId="0" fontId="0" fillId="0" borderId="0" xfId="0" applyAlignment="1">
      <alignment vertical="center"/>
    </xf>
    <xf numFmtId="0" fontId="3" fillId="8" borderId="1" xfId="0" applyFont="1" applyFill="1" applyBorder="1" applyAlignment="1">
      <alignment horizontal="center"/>
    </xf>
    <xf numFmtId="0" fontId="3" fillId="8" borderId="2" xfId="0" applyFont="1" applyFill="1" applyBorder="1"/>
    <xf numFmtId="0" fontId="3" fillId="8" borderId="5" xfId="0" applyFont="1" applyFill="1" applyBorder="1" applyAlignment="1">
      <alignment horizontal="center"/>
    </xf>
    <xf numFmtId="0" fontId="3" fillId="8" borderId="6" xfId="0" applyFont="1" applyFill="1" applyBorder="1"/>
    <xf numFmtId="0" fontId="3" fillId="8" borderId="8" xfId="0" applyFont="1" applyFill="1" applyBorder="1"/>
    <xf numFmtId="0" fontId="3" fillId="2" borderId="1" xfId="0" applyFont="1" applyFill="1" applyBorder="1" applyAlignment="1">
      <alignment horizontal="center"/>
    </xf>
    <xf numFmtId="0" fontId="3" fillId="2" borderId="2" xfId="0" applyFont="1" applyFill="1" applyBorder="1"/>
    <xf numFmtId="0" fontId="3" fillId="2" borderId="5" xfId="0" applyFont="1" applyFill="1" applyBorder="1" applyAlignment="1">
      <alignment horizontal="center"/>
    </xf>
    <xf numFmtId="0" fontId="3" fillId="2" borderId="6" xfId="0" applyFont="1" applyFill="1" applyBorder="1"/>
    <xf numFmtId="0" fontId="3" fillId="9" borderId="1" xfId="0" applyFont="1" applyFill="1" applyBorder="1" applyAlignment="1">
      <alignment horizontal="center"/>
    </xf>
    <xf numFmtId="0" fontId="3" fillId="9" borderId="2" xfId="0" applyFont="1" applyFill="1" applyBorder="1"/>
    <xf numFmtId="0" fontId="3" fillId="9" borderId="5" xfId="0" applyFont="1" applyFill="1" applyBorder="1" applyAlignment="1">
      <alignment horizontal="center"/>
    </xf>
    <xf numFmtId="0" fontId="3" fillId="9" borderId="6" xfId="0" applyFont="1" applyFill="1" applyBorder="1"/>
    <xf numFmtId="0" fontId="3" fillId="10" borderId="1" xfId="0" applyFont="1" applyFill="1" applyBorder="1" applyAlignment="1">
      <alignment horizontal="center"/>
    </xf>
    <xf numFmtId="0" fontId="3" fillId="10" borderId="2" xfId="0" applyFont="1" applyFill="1" applyBorder="1"/>
    <xf numFmtId="0" fontId="3" fillId="10" borderId="5" xfId="0" applyFont="1" applyFill="1" applyBorder="1" applyAlignment="1">
      <alignment horizontal="center"/>
    </xf>
    <xf numFmtId="0" fontId="3" fillId="10" borderId="6" xfId="0" applyFont="1" applyFill="1" applyBorder="1"/>
    <xf numFmtId="0" fontId="3" fillId="11" borderId="1" xfId="0" applyFont="1" applyFill="1" applyBorder="1" applyAlignment="1">
      <alignment horizontal="center"/>
    </xf>
    <xf numFmtId="0" fontId="3" fillId="11" borderId="2" xfId="0" applyFont="1" applyFill="1" applyBorder="1"/>
    <xf numFmtId="0" fontId="3" fillId="11" borderId="5" xfId="0" applyFont="1" applyFill="1" applyBorder="1" applyAlignment="1">
      <alignment horizontal="center"/>
    </xf>
    <xf numFmtId="0" fontId="3" fillId="11" borderId="6" xfId="0" applyFont="1" applyFill="1" applyBorder="1"/>
    <xf numFmtId="0" fontId="1" fillId="0" borderId="0" xfId="0" applyFont="1"/>
    <xf numFmtId="0" fontId="5" fillId="0" borderId="0" xfId="0" applyFont="1"/>
    <xf numFmtId="9" fontId="1" fillId="0" borderId="0" xfId="1" applyFont="1"/>
    <xf numFmtId="10" fontId="1" fillId="0" borderId="0" xfId="1" applyNumberFormat="1" applyFont="1"/>
    <xf numFmtId="9" fontId="0" fillId="0" borderId="0" xfId="1" applyNumberFormat="1" applyFont="1"/>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xf>
    <xf numFmtId="0" fontId="3" fillId="0" borderId="10" xfId="0" applyFont="1" applyBorder="1" applyAlignment="1">
      <alignment horizontal="left"/>
    </xf>
    <xf numFmtId="0" fontId="3" fillId="0" borderId="10" xfId="0" applyFont="1" applyBorder="1" applyAlignment="1">
      <alignment horizontal="center"/>
    </xf>
    <xf numFmtId="0" fontId="3" fillId="0" borderId="2" xfId="0" applyFont="1" applyBorder="1" applyAlignment="1">
      <alignment horizontal="center"/>
    </xf>
    <xf numFmtId="0" fontId="3" fillId="0" borderId="5" xfId="0" applyFont="1" applyBorder="1" applyAlignment="1">
      <alignment horizontal="center"/>
    </xf>
    <xf numFmtId="0" fontId="3" fillId="0" borderId="0" xfId="0" applyFont="1" applyAlignment="1">
      <alignment horizontal="left"/>
    </xf>
    <xf numFmtId="0" fontId="3" fillId="0" borderId="0" xfId="0" applyFont="1" applyAlignment="1">
      <alignment horizontal="center"/>
    </xf>
    <xf numFmtId="0" fontId="3" fillId="0" borderId="6" xfId="0" applyFont="1" applyBorder="1" applyAlignment="1">
      <alignment horizontal="center"/>
    </xf>
    <xf numFmtId="0" fontId="6" fillId="0" borderId="5" xfId="0" applyFont="1" applyBorder="1"/>
    <xf numFmtId="0" fontId="6" fillId="0" borderId="9" xfId="0" applyFont="1" applyBorder="1" applyAlignment="1">
      <alignment horizontal="center"/>
    </xf>
    <xf numFmtId="0" fontId="6" fillId="0" borderId="4" xfId="0" applyFont="1" applyBorder="1" applyAlignment="1">
      <alignment horizontal="center"/>
    </xf>
    <xf numFmtId="0" fontId="6" fillId="0" borderId="11" xfId="0" applyFont="1" applyBorder="1"/>
    <xf numFmtId="9" fontId="6" fillId="0" borderId="0" xfId="1" applyFont="1" applyBorder="1" applyAlignment="1">
      <alignment horizontal="center"/>
    </xf>
    <xf numFmtId="9" fontId="6" fillId="0" borderId="6" xfId="1" applyFont="1" applyBorder="1" applyAlignment="1">
      <alignment horizontal="center"/>
    </xf>
    <xf numFmtId="0" fontId="6" fillId="0" borderId="12" xfId="0" applyFont="1" applyBorder="1"/>
    <xf numFmtId="0" fontId="3" fillId="0" borderId="0" xfId="0" applyFont="1"/>
    <xf numFmtId="10" fontId="3" fillId="0" borderId="13" xfId="0" applyNumberFormat="1" applyFont="1" applyBorder="1" applyAlignment="1">
      <alignment horizontal="center"/>
    </xf>
    <xf numFmtId="10" fontId="3" fillId="0" borderId="8" xfId="0" applyNumberFormat="1" applyFont="1" applyBorder="1" applyAlignment="1">
      <alignment horizontal="center"/>
    </xf>
    <xf numFmtId="9" fontId="3" fillId="0" borderId="0" xfId="1" applyFont="1" applyBorder="1" applyAlignment="1">
      <alignment horizontal="center"/>
    </xf>
    <xf numFmtId="9" fontId="3" fillId="0" borderId="6" xfId="1" applyFont="1" applyBorder="1" applyAlignment="1">
      <alignment horizontal="center"/>
    </xf>
    <xf numFmtId="0" fontId="2" fillId="0" borderId="14" xfId="0" applyFont="1" applyBorder="1"/>
    <xf numFmtId="0" fontId="2" fillId="0" borderId="12" xfId="0" applyFont="1" applyBorder="1"/>
    <xf numFmtId="0" fontId="3" fillId="0" borderId="12" xfId="0" applyFont="1" applyBorder="1"/>
    <xf numFmtId="0" fontId="3" fillId="0" borderId="11" xfId="0" applyFont="1" applyBorder="1" applyAlignment="1">
      <alignment vertical="center"/>
    </xf>
    <xf numFmtId="0" fontId="2" fillId="0" borderId="10" xfId="0" applyFont="1" applyBorder="1" applyAlignment="1">
      <alignment horizontal="center" vertical="center" wrapText="1"/>
    </xf>
    <xf numFmtId="0" fontId="2" fillId="0" borderId="2" xfId="0" applyFont="1" applyBorder="1" applyAlignment="1">
      <alignment horizontal="center" vertical="center" wrapText="1"/>
    </xf>
    <xf numFmtId="0" fontId="3" fillId="0" borderId="0" xfId="0" applyFont="1" applyAlignment="1">
      <alignment vertical="center"/>
    </xf>
    <xf numFmtId="0" fontId="3" fillId="7" borderId="5" xfId="0" applyFont="1" applyFill="1" applyBorder="1" applyAlignment="1">
      <alignment horizontal="center"/>
    </xf>
    <xf numFmtId="0" fontId="3" fillId="7" borderId="6" xfId="0" applyFont="1" applyFill="1" applyBorder="1"/>
    <xf numFmtId="0" fontId="2" fillId="7" borderId="3" xfId="0" applyFont="1" applyFill="1" applyBorder="1" applyAlignment="1">
      <alignment horizontal="center"/>
    </xf>
    <xf numFmtId="0" fontId="2" fillId="7" borderId="4"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1" borderId="3" xfId="0" applyFont="1" applyFill="1" applyBorder="1" applyAlignment="1">
      <alignment horizontal="center"/>
    </xf>
    <xf numFmtId="0" fontId="2" fillId="11" borderId="4"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4" borderId="3" xfId="0" applyFont="1" applyFill="1" applyBorder="1" applyAlignment="1">
      <alignment horizontal="center"/>
    </xf>
    <xf numFmtId="0" fontId="2" fillId="4" borderId="4" xfId="0" applyFont="1" applyFill="1" applyBorder="1" applyAlignment="1">
      <alignment horizontal="center"/>
    </xf>
    <xf numFmtId="0" fontId="2" fillId="0" borderId="3" xfId="0" applyFont="1" applyBorder="1" applyAlignment="1">
      <alignment horizontal="center" vertical="center" wrapText="1"/>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3" fillId="0" borderId="3" xfId="0" applyFont="1" applyBorder="1" applyAlignment="1">
      <alignment horizontal="left" vertical="top" wrapText="1"/>
    </xf>
    <xf numFmtId="0" fontId="3" fillId="0" borderId="9" xfId="0" applyFont="1" applyBorder="1" applyAlignment="1">
      <alignment horizontal="left" vertical="top" wrapText="1"/>
    </xf>
    <xf numFmtId="0" fontId="3" fillId="0" borderId="4" xfId="0" applyFont="1" applyBorder="1" applyAlignment="1">
      <alignment horizontal="left" vertical="top" wrapText="1"/>
    </xf>
    <xf numFmtId="0" fontId="3" fillId="0" borderId="9" xfId="0" applyFont="1" applyBorder="1" applyAlignment="1">
      <alignment horizontal="left" vertical="top"/>
    </xf>
    <xf numFmtId="0" fontId="3" fillId="0" borderId="4" xfId="0" applyFont="1" applyBorder="1" applyAlignment="1">
      <alignment horizontal="left" vertical="top"/>
    </xf>
    <xf numFmtId="0" fontId="2" fillId="0" borderId="3" xfId="0" applyFont="1" applyBorder="1" applyAlignment="1">
      <alignment horizontal="center" vertical="center"/>
    </xf>
  </cellXfs>
  <cellStyles count="2">
    <cellStyle name="Normal" xfId="0" builtinId="0"/>
    <cellStyle name="Pourcentage" xfId="1" builtinId="5"/>
  </cellStyles>
  <dxfs count="0"/>
  <tableStyles count="0" defaultTableStyle="TableStyleMedium2" defaultPivotStyle="PivotStyleLight16"/>
  <colors>
    <mruColors>
      <color rgb="FFFFBAFF"/>
      <color rgb="FF5E0102"/>
      <color rgb="FFFF8685"/>
      <color rgb="FFFFB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5.xml"/><Relationship Id="rId299" Type="http://schemas.openxmlformats.org/officeDocument/2006/relationships/worksheet" Target="worksheets/sheet185.xml"/><Relationship Id="rId21" Type="http://schemas.openxmlformats.org/officeDocument/2006/relationships/chartsheet" Target="chartsheets/sheet19.xml"/><Relationship Id="rId63" Type="http://schemas.openxmlformats.org/officeDocument/2006/relationships/chartsheet" Target="chartsheets/sheet61.xml"/><Relationship Id="rId159" Type="http://schemas.openxmlformats.org/officeDocument/2006/relationships/worksheet" Target="worksheets/sheet45.xml"/><Relationship Id="rId324" Type="http://schemas.openxmlformats.org/officeDocument/2006/relationships/worksheet" Target="worksheets/sheet210.xml"/><Relationship Id="rId366" Type="http://schemas.openxmlformats.org/officeDocument/2006/relationships/worksheet" Target="worksheets/sheet252.xml"/><Relationship Id="rId170" Type="http://schemas.openxmlformats.org/officeDocument/2006/relationships/worksheet" Target="worksheets/sheet56.xml"/><Relationship Id="rId226" Type="http://schemas.openxmlformats.org/officeDocument/2006/relationships/worksheet" Target="worksheets/sheet112.xml"/><Relationship Id="rId268" Type="http://schemas.openxmlformats.org/officeDocument/2006/relationships/worksheet" Target="worksheets/sheet154.xml"/><Relationship Id="rId32" Type="http://schemas.openxmlformats.org/officeDocument/2006/relationships/chartsheet" Target="chartsheets/sheet30.xml"/><Relationship Id="rId74" Type="http://schemas.openxmlformats.org/officeDocument/2006/relationships/chartsheet" Target="chartsheets/sheet72.xml"/><Relationship Id="rId128" Type="http://schemas.openxmlformats.org/officeDocument/2006/relationships/worksheet" Target="worksheets/sheet14.xml"/><Relationship Id="rId335" Type="http://schemas.openxmlformats.org/officeDocument/2006/relationships/worksheet" Target="worksheets/sheet221.xml"/><Relationship Id="rId377" Type="http://schemas.openxmlformats.org/officeDocument/2006/relationships/styles" Target="styles.xml"/><Relationship Id="rId5" Type="http://schemas.openxmlformats.org/officeDocument/2006/relationships/chartsheet" Target="chartsheets/sheet4.xml"/><Relationship Id="rId181" Type="http://schemas.openxmlformats.org/officeDocument/2006/relationships/worksheet" Target="worksheets/sheet67.xml"/><Relationship Id="rId237" Type="http://schemas.openxmlformats.org/officeDocument/2006/relationships/worksheet" Target="worksheets/sheet123.xml"/><Relationship Id="rId279" Type="http://schemas.openxmlformats.org/officeDocument/2006/relationships/worksheet" Target="worksheets/sheet165.xml"/><Relationship Id="rId43" Type="http://schemas.openxmlformats.org/officeDocument/2006/relationships/chartsheet" Target="chartsheets/sheet41.xml"/><Relationship Id="rId139" Type="http://schemas.openxmlformats.org/officeDocument/2006/relationships/worksheet" Target="worksheets/sheet25.xml"/><Relationship Id="rId290" Type="http://schemas.openxmlformats.org/officeDocument/2006/relationships/worksheet" Target="worksheets/sheet176.xml"/><Relationship Id="rId304" Type="http://schemas.openxmlformats.org/officeDocument/2006/relationships/worksheet" Target="worksheets/sheet190.xml"/><Relationship Id="rId346" Type="http://schemas.openxmlformats.org/officeDocument/2006/relationships/worksheet" Target="worksheets/sheet232.xml"/><Relationship Id="rId85" Type="http://schemas.openxmlformats.org/officeDocument/2006/relationships/chartsheet" Target="chartsheets/sheet83.xml"/><Relationship Id="rId150" Type="http://schemas.openxmlformats.org/officeDocument/2006/relationships/worksheet" Target="worksheets/sheet36.xml"/><Relationship Id="rId192" Type="http://schemas.openxmlformats.org/officeDocument/2006/relationships/worksheet" Target="worksheets/sheet78.xml"/><Relationship Id="rId206" Type="http://schemas.openxmlformats.org/officeDocument/2006/relationships/worksheet" Target="worksheets/sheet92.xml"/><Relationship Id="rId248" Type="http://schemas.openxmlformats.org/officeDocument/2006/relationships/worksheet" Target="worksheets/sheet134.xml"/><Relationship Id="rId12" Type="http://schemas.openxmlformats.org/officeDocument/2006/relationships/chartsheet" Target="chartsheets/sheet10.xml"/><Relationship Id="rId108" Type="http://schemas.openxmlformats.org/officeDocument/2006/relationships/chartsheet" Target="chartsheets/sheet106.xml"/><Relationship Id="rId315" Type="http://schemas.openxmlformats.org/officeDocument/2006/relationships/worksheet" Target="worksheets/sheet201.xml"/><Relationship Id="rId357" Type="http://schemas.openxmlformats.org/officeDocument/2006/relationships/worksheet" Target="worksheets/sheet243.xml"/><Relationship Id="rId54" Type="http://schemas.openxmlformats.org/officeDocument/2006/relationships/chartsheet" Target="chartsheets/sheet52.xml"/><Relationship Id="rId96" Type="http://schemas.openxmlformats.org/officeDocument/2006/relationships/chartsheet" Target="chartsheets/sheet94.xml"/><Relationship Id="rId161" Type="http://schemas.openxmlformats.org/officeDocument/2006/relationships/worksheet" Target="worksheets/sheet47.xml"/><Relationship Id="rId217" Type="http://schemas.openxmlformats.org/officeDocument/2006/relationships/worksheet" Target="worksheets/sheet103.xml"/><Relationship Id="rId259" Type="http://schemas.openxmlformats.org/officeDocument/2006/relationships/worksheet" Target="worksheets/sheet145.xml"/><Relationship Id="rId23" Type="http://schemas.openxmlformats.org/officeDocument/2006/relationships/chartsheet" Target="chartsheets/sheet21.xml"/><Relationship Id="rId119" Type="http://schemas.openxmlformats.org/officeDocument/2006/relationships/chartsheet" Target="chartsheets/sheet114.xml"/><Relationship Id="rId270" Type="http://schemas.openxmlformats.org/officeDocument/2006/relationships/worksheet" Target="worksheets/sheet156.xml"/><Relationship Id="rId326" Type="http://schemas.openxmlformats.org/officeDocument/2006/relationships/worksheet" Target="worksheets/sheet212.xml"/><Relationship Id="rId65" Type="http://schemas.openxmlformats.org/officeDocument/2006/relationships/chartsheet" Target="chartsheets/sheet63.xml"/><Relationship Id="rId130" Type="http://schemas.openxmlformats.org/officeDocument/2006/relationships/worksheet" Target="worksheets/sheet16.xml"/><Relationship Id="rId368" Type="http://schemas.openxmlformats.org/officeDocument/2006/relationships/worksheet" Target="worksheets/sheet254.xml"/><Relationship Id="rId172" Type="http://schemas.openxmlformats.org/officeDocument/2006/relationships/worksheet" Target="worksheets/sheet58.xml"/><Relationship Id="rId228" Type="http://schemas.openxmlformats.org/officeDocument/2006/relationships/worksheet" Target="worksheets/sheet114.xml"/><Relationship Id="rId281" Type="http://schemas.openxmlformats.org/officeDocument/2006/relationships/worksheet" Target="worksheets/sheet167.xml"/><Relationship Id="rId337" Type="http://schemas.openxmlformats.org/officeDocument/2006/relationships/worksheet" Target="worksheets/sheet223.xml"/><Relationship Id="rId34" Type="http://schemas.openxmlformats.org/officeDocument/2006/relationships/chartsheet" Target="chartsheets/sheet32.xml"/><Relationship Id="rId76" Type="http://schemas.openxmlformats.org/officeDocument/2006/relationships/chartsheet" Target="chartsheets/sheet74.xml"/><Relationship Id="rId141" Type="http://schemas.openxmlformats.org/officeDocument/2006/relationships/worksheet" Target="worksheets/sheet27.xml"/><Relationship Id="rId379" Type="http://schemas.openxmlformats.org/officeDocument/2006/relationships/calcChain" Target="calcChain.xml"/><Relationship Id="rId7" Type="http://schemas.openxmlformats.org/officeDocument/2006/relationships/worksheet" Target="worksheets/sheet2.xml"/><Relationship Id="rId183" Type="http://schemas.openxmlformats.org/officeDocument/2006/relationships/worksheet" Target="worksheets/sheet69.xml"/><Relationship Id="rId239" Type="http://schemas.openxmlformats.org/officeDocument/2006/relationships/worksheet" Target="worksheets/sheet125.xml"/><Relationship Id="rId250" Type="http://schemas.openxmlformats.org/officeDocument/2006/relationships/worksheet" Target="worksheets/sheet136.xml"/><Relationship Id="rId292" Type="http://schemas.openxmlformats.org/officeDocument/2006/relationships/worksheet" Target="worksheets/sheet178.xml"/><Relationship Id="rId306" Type="http://schemas.openxmlformats.org/officeDocument/2006/relationships/worksheet" Target="worksheets/sheet192.xml"/><Relationship Id="rId45" Type="http://schemas.openxmlformats.org/officeDocument/2006/relationships/chartsheet" Target="chartsheets/sheet43.xml"/><Relationship Id="rId87" Type="http://schemas.openxmlformats.org/officeDocument/2006/relationships/chartsheet" Target="chartsheets/sheet85.xml"/><Relationship Id="rId110" Type="http://schemas.openxmlformats.org/officeDocument/2006/relationships/chartsheet" Target="chartsheets/sheet108.xml"/><Relationship Id="rId348" Type="http://schemas.openxmlformats.org/officeDocument/2006/relationships/worksheet" Target="worksheets/sheet234.xml"/><Relationship Id="rId152" Type="http://schemas.openxmlformats.org/officeDocument/2006/relationships/worksheet" Target="worksheets/sheet38.xml"/><Relationship Id="rId194" Type="http://schemas.openxmlformats.org/officeDocument/2006/relationships/worksheet" Target="worksheets/sheet80.xml"/><Relationship Id="rId208" Type="http://schemas.openxmlformats.org/officeDocument/2006/relationships/worksheet" Target="worksheets/sheet94.xml"/><Relationship Id="rId261" Type="http://schemas.openxmlformats.org/officeDocument/2006/relationships/worksheet" Target="worksheets/sheet147.xml"/><Relationship Id="rId14" Type="http://schemas.openxmlformats.org/officeDocument/2006/relationships/chartsheet" Target="chartsheets/sheet12.xml"/><Relationship Id="rId56" Type="http://schemas.openxmlformats.org/officeDocument/2006/relationships/chartsheet" Target="chartsheets/sheet54.xml"/><Relationship Id="rId317" Type="http://schemas.openxmlformats.org/officeDocument/2006/relationships/worksheet" Target="worksheets/sheet203.xml"/><Relationship Id="rId359" Type="http://schemas.openxmlformats.org/officeDocument/2006/relationships/worksheet" Target="worksheets/sheet245.xml"/><Relationship Id="rId98" Type="http://schemas.openxmlformats.org/officeDocument/2006/relationships/chartsheet" Target="chartsheets/sheet96.xml"/><Relationship Id="rId121" Type="http://schemas.openxmlformats.org/officeDocument/2006/relationships/worksheet" Target="worksheets/sheet7.xml"/><Relationship Id="rId163" Type="http://schemas.openxmlformats.org/officeDocument/2006/relationships/worksheet" Target="worksheets/sheet49.xml"/><Relationship Id="rId219" Type="http://schemas.openxmlformats.org/officeDocument/2006/relationships/worksheet" Target="worksheets/sheet105.xml"/><Relationship Id="rId370" Type="http://schemas.openxmlformats.org/officeDocument/2006/relationships/worksheet" Target="worksheets/sheet256.xml"/><Relationship Id="rId230" Type="http://schemas.openxmlformats.org/officeDocument/2006/relationships/worksheet" Target="worksheets/sheet116.xml"/><Relationship Id="rId25" Type="http://schemas.openxmlformats.org/officeDocument/2006/relationships/chartsheet" Target="chartsheets/sheet23.xml"/><Relationship Id="rId67" Type="http://schemas.openxmlformats.org/officeDocument/2006/relationships/chartsheet" Target="chartsheets/sheet65.xml"/><Relationship Id="rId272" Type="http://schemas.openxmlformats.org/officeDocument/2006/relationships/worksheet" Target="worksheets/sheet158.xml"/><Relationship Id="rId328" Type="http://schemas.openxmlformats.org/officeDocument/2006/relationships/worksheet" Target="worksheets/sheet214.xml"/><Relationship Id="rId132" Type="http://schemas.openxmlformats.org/officeDocument/2006/relationships/worksheet" Target="worksheets/sheet18.xml"/><Relationship Id="rId174" Type="http://schemas.openxmlformats.org/officeDocument/2006/relationships/worksheet" Target="worksheets/sheet60.xml"/><Relationship Id="rId241" Type="http://schemas.openxmlformats.org/officeDocument/2006/relationships/worksheet" Target="worksheets/sheet127.xml"/><Relationship Id="rId36" Type="http://schemas.openxmlformats.org/officeDocument/2006/relationships/chartsheet" Target="chartsheets/sheet34.xml"/><Relationship Id="rId283" Type="http://schemas.openxmlformats.org/officeDocument/2006/relationships/worksheet" Target="worksheets/sheet169.xml"/><Relationship Id="rId339" Type="http://schemas.openxmlformats.org/officeDocument/2006/relationships/worksheet" Target="worksheets/sheet225.xml"/><Relationship Id="rId78" Type="http://schemas.openxmlformats.org/officeDocument/2006/relationships/chartsheet" Target="chartsheets/sheet76.xml"/><Relationship Id="rId101" Type="http://schemas.openxmlformats.org/officeDocument/2006/relationships/chartsheet" Target="chartsheets/sheet99.xml"/><Relationship Id="rId143" Type="http://schemas.openxmlformats.org/officeDocument/2006/relationships/worksheet" Target="worksheets/sheet29.xml"/><Relationship Id="rId185" Type="http://schemas.openxmlformats.org/officeDocument/2006/relationships/worksheet" Target="worksheets/sheet71.xml"/><Relationship Id="rId350" Type="http://schemas.openxmlformats.org/officeDocument/2006/relationships/worksheet" Target="worksheets/sheet236.xml"/><Relationship Id="rId9" Type="http://schemas.openxmlformats.org/officeDocument/2006/relationships/chartsheet" Target="chartsheets/sheet7.xml"/><Relationship Id="rId210" Type="http://schemas.openxmlformats.org/officeDocument/2006/relationships/worksheet" Target="worksheets/sheet96.xml"/><Relationship Id="rId26" Type="http://schemas.openxmlformats.org/officeDocument/2006/relationships/chartsheet" Target="chartsheets/sheet24.xml"/><Relationship Id="rId231" Type="http://schemas.openxmlformats.org/officeDocument/2006/relationships/worksheet" Target="worksheets/sheet117.xml"/><Relationship Id="rId252" Type="http://schemas.openxmlformats.org/officeDocument/2006/relationships/worksheet" Target="worksheets/sheet138.xml"/><Relationship Id="rId273" Type="http://schemas.openxmlformats.org/officeDocument/2006/relationships/worksheet" Target="worksheets/sheet159.xml"/><Relationship Id="rId294" Type="http://schemas.openxmlformats.org/officeDocument/2006/relationships/worksheet" Target="worksheets/sheet180.xml"/><Relationship Id="rId308" Type="http://schemas.openxmlformats.org/officeDocument/2006/relationships/worksheet" Target="worksheets/sheet194.xml"/><Relationship Id="rId329" Type="http://schemas.openxmlformats.org/officeDocument/2006/relationships/worksheet" Target="worksheets/sheet215.xml"/><Relationship Id="rId47" Type="http://schemas.openxmlformats.org/officeDocument/2006/relationships/chartsheet" Target="chartsheets/sheet45.xml"/><Relationship Id="rId68" Type="http://schemas.openxmlformats.org/officeDocument/2006/relationships/chartsheet" Target="chartsheets/sheet66.xml"/><Relationship Id="rId89" Type="http://schemas.openxmlformats.org/officeDocument/2006/relationships/chartsheet" Target="chartsheets/sheet87.xml"/><Relationship Id="rId112" Type="http://schemas.openxmlformats.org/officeDocument/2006/relationships/chartsheet" Target="chartsheets/sheet110.xml"/><Relationship Id="rId133" Type="http://schemas.openxmlformats.org/officeDocument/2006/relationships/worksheet" Target="worksheets/sheet19.xml"/><Relationship Id="rId154" Type="http://schemas.openxmlformats.org/officeDocument/2006/relationships/worksheet" Target="worksheets/sheet40.xml"/><Relationship Id="rId175" Type="http://schemas.openxmlformats.org/officeDocument/2006/relationships/worksheet" Target="worksheets/sheet61.xml"/><Relationship Id="rId340" Type="http://schemas.openxmlformats.org/officeDocument/2006/relationships/worksheet" Target="worksheets/sheet226.xml"/><Relationship Id="rId361" Type="http://schemas.openxmlformats.org/officeDocument/2006/relationships/worksheet" Target="worksheets/sheet247.xml"/><Relationship Id="rId196" Type="http://schemas.openxmlformats.org/officeDocument/2006/relationships/worksheet" Target="worksheets/sheet82.xml"/><Relationship Id="rId200" Type="http://schemas.openxmlformats.org/officeDocument/2006/relationships/worksheet" Target="worksheets/sheet86.xml"/><Relationship Id="rId16" Type="http://schemas.openxmlformats.org/officeDocument/2006/relationships/chartsheet" Target="chartsheets/sheet14.xml"/><Relationship Id="rId221" Type="http://schemas.openxmlformats.org/officeDocument/2006/relationships/worksheet" Target="worksheets/sheet107.xml"/><Relationship Id="rId242" Type="http://schemas.openxmlformats.org/officeDocument/2006/relationships/worksheet" Target="worksheets/sheet128.xml"/><Relationship Id="rId263" Type="http://schemas.openxmlformats.org/officeDocument/2006/relationships/worksheet" Target="worksheets/sheet149.xml"/><Relationship Id="rId284" Type="http://schemas.openxmlformats.org/officeDocument/2006/relationships/worksheet" Target="worksheets/sheet170.xml"/><Relationship Id="rId319" Type="http://schemas.openxmlformats.org/officeDocument/2006/relationships/worksheet" Target="worksheets/sheet205.xml"/><Relationship Id="rId37" Type="http://schemas.openxmlformats.org/officeDocument/2006/relationships/chartsheet" Target="chartsheets/sheet35.xml"/><Relationship Id="rId58" Type="http://schemas.openxmlformats.org/officeDocument/2006/relationships/chartsheet" Target="chartsheets/sheet56.xml"/><Relationship Id="rId79" Type="http://schemas.openxmlformats.org/officeDocument/2006/relationships/chartsheet" Target="chartsheets/sheet77.xml"/><Relationship Id="rId102" Type="http://schemas.openxmlformats.org/officeDocument/2006/relationships/chartsheet" Target="chartsheets/sheet100.xml"/><Relationship Id="rId123" Type="http://schemas.openxmlformats.org/officeDocument/2006/relationships/worksheet" Target="worksheets/sheet9.xml"/><Relationship Id="rId144" Type="http://schemas.openxmlformats.org/officeDocument/2006/relationships/worksheet" Target="worksheets/sheet30.xml"/><Relationship Id="rId330" Type="http://schemas.openxmlformats.org/officeDocument/2006/relationships/worksheet" Target="worksheets/sheet216.xml"/><Relationship Id="rId90" Type="http://schemas.openxmlformats.org/officeDocument/2006/relationships/chartsheet" Target="chartsheets/sheet88.xml"/><Relationship Id="rId165" Type="http://schemas.openxmlformats.org/officeDocument/2006/relationships/worksheet" Target="worksheets/sheet51.xml"/><Relationship Id="rId186" Type="http://schemas.openxmlformats.org/officeDocument/2006/relationships/worksheet" Target="worksheets/sheet72.xml"/><Relationship Id="rId351" Type="http://schemas.openxmlformats.org/officeDocument/2006/relationships/worksheet" Target="worksheets/sheet237.xml"/><Relationship Id="rId372" Type="http://schemas.openxmlformats.org/officeDocument/2006/relationships/worksheet" Target="worksheets/sheet258.xml"/><Relationship Id="rId211" Type="http://schemas.openxmlformats.org/officeDocument/2006/relationships/worksheet" Target="worksheets/sheet97.xml"/><Relationship Id="rId232" Type="http://schemas.openxmlformats.org/officeDocument/2006/relationships/worksheet" Target="worksheets/sheet118.xml"/><Relationship Id="rId253" Type="http://schemas.openxmlformats.org/officeDocument/2006/relationships/worksheet" Target="worksheets/sheet139.xml"/><Relationship Id="rId274" Type="http://schemas.openxmlformats.org/officeDocument/2006/relationships/worksheet" Target="worksheets/sheet160.xml"/><Relationship Id="rId295" Type="http://schemas.openxmlformats.org/officeDocument/2006/relationships/worksheet" Target="worksheets/sheet181.xml"/><Relationship Id="rId309" Type="http://schemas.openxmlformats.org/officeDocument/2006/relationships/worksheet" Target="worksheets/sheet195.xml"/><Relationship Id="rId27" Type="http://schemas.openxmlformats.org/officeDocument/2006/relationships/chartsheet" Target="chartsheets/sheet25.xml"/><Relationship Id="rId48" Type="http://schemas.openxmlformats.org/officeDocument/2006/relationships/chartsheet" Target="chartsheets/sheet46.xml"/><Relationship Id="rId69" Type="http://schemas.openxmlformats.org/officeDocument/2006/relationships/chartsheet" Target="chartsheets/sheet67.xml"/><Relationship Id="rId113" Type="http://schemas.openxmlformats.org/officeDocument/2006/relationships/chartsheet" Target="chartsheets/sheet111.xml"/><Relationship Id="rId134" Type="http://schemas.openxmlformats.org/officeDocument/2006/relationships/worksheet" Target="worksheets/sheet20.xml"/><Relationship Id="rId320" Type="http://schemas.openxmlformats.org/officeDocument/2006/relationships/worksheet" Target="worksheets/sheet206.xml"/><Relationship Id="rId80" Type="http://schemas.openxmlformats.org/officeDocument/2006/relationships/chartsheet" Target="chartsheets/sheet78.xml"/><Relationship Id="rId155" Type="http://schemas.openxmlformats.org/officeDocument/2006/relationships/worksheet" Target="worksheets/sheet41.xml"/><Relationship Id="rId176" Type="http://schemas.openxmlformats.org/officeDocument/2006/relationships/worksheet" Target="worksheets/sheet62.xml"/><Relationship Id="rId197" Type="http://schemas.openxmlformats.org/officeDocument/2006/relationships/worksheet" Target="worksheets/sheet83.xml"/><Relationship Id="rId341" Type="http://schemas.openxmlformats.org/officeDocument/2006/relationships/worksheet" Target="worksheets/sheet227.xml"/><Relationship Id="rId362" Type="http://schemas.openxmlformats.org/officeDocument/2006/relationships/worksheet" Target="worksheets/sheet248.xml"/><Relationship Id="rId201" Type="http://schemas.openxmlformats.org/officeDocument/2006/relationships/worksheet" Target="worksheets/sheet87.xml"/><Relationship Id="rId222" Type="http://schemas.openxmlformats.org/officeDocument/2006/relationships/worksheet" Target="worksheets/sheet108.xml"/><Relationship Id="rId243" Type="http://schemas.openxmlformats.org/officeDocument/2006/relationships/worksheet" Target="worksheets/sheet129.xml"/><Relationship Id="rId264" Type="http://schemas.openxmlformats.org/officeDocument/2006/relationships/worksheet" Target="worksheets/sheet150.xml"/><Relationship Id="rId285" Type="http://schemas.openxmlformats.org/officeDocument/2006/relationships/worksheet" Target="worksheets/sheet171.xml"/><Relationship Id="rId17" Type="http://schemas.openxmlformats.org/officeDocument/2006/relationships/chartsheet" Target="chartsheets/sheet15.xml"/><Relationship Id="rId38" Type="http://schemas.openxmlformats.org/officeDocument/2006/relationships/chartsheet" Target="chartsheets/sheet36.xml"/><Relationship Id="rId59" Type="http://schemas.openxmlformats.org/officeDocument/2006/relationships/chartsheet" Target="chartsheets/sheet57.xml"/><Relationship Id="rId103" Type="http://schemas.openxmlformats.org/officeDocument/2006/relationships/chartsheet" Target="chartsheets/sheet101.xml"/><Relationship Id="rId124" Type="http://schemas.openxmlformats.org/officeDocument/2006/relationships/worksheet" Target="worksheets/sheet10.xml"/><Relationship Id="rId310" Type="http://schemas.openxmlformats.org/officeDocument/2006/relationships/worksheet" Target="worksheets/sheet196.xml"/><Relationship Id="rId70" Type="http://schemas.openxmlformats.org/officeDocument/2006/relationships/chartsheet" Target="chartsheets/sheet68.xml"/><Relationship Id="rId91" Type="http://schemas.openxmlformats.org/officeDocument/2006/relationships/chartsheet" Target="chartsheets/sheet89.xml"/><Relationship Id="rId145" Type="http://schemas.openxmlformats.org/officeDocument/2006/relationships/worksheet" Target="worksheets/sheet31.xml"/><Relationship Id="rId166" Type="http://schemas.openxmlformats.org/officeDocument/2006/relationships/worksheet" Target="worksheets/sheet52.xml"/><Relationship Id="rId187" Type="http://schemas.openxmlformats.org/officeDocument/2006/relationships/worksheet" Target="worksheets/sheet73.xml"/><Relationship Id="rId331" Type="http://schemas.openxmlformats.org/officeDocument/2006/relationships/worksheet" Target="worksheets/sheet217.xml"/><Relationship Id="rId352" Type="http://schemas.openxmlformats.org/officeDocument/2006/relationships/worksheet" Target="worksheets/sheet238.xml"/><Relationship Id="rId373" Type="http://schemas.openxmlformats.org/officeDocument/2006/relationships/worksheet" Target="worksheets/sheet259.xml"/><Relationship Id="rId1" Type="http://schemas.openxmlformats.org/officeDocument/2006/relationships/worksheet" Target="worksheets/sheet1.xml"/><Relationship Id="rId212" Type="http://schemas.openxmlformats.org/officeDocument/2006/relationships/worksheet" Target="worksheets/sheet98.xml"/><Relationship Id="rId233" Type="http://schemas.openxmlformats.org/officeDocument/2006/relationships/worksheet" Target="worksheets/sheet119.xml"/><Relationship Id="rId254" Type="http://schemas.openxmlformats.org/officeDocument/2006/relationships/worksheet" Target="worksheets/sheet140.xml"/><Relationship Id="rId28" Type="http://schemas.openxmlformats.org/officeDocument/2006/relationships/chartsheet" Target="chartsheets/sheet26.xml"/><Relationship Id="rId49" Type="http://schemas.openxmlformats.org/officeDocument/2006/relationships/chartsheet" Target="chartsheets/sheet47.xml"/><Relationship Id="rId114" Type="http://schemas.openxmlformats.org/officeDocument/2006/relationships/chartsheet" Target="chartsheets/sheet112.xml"/><Relationship Id="rId275" Type="http://schemas.openxmlformats.org/officeDocument/2006/relationships/worksheet" Target="worksheets/sheet161.xml"/><Relationship Id="rId296" Type="http://schemas.openxmlformats.org/officeDocument/2006/relationships/worksheet" Target="worksheets/sheet182.xml"/><Relationship Id="rId300" Type="http://schemas.openxmlformats.org/officeDocument/2006/relationships/worksheet" Target="worksheets/sheet186.xml"/><Relationship Id="rId60" Type="http://schemas.openxmlformats.org/officeDocument/2006/relationships/chartsheet" Target="chartsheets/sheet58.xml"/><Relationship Id="rId81" Type="http://schemas.openxmlformats.org/officeDocument/2006/relationships/chartsheet" Target="chartsheets/sheet79.xml"/><Relationship Id="rId135" Type="http://schemas.openxmlformats.org/officeDocument/2006/relationships/worksheet" Target="worksheets/sheet21.xml"/><Relationship Id="rId156" Type="http://schemas.openxmlformats.org/officeDocument/2006/relationships/worksheet" Target="worksheets/sheet42.xml"/><Relationship Id="rId177" Type="http://schemas.openxmlformats.org/officeDocument/2006/relationships/worksheet" Target="worksheets/sheet63.xml"/><Relationship Id="rId198" Type="http://schemas.openxmlformats.org/officeDocument/2006/relationships/worksheet" Target="worksheets/sheet84.xml"/><Relationship Id="rId321" Type="http://schemas.openxmlformats.org/officeDocument/2006/relationships/worksheet" Target="worksheets/sheet207.xml"/><Relationship Id="rId342" Type="http://schemas.openxmlformats.org/officeDocument/2006/relationships/worksheet" Target="worksheets/sheet228.xml"/><Relationship Id="rId363" Type="http://schemas.openxmlformats.org/officeDocument/2006/relationships/worksheet" Target="worksheets/sheet249.xml"/><Relationship Id="rId202" Type="http://schemas.openxmlformats.org/officeDocument/2006/relationships/worksheet" Target="worksheets/sheet88.xml"/><Relationship Id="rId223" Type="http://schemas.openxmlformats.org/officeDocument/2006/relationships/worksheet" Target="worksheets/sheet109.xml"/><Relationship Id="rId244" Type="http://schemas.openxmlformats.org/officeDocument/2006/relationships/worksheet" Target="worksheets/sheet130.xml"/><Relationship Id="rId18" Type="http://schemas.openxmlformats.org/officeDocument/2006/relationships/chartsheet" Target="chartsheets/sheet16.xml"/><Relationship Id="rId39" Type="http://schemas.openxmlformats.org/officeDocument/2006/relationships/chartsheet" Target="chartsheets/sheet37.xml"/><Relationship Id="rId265" Type="http://schemas.openxmlformats.org/officeDocument/2006/relationships/worksheet" Target="worksheets/sheet151.xml"/><Relationship Id="rId286" Type="http://schemas.openxmlformats.org/officeDocument/2006/relationships/worksheet" Target="worksheets/sheet172.xml"/><Relationship Id="rId50" Type="http://schemas.openxmlformats.org/officeDocument/2006/relationships/chartsheet" Target="chartsheets/sheet48.xml"/><Relationship Id="rId104" Type="http://schemas.openxmlformats.org/officeDocument/2006/relationships/chartsheet" Target="chartsheets/sheet102.xml"/><Relationship Id="rId125" Type="http://schemas.openxmlformats.org/officeDocument/2006/relationships/worksheet" Target="worksheets/sheet11.xml"/><Relationship Id="rId146" Type="http://schemas.openxmlformats.org/officeDocument/2006/relationships/worksheet" Target="worksheets/sheet32.xml"/><Relationship Id="rId167" Type="http://schemas.openxmlformats.org/officeDocument/2006/relationships/worksheet" Target="worksheets/sheet53.xml"/><Relationship Id="rId188" Type="http://schemas.openxmlformats.org/officeDocument/2006/relationships/worksheet" Target="worksheets/sheet74.xml"/><Relationship Id="rId311" Type="http://schemas.openxmlformats.org/officeDocument/2006/relationships/worksheet" Target="worksheets/sheet197.xml"/><Relationship Id="rId332" Type="http://schemas.openxmlformats.org/officeDocument/2006/relationships/worksheet" Target="worksheets/sheet218.xml"/><Relationship Id="rId353" Type="http://schemas.openxmlformats.org/officeDocument/2006/relationships/worksheet" Target="worksheets/sheet239.xml"/><Relationship Id="rId374" Type="http://schemas.openxmlformats.org/officeDocument/2006/relationships/worksheet" Target="worksheets/sheet260.xml"/><Relationship Id="rId71" Type="http://schemas.openxmlformats.org/officeDocument/2006/relationships/chartsheet" Target="chartsheets/sheet69.xml"/><Relationship Id="rId92" Type="http://schemas.openxmlformats.org/officeDocument/2006/relationships/chartsheet" Target="chartsheets/sheet90.xml"/><Relationship Id="rId213" Type="http://schemas.openxmlformats.org/officeDocument/2006/relationships/worksheet" Target="worksheets/sheet99.xml"/><Relationship Id="rId234" Type="http://schemas.openxmlformats.org/officeDocument/2006/relationships/worksheet" Target="worksheets/sheet120.xml"/><Relationship Id="rId2" Type="http://schemas.openxmlformats.org/officeDocument/2006/relationships/chartsheet" Target="chartsheets/sheet1.xml"/><Relationship Id="rId29" Type="http://schemas.openxmlformats.org/officeDocument/2006/relationships/chartsheet" Target="chartsheets/sheet27.xml"/><Relationship Id="rId255" Type="http://schemas.openxmlformats.org/officeDocument/2006/relationships/worksheet" Target="worksheets/sheet141.xml"/><Relationship Id="rId276" Type="http://schemas.openxmlformats.org/officeDocument/2006/relationships/worksheet" Target="worksheets/sheet162.xml"/><Relationship Id="rId297" Type="http://schemas.openxmlformats.org/officeDocument/2006/relationships/worksheet" Target="worksheets/sheet183.xml"/><Relationship Id="rId40" Type="http://schemas.openxmlformats.org/officeDocument/2006/relationships/chartsheet" Target="chartsheets/sheet38.xml"/><Relationship Id="rId115" Type="http://schemas.openxmlformats.org/officeDocument/2006/relationships/worksheet" Target="worksheets/sheet3.xml"/><Relationship Id="rId136" Type="http://schemas.openxmlformats.org/officeDocument/2006/relationships/worksheet" Target="worksheets/sheet22.xml"/><Relationship Id="rId157" Type="http://schemas.openxmlformats.org/officeDocument/2006/relationships/worksheet" Target="worksheets/sheet43.xml"/><Relationship Id="rId178" Type="http://schemas.openxmlformats.org/officeDocument/2006/relationships/worksheet" Target="worksheets/sheet64.xml"/><Relationship Id="rId301" Type="http://schemas.openxmlformats.org/officeDocument/2006/relationships/worksheet" Target="worksheets/sheet187.xml"/><Relationship Id="rId322" Type="http://schemas.openxmlformats.org/officeDocument/2006/relationships/worksheet" Target="worksheets/sheet208.xml"/><Relationship Id="rId343" Type="http://schemas.openxmlformats.org/officeDocument/2006/relationships/worksheet" Target="worksheets/sheet229.xml"/><Relationship Id="rId364" Type="http://schemas.openxmlformats.org/officeDocument/2006/relationships/worksheet" Target="worksheets/sheet250.xml"/><Relationship Id="rId61" Type="http://schemas.openxmlformats.org/officeDocument/2006/relationships/chartsheet" Target="chartsheets/sheet59.xml"/><Relationship Id="rId82" Type="http://schemas.openxmlformats.org/officeDocument/2006/relationships/chartsheet" Target="chartsheets/sheet80.xml"/><Relationship Id="rId199" Type="http://schemas.openxmlformats.org/officeDocument/2006/relationships/worksheet" Target="worksheets/sheet85.xml"/><Relationship Id="rId203" Type="http://schemas.openxmlformats.org/officeDocument/2006/relationships/worksheet" Target="worksheets/sheet89.xml"/><Relationship Id="rId19" Type="http://schemas.openxmlformats.org/officeDocument/2006/relationships/chartsheet" Target="chartsheets/sheet17.xml"/><Relationship Id="rId224" Type="http://schemas.openxmlformats.org/officeDocument/2006/relationships/worksheet" Target="worksheets/sheet110.xml"/><Relationship Id="rId245" Type="http://schemas.openxmlformats.org/officeDocument/2006/relationships/worksheet" Target="worksheets/sheet131.xml"/><Relationship Id="rId266" Type="http://schemas.openxmlformats.org/officeDocument/2006/relationships/worksheet" Target="worksheets/sheet152.xml"/><Relationship Id="rId287" Type="http://schemas.openxmlformats.org/officeDocument/2006/relationships/worksheet" Target="worksheets/sheet173.xml"/><Relationship Id="rId30" Type="http://schemas.openxmlformats.org/officeDocument/2006/relationships/chartsheet" Target="chartsheets/sheet28.xml"/><Relationship Id="rId105" Type="http://schemas.openxmlformats.org/officeDocument/2006/relationships/chartsheet" Target="chartsheets/sheet103.xml"/><Relationship Id="rId126" Type="http://schemas.openxmlformats.org/officeDocument/2006/relationships/worksheet" Target="worksheets/sheet12.xml"/><Relationship Id="rId147" Type="http://schemas.openxmlformats.org/officeDocument/2006/relationships/worksheet" Target="worksheets/sheet33.xml"/><Relationship Id="rId168" Type="http://schemas.openxmlformats.org/officeDocument/2006/relationships/worksheet" Target="worksheets/sheet54.xml"/><Relationship Id="rId312" Type="http://schemas.openxmlformats.org/officeDocument/2006/relationships/worksheet" Target="worksheets/sheet198.xml"/><Relationship Id="rId333" Type="http://schemas.openxmlformats.org/officeDocument/2006/relationships/worksheet" Target="worksheets/sheet219.xml"/><Relationship Id="rId354" Type="http://schemas.openxmlformats.org/officeDocument/2006/relationships/worksheet" Target="worksheets/sheet240.xml"/><Relationship Id="rId51" Type="http://schemas.openxmlformats.org/officeDocument/2006/relationships/chartsheet" Target="chartsheets/sheet49.xml"/><Relationship Id="rId72" Type="http://schemas.openxmlformats.org/officeDocument/2006/relationships/chartsheet" Target="chartsheets/sheet70.xml"/><Relationship Id="rId93" Type="http://schemas.openxmlformats.org/officeDocument/2006/relationships/chartsheet" Target="chartsheets/sheet91.xml"/><Relationship Id="rId189" Type="http://schemas.openxmlformats.org/officeDocument/2006/relationships/worksheet" Target="worksheets/sheet75.xml"/><Relationship Id="rId375" Type="http://schemas.openxmlformats.org/officeDocument/2006/relationships/worksheet" Target="worksheets/sheet261.xml"/><Relationship Id="rId3" Type="http://schemas.openxmlformats.org/officeDocument/2006/relationships/chartsheet" Target="chartsheets/sheet2.xml"/><Relationship Id="rId214" Type="http://schemas.openxmlformats.org/officeDocument/2006/relationships/worksheet" Target="worksheets/sheet100.xml"/><Relationship Id="rId235" Type="http://schemas.openxmlformats.org/officeDocument/2006/relationships/worksheet" Target="worksheets/sheet121.xml"/><Relationship Id="rId256" Type="http://schemas.openxmlformats.org/officeDocument/2006/relationships/worksheet" Target="worksheets/sheet142.xml"/><Relationship Id="rId277" Type="http://schemas.openxmlformats.org/officeDocument/2006/relationships/worksheet" Target="worksheets/sheet163.xml"/><Relationship Id="rId298" Type="http://schemas.openxmlformats.org/officeDocument/2006/relationships/worksheet" Target="worksheets/sheet184.xml"/><Relationship Id="rId116" Type="http://schemas.openxmlformats.org/officeDocument/2006/relationships/worksheet" Target="worksheets/sheet4.xml"/><Relationship Id="rId137" Type="http://schemas.openxmlformats.org/officeDocument/2006/relationships/worksheet" Target="worksheets/sheet23.xml"/><Relationship Id="rId158" Type="http://schemas.openxmlformats.org/officeDocument/2006/relationships/worksheet" Target="worksheets/sheet44.xml"/><Relationship Id="rId302" Type="http://schemas.openxmlformats.org/officeDocument/2006/relationships/worksheet" Target="worksheets/sheet188.xml"/><Relationship Id="rId323" Type="http://schemas.openxmlformats.org/officeDocument/2006/relationships/worksheet" Target="worksheets/sheet209.xml"/><Relationship Id="rId344" Type="http://schemas.openxmlformats.org/officeDocument/2006/relationships/worksheet" Target="worksheets/sheet230.xml"/><Relationship Id="rId20" Type="http://schemas.openxmlformats.org/officeDocument/2006/relationships/chartsheet" Target="chartsheets/sheet18.xml"/><Relationship Id="rId41" Type="http://schemas.openxmlformats.org/officeDocument/2006/relationships/chartsheet" Target="chartsheets/sheet39.xml"/><Relationship Id="rId62" Type="http://schemas.openxmlformats.org/officeDocument/2006/relationships/chartsheet" Target="chartsheets/sheet60.xml"/><Relationship Id="rId83" Type="http://schemas.openxmlformats.org/officeDocument/2006/relationships/chartsheet" Target="chartsheets/sheet81.xml"/><Relationship Id="rId179" Type="http://schemas.openxmlformats.org/officeDocument/2006/relationships/worksheet" Target="worksheets/sheet65.xml"/><Relationship Id="rId365" Type="http://schemas.openxmlformats.org/officeDocument/2006/relationships/worksheet" Target="worksheets/sheet251.xml"/><Relationship Id="rId190" Type="http://schemas.openxmlformats.org/officeDocument/2006/relationships/worksheet" Target="worksheets/sheet76.xml"/><Relationship Id="rId204" Type="http://schemas.openxmlformats.org/officeDocument/2006/relationships/worksheet" Target="worksheets/sheet90.xml"/><Relationship Id="rId225" Type="http://schemas.openxmlformats.org/officeDocument/2006/relationships/worksheet" Target="worksheets/sheet111.xml"/><Relationship Id="rId246" Type="http://schemas.openxmlformats.org/officeDocument/2006/relationships/worksheet" Target="worksheets/sheet132.xml"/><Relationship Id="rId267" Type="http://schemas.openxmlformats.org/officeDocument/2006/relationships/worksheet" Target="worksheets/sheet153.xml"/><Relationship Id="rId288" Type="http://schemas.openxmlformats.org/officeDocument/2006/relationships/worksheet" Target="worksheets/sheet174.xml"/><Relationship Id="rId106" Type="http://schemas.openxmlformats.org/officeDocument/2006/relationships/chartsheet" Target="chartsheets/sheet104.xml"/><Relationship Id="rId127" Type="http://schemas.openxmlformats.org/officeDocument/2006/relationships/worksheet" Target="worksheets/sheet13.xml"/><Relationship Id="rId313" Type="http://schemas.openxmlformats.org/officeDocument/2006/relationships/worksheet" Target="worksheets/sheet199.xml"/><Relationship Id="rId10" Type="http://schemas.openxmlformats.org/officeDocument/2006/relationships/chartsheet" Target="chartsheets/sheet8.xml"/><Relationship Id="rId31" Type="http://schemas.openxmlformats.org/officeDocument/2006/relationships/chartsheet" Target="chartsheets/sheet29.xml"/><Relationship Id="rId52" Type="http://schemas.openxmlformats.org/officeDocument/2006/relationships/chartsheet" Target="chartsheets/sheet50.xml"/><Relationship Id="rId73" Type="http://schemas.openxmlformats.org/officeDocument/2006/relationships/chartsheet" Target="chartsheets/sheet71.xml"/><Relationship Id="rId94" Type="http://schemas.openxmlformats.org/officeDocument/2006/relationships/chartsheet" Target="chartsheets/sheet92.xml"/><Relationship Id="rId148" Type="http://schemas.openxmlformats.org/officeDocument/2006/relationships/worksheet" Target="worksheets/sheet34.xml"/><Relationship Id="rId169" Type="http://schemas.openxmlformats.org/officeDocument/2006/relationships/worksheet" Target="worksheets/sheet55.xml"/><Relationship Id="rId334" Type="http://schemas.openxmlformats.org/officeDocument/2006/relationships/worksheet" Target="worksheets/sheet220.xml"/><Relationship Id="rId355" Type="http://schemas.openxmlformats.org/officeDocument/2006/relationships/worksheet" Target="worksheets/sheet241.xml"/><Relationship Id="rId376" Type="http://schemas.openxmlformats.org/officeDocument/2006/relationships/theme" Target="theme/theme1.xml"/><Relationship Id="rId4" Type="http://schemas.openxmlformats.org/officeDocument/2006/relationships/chartsheet" Target="chartsheets/sheet3.xml"/><Relationship Id="rId180" Type="http://schemas.openxmlformats.org/officeDocument/2006/relationships/worksheet" Target="worksheets/sheet66.xml"/><Relationship Id="rId215" Type="http://schemas.openxmlformats.org/officeDocument/2006/relationships/worksheet" Target="worksheets/sheet101.xml"/><Relationship Id="rId236" Type="http://schemas.openxmlformats.org/officeDocument/2006/relationships/worksheet" Target="worksheets/sheet122.xml"/><Relationship Id="rId257" Type="http://schemas.openxmlformats.org/officeDocument/2006/relationships/worksheet" Target="worksheets/sheet143.xml"/><Relationship Id="rId278" Type="http://schemas.openxmlformats.org/officeDocument/2006/relationships/worksheet" Target="worksheets/sheet164.xml"/><Relationship Id="rId303" Type="http://schemas.openxmlformats.org/officeDocument/2006/relationships/worksheet" Target="worksheets/sheet189.xml"/><Relationship Id="rId42" Type="http://schemas.openxmlformats.org/officeDocument/2006/relationships/chartsheet" Target="chartsheets/sheet40.xml"/><Relationship Id="rId84" Type="http://schemas.openxmlformats.org/officeDocument/2006/relationships/chartsheet" Target="chartsheets/sheet82.xml"/><Relationship Id="rId138" Type="http://schemas.openxmlformats.org/officeDocument/2006/relationships/worksheet" Target="worksheets/sheet24.xml"/><Relationship Id="rId345" Type="http://schemas.openxmlformats.org/officeDocument/2006/relationships/worksheet" Target="worksheets/sheet231.xml"/><Relationship Id="rId191" Type="http://schemas.openxmlformats.org/officeDocument/2006/relationships/worksheet" Target="worksheets/sheet77.xml"/><Relationship Id="rId205" Type="http://schemas.openxmlformats.org/officeDocument/2006/relationships/worksheet" Target="worksheets/sheet91.xml"/><Relationship Id="rId247" Type="http://schemas.openxmlformats.org/officeDocument/2006/relationships/worksheet" Target="worksheets/sheet133.xml"/><Relationship Id="rId107" Type="http://schemas.openxmlformats.org/officeDocument/2006/relationships/chartsheet" Target="chartsheets/sheet105.xml"/><Relationship Id="rId289" Type="http://schemas.openxmlformats.org/officeDocument/2006/relationships/worksheet" Target="worksheets/sheet175.xml"/><Relationship Id="rId11" Type="http://schemas.openxmlformats.org/officeDocument/2006/relationships/chartsheet" Target="chartsheets/sheet9.xml"/><Relationship Id="rId53" Type="http://schemas.openxmlformats.org/officeDocument/2006/relationships/chartsheet" Target="chartsheets/sheet51.xml"/><Relationship Id="rId149" Type="http://schemas.openxmlformats.org/officeDocument/2006/relationships/worksheet" Target="worksheets/sheet35.xml"/><Relationship Id="rId314" Type="http://schemas.openxmlformats.org/officeDocument/2006/relationships/worksheet" Target="worksheets/sheet200.xml"/><Relationship Id="rId356" Type="http://schemas.openxmlformats.org/officeDocument/2006/relationships/worksheet" Target="worksheets/sheet242.xml"/><Relationship Id="rId95" Type="http://schemas.openxmlformats.org/officeDocument/2006/relationships/chartsheet" Target="chartsheets/sheet93.xml"/><Relationship Id="rId160" Type="http://schemas.openxmlformats.org/officeDocument/2006/relationships/worksheet" Target="worksheets/sheet46.xml"/><Relationship Id="rId216" Type="http://schemas.openxmlformats.org/officeDocument/2006/relationships/worksheet" Target="worksheets/sheet102.xml"/><Relationship Id="rId258" Type="http://schemas.openxmlformats.org/officeDocument/2006/relationships/worksheet" Target="worksheets/sheet144.xml"/><Relationship Id="rId22" Type="http://schemas.openxmlformats.org/officeDocument/2006/relationships/chartsheet" Target="chartsheets/sheet20.xml"/><Relationship Id="rId64" Type="http://schemas.openxmlformats.org/officeDocument/2006/relationships/chartsheet" Target="chartsheets/sheet62.xml"/><Relationship Id="rId118" Type="http://schemas.openxmlformats.org/officeDocument/2006/relationships/chartsheet" Target="chartsheets/sheet113.xml"/><Relationship Id="rId325" Type="http://schemas.openxmlformats.org/officeDocument/2006/relationships/worksheet" Target="worksheets/sheet211.xml"/><Relationship Id="rId367" Type="http://schemas.openxmlformats.org/officeDocument/2006/relationships/worksheet" Target="worksheets/sheet253.xml"/><Relationship Id="rId171" Type="http://schemas.openxmlformats.org/officeDocument/2006/relationships/worksheet" Target="worksheets/sheet57.xml"/><Relationship Id="rId227" Type="http://schemas.openxmlformats.org/officeDocument/2006/relationships/worksheet" Target="worksheets/sheet113.xml"/><Relationship Id="rId269" Type="http://schemas.openxmlformats.org/officeDocument/2006/relationships/worksheet" Target="worksheets/sheet155.xml"/><Relationship Id="rId33" Type="http://schemas.openxmlformats.org/officeDocument/2006/relationships/chartsheet" Target="chartsheets/sheet31.xml"/><Relationship Id="rId129" Type="http://schemas.openxmlformats.org/officeDocument/2006/relationships/worksheet" Target="worksheets/sheet15.xml"/><Relationship Id="rId280" Type="http://schemas.openxmlformats.org/officeDocument/2006/relationships/worksheet" Target="worksheets/sheet166.xml"/><Relationship Id="rId336" Type="http://schemas.openxmlformats.org/officeDocument/2006/relationships/worksheet" Target="worksheets/sheet222.xml"/><Relationship Id="rId75" Type="http://schemas.openxmlformats.org/officeDocument/2006/relationships/chartsheet" Target="chartsheets/sheet73.xml"/><Relationship Id="rId140" Type="http://schemas.openxmlformats.org/officeDocument/2006/relationships/worksheet" Target="worksheets/sheet26.xml"/><Relationship Id="rId182" Type="http://schemas.openxmlformats.org/officeDocument/2006/relationships/worksheet" Target="worksheets/sheet68.xml"/><Relationship Id="rId378" Type="http://schemas.openxmlformats.org/officeDocument/2006/relationships/sharedStrings" Target="sharedStrings.xml"/><Relationship Id="rId6" Type="http://schemas.openxmlformats.org/officeDocument/2006/relationships/chartsheet" Target="chartsheets/sheet5.xml"/><Relationship Id="rId238" Type="http://schemas.openxmlformats.org/officeDocument/2006/relationships/worksheet" Target="worksheets/sheet124.xml"/><Relationship Id="rId291" Type="http://schemas.openxmlformats.org/officeDocument/2006/relationships/worksheet" Target="worksheets/sheet177.xml"/><Relationship Id="rId305" Type="http://schemas.openxmlformats.org/officeDocument/2006/relationships/worksheet" Target="worksheets/sheet191.xml"/><Relationship Id="rId347" Type="http://schemas.openxmlformats.org/officeDocument/2006/relationships/worksheet" Target="worksheets/sheet233.xml"/><Relationship Id="rId44" Type="http://schemas.openxmlformats.org/officeDocument/2006/relationships/chartsheet" Target="chartsheets/sheet42.xml"/><Relationship Id="rId86" Type="http://schemas.openxmlformats.org/officeDocument/2006/relationships/chartsheet" Target="chartsheets/sheet84.xml"/><Relationship Id="rId151" Type="http://schemas.openxmlformats.org/officeDocument/2006/relationships/worksheet" Target="worksheets/sheet37.xml"/><Relationship Id="rId193" Type="http://schemas.openxmlformats.org/officeDocument/2006/relationships/worksheet" Target="worksheets/sheet79.xml"/><Relationship Id="rId207" Type="http://schemas.openxmlformats.org/officeDocument/2006/relationships/worksheet" Target="worksheets/sheet93.xml"/><Relationship Id="rId249" Type="http://schemas.openxmlformats.org/officeDocument/2006/relationships/worksheet" Target="worksheets/sheet135.xml"/><Relationship Id="rId13" Type="http://schemas.openxmlformats.org/officeDocument/2006/relationships/chartsheet" Target="chartsheets/sheet11.xml"/><Relationship Id="rId109" Type="http://schemas.openxmlformats.org/officeDocument/2006/relationships/chartsheet" Target="chartsheets/sheet107.xml"/><Relationship Id="rId260" Type="http://schemas.openxmlformats.org/officeDocument/2006/relationships/worksheet" Target="worksheets/sheet146.xml"/><Relationship Id="rId316" Type="http://schemas.openxmlformats.org/officeDocument/2006/relationships/worksheet" Target="worksheets/sheet202.xml"/><Relationship Id="rId55" Type="http://schemas.openxmlformats.org/officeDocument/2006/relationships/chartsheet" Target="chartsheets/sheet53.xml"/><Relationship Id="rId97" Type="http://schemas.openxmlformats.org/officeDocument/2006/relationships/chartsheet" Target="chartsheets/sheet95.xml"/><Relationship Id="rId120" Type="http://schemas.openxmlformats.org/officeDocument/2006/relationships/worksheet" Target="worksheets/sheet6.xml"/><Relationship Id="rId358" Type="http://schemas.openxmlformats.org/officeDocument/2006/relationships/worksheet" Target="worksheets/sheet244.xml"/><Relationship Id="rId162" Type="http://schemas.openxmlformats.org/officeDocument/2006/relationships/worksheet" Target="worksheets/sheet48.xml"/><Relationship Id="rId218" Type="http://schemas.openxmlformats.org/officeDocument/2006/relationships/worksheet" Target="worksheets/sheet104.xml"/><Relationship Id="rId271" Type="http://schemas.openxmlformats.org/officeDocument/2006/relationships/worksheet" Target="worksheets/sheet157.xml"/><Relationship Id="rId24" Type="http://schemas.openxmlformats.org/officeDocument/2006/relationships/chartsheet" Target="chartsheets/sheet22.xml"/><Relationship Id="rId66" Type="http://schemas.openxmlformats.org/officeDocument/2006/relationships/chartsheet" Target="chartsheets/sheet64.xml"/><Relationship Id="rId131" Type="http://schemas.openxmlformats.org/officeDocument/2006/relationships/worksheet" Target="worksheets/sheet17.xml"/><Relationship Id="rId327" Type="http://schemas.openxmlformats.org/officeDocument/2006/relationships/worksheet" Target="worksheets/sheet213.xml"/><Relationship Id="rId369" Type="http://schemas.openxmlformats.org/officeDocument/2006/relationships/worksheet" Target="worksheets/sheet255.xml"/><Relationship Id="rId173" Type="http://schemas.openxmlformats.org/officeDocument/2006/relationships/worksheet" Target="worksheets/sheet59.xml"/><Relationship Id="rId229" Type="http://schemas.openxmlformats.org/officeDocument/2006/relationships/worksheet" Target="worksheets/sheet115.xml"/><Relationship Id="rId240" Type="http://schemas.openxmlformats.org/officeDocument/2006/relationships/worksheet" Target="worksheets/sheet126.xml"/><Relationship Id="rId35" Type="http://schemas.openxmlformats.org/officeDocument/2006/relationships/chartsheet" Target="chartsheets/sheet33.xml"/><Relationship Id="rId77" Type="http://schemas.openxmlformats.org/officeDocument/2006/relationships/chartsheet" Target="chartsheets/sheet75.xml"/><Relationship Id="rId100" Type="http://schemas.openxmlformats.org/officeDocument/2006/relationships/chartsheet" Target="chartsheets/sheet98.xml"/><Relationship Id="rId282" Type="http://schemas.openxmlformats.org/officeDocument/2006/relationships/worksheet" Target="worksheets/sheet168.xml"/><Relationship Id="rId338" Type="http://schemas.openxmlformats.org/officeDocument/2006/relationships/worksheet" Target="worksheets/sheet224.xml"/><Relationship Id="rId8" Type="http://schemas.openxmlformats.org/officeDocument/2006/relationships/chartsheet" Target="chartsheets/sheet6.xml"/><Relationship Id="rId142" Type="http://schemas.openxmlformats.org/officeDocument/2006/relationships/worksheet" Target="worksheets/sheet28.xml"/><Relationship Id="rId184" Type="http://schemas.openxmlformats.org/officeDocument/2006/relationships/worksheet" Target="worksheets/sheet70.xml"/><Relationship Id="rId251" Type="http://schemas.openxmlformats.org/officeDocument/2006/relationships/worksheet" Target="worksheets/sheet137.xml"/><Relationship Id="rId46" Type="http://schemas.openxmlformats.org/officeDocument/2006/relationships/chartsheet" Target="chartsheets/sheet44.xml"/><Relationship Id="rId293" Type="http://schemas.openxmlformats.org/officeDocument/2006/relationships/worksheet" Target="worksheets/sheet179.xml"/><Relationship Id="rId307" Type="http://schemas.openxmlformats.org/officeDocument/2006/relationships/worksheet" Target="worksheets/sheet193.xml"/><Relationship Id="rId349" Type="http://schemas.openxmlformats.org/officeDocument/2006/relationships/worksheet" Target="worksheets/sheet235.xml"/><Relationship Id="rId88" Type="http://schemas.openxmlformats.org/officeDocument/2006/relationships/chartsheet" Target="chartsheets/sheet86.xml"/><Relationship Id="rId111" Type="http://schemas.openxmlformats.org/officeDocument/2006/relationships/chartsheet" Target="chartsheets/sheet109.xml"/><Relationship Id="rId153" Type="http://schemas.openxmlformats.org/officeDocument/2006/relationships/worksheet" Target="worksheets/sheet39.xml"/><Relationship Id="rId195" Type="http://schemas.openxmlformats.org/officeDocument/2006/relationships/worksheet" Target="worksheets/sheet81.xml"/><Relationship Id="rId209" Type="http://schemas.openxmlformats.org/officeDocument/2006/relationships/worksheet" Target="worksheets/sheet95.xml"/><Relationship Id="rId360" Type="http://schemas.openxmlformats.org/officeDocument/2006/relationships/worksheet" Target="worksheets/sheet246.xml"/><Relationship Id="rId220" Type="http://schemas.openxmlformats.org/officeDocument/2006/relationships/worksheet" Target="worksheets/sheet106.xml"/><Relationship Id="rId15" Type="http://schemas.openxmlformats.org/officeDocument/2006/relationships/chartsheet" Target="chartsheets/sheet13.xml"/><Relationship Id="rId57" Type="http://schemas.openxmlformats.org/officeDocument/2006/relationships/chartsheet" Target="chartsheets/sheet55.xml"/><Relationship Id="rId262" Type="http://schemas.openxmlformats.org/officeDocument/2006/relationships/worksheet" Target="worksheets/sheet148.xml"/><Relationship Id="rId318" Type="http://schemas.openxmlformats.org/officeDocument/2006/relationships/worksheet" Target="worksheets/sheet204.xml"/><Relationship Id="rId99" Type="http://schemas.openxmlformats.org/officeDocument/2006/relationships/chartsheet" Target="chartsheets/sheet97.xml"/><Relationship Id="rId122" Type="http://schemas.openxmlformats.org/officeDocument/2006/relationships/worksheet" Target="worksheets/sheet8.xml"/><Relationship Id="rId164" Type="http://schemas.openxmlformats.org/officeDocument/2006/relationships/worksheet" Target="worksheets/sheet50.xml"/><Relationship Id="rId371" Type="http://schemas.openxmlformats.org/officeDocument/2006/relationships/worksheet" Target="worksheets/sheet25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5.xml"/><Relationship Id="rId1" Type="http://schemas.microsoft.com/office/2011/relationships/chartStyle" Target="style5.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200.xml"/><Relationship Id="rId2" Type="http://schemas.microsoft.com/office/2011/relationships/chartColorStyle" Target="colors56.xml"/><Relationship Id="rId1" Type="http://schemas.microsoft.com/office/2011/relationships/chartStyle" Target="style56.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202.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204.xml"/><Relationship Id="rId2" Type="http://schemas.microsoft.com/office/2011/relationships/chartColorStyle" Target="colors57.xml"/><Relationship Id="rId1" Type="http://schemas.microsoft.com/office/2011/relationships/chartStyle" Target="style57.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58.xml"/><Relationship Id="rId1" Type="http://schemas.microsoft.com/office/2011/relationships/chartStyle" Target="style5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0.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59.xml"/><Relationship Id="rId1" Type="http://schemas.microsoft.com/office/2011/relationships/chartStyle" Target="style59.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18.xml"/><Relationship Id="rId2" Type="http://schemas.microsoft.com/office/2011/relationships/chartColorStyle" Target="colors60.xml"/><Relationship Id="rId1" Type="http://schemas.microsoft.com/office/2011/relationships/chartStyle" Target="style6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6.xml"/><Relationship Id="rId1" Type="http://schemas.microsoft.com/office/2011/relationships/chartStyle" Target="style6.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22.xml"/><Relationship Id="rId2" Type="http://schemas.microsoft.com/office/2011/relationships/chartColorStyle" Target="colors61.xml"/><Relationship Id="rId1" Type="http://schemas.microsoft.com/office/2011/relationships/chartStyle" Target="style61.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5.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27.xml"/><Relationship Id="rId1" Type="http://schemas.microsoft.com/office/2011/relationships/chartStyle" Target="style2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28.xml"/><Relationship Id="rId1" Type="http://schemas.microsoft.com/office/2011/relationships/chartStyle" Target="style28.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29.xml"/><Relationship Id="rId1" Type="http://schemas.microsoft.com/office/2011/relationships/chartStyle" Target="style2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31.xml"/><Relationship Id="rId1" Type="http://schemas.microsoft.com/office/2011/relationships/chartStyle" Target="style3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33.xml"/><Relationship Id="rId1" Type="http://schemas.microsoft.com/office/2011/relationships/chartStyle" Target="style3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34.xml"/><Relationship Id="rId1" Type="http://schemas.microsoft.com/office/2011/relationships/chartStyle" Target="style3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35.xml"/><Relationship Id="rId1" Type="http://schemas.microsoft.com/office/2011/relationships/chartStyle" Target="style3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36.xml"/><Relationship Id="rId1" Type="http://schemas.microsoft.com/office/2011/relationships/chartStyle" Target="style3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37.xml"/><Relationship Id="rId1" Type="http://schemas.microsoft.com/office/2011/relationships/chartStyle" Target="style3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38.xml"/><Relationship Id="rId1" Type="http://schemas.microsoft.com/office/2011/relationships/chartStyle" Target="style38.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39.xml"/><Relationship Id="rId1" Type="http://schemas.microsoft.com/office/2011/relationships/chartStyle" Target="style39.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40.xml"/><Relationship Id="rId1" Type="http://schemas.microsoft.com/office/2011/relationships/chartStyle" Target="style40.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42.xml"/><Relationship Id="rId1" Type="http://schemas.microsoft.com/office/2011/relationships/chartStyle" Target="style4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43.xml"/><Relationship Id="rId1" Type="http://schemas.microsoft.com/office/2011/relationships/chartStyle" Target="style4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44.xml"/><Relationship Id="rId1" Type="http://schemas.microsoft.com/office/2011/relationships/chartStyle" Target="style4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45.xml"/><Relationship Id="rId1" Type="http://schemas.microsoft.com/office/2011/relationships/chartStyle" Target="style45.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46.xml"/><Relationship Id="rId1" Type="http://schemas.microsoft.com/office/2011/relationships/chartStyle" Target="style46.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47.xml"/><Relationship Id="rId1" Type="http://schemas.microsoft.com/office/2011/relationships/chartStyle" Target="style4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48.xml"/><Relationship Id="rId1" Type="http://schemas.microsoft.com/office/2011/relationships/chartStyle" Target="style4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49.xml"/><Relationship Id="rId1" Type="http://schemas.microsoft.com/office/2011/relationships/chartStyle" Target="style49.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50.xml"/><Relationship Id="rId1" Type="http://schemas.microsoft.com/office/2011/relationships/chartStyle" Target="style5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51.xml"/><Relationship Id="rId1" Type="http://schemas.microsoft.com/office/2011/relationships/chartStyle" Target="style5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52.xml"/><Relationship Id="rId1" Type="http://schemas.microsoft.com/office/2011/relationships/chartStyle" Target="style5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53.xml"/><Relationship Id="rId1" Type="http://schemas.microsoft.com/office/2011/relationships/chartStyle" Target="style53.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54.xml"/><Relationship Id="rId1" Type="http://schemas.microsoft.com/office/2011/relationships/chartStyle" Target="style54.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55.xml"/><Relationship Id="rId1" Type="http://schemas.microsoft.com/office/2011/relationships/chartStyle" Target="style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D1 - Résultats d'élections en Indonésie, 1971-2019</a:t>
            </a:r>
          </a:p>
        </c:rich>
      </c:tx>
      <c:layout/>
      <c:overlay val="0"/>
      <c:spPr>
        <a:noFill/>
        <a:ln>
          <a:noFill/>
        </a:ln>
        <a:effectLst/>
      </c:spPr>
    </c:title>
    <c:autoTitleDeleted val="0"/>
    <c:plotArea>
      <c:layout>
        <c:manualLayout>
          <c:layoutTarget val="inner"/>
          <c:xMode val="edge"/>
          <c:yMode val="edge"/>
          <c:x val="4.6578204834732677E-2"/>
          <c:y val="8.6068783643340502E-2"/>
          <c:w val="0.9171406026175134"/>
          <c:h val="0.69825378837999985"/>
        </c:manualLayout>
      </c:layout>
      <c:scatterChart>
        <c:scatterStyle val="lineMarker"/>
        <c:varyColors val="0"/>
        <c:ser>
          <c:idx val="1"/>
          <c:order val="0"/>
          <c:tx>
            <c:v>Golkar</c:v>
          </c:tx>
          <c:spPr>
            <a:ln w="28575" cap="rnd">
              <a:solidFill>
                <a:schemeClr val="accent4"/>
              </a:solidFill>
              <a:round/>
            </a:ln>
            <a:effectLst/>
          </c:spPr>
          <c:marker>
            <c:symbol val="circle"/>
            <c:size val="7"/>
            <c:spPr>
              <a:solidFill>
                <a:schemeClr val="accent4"/>
              </a:solidFill>
              <a:ln w="9525">
                <a:solidFill>
                  <a:schemeClr val="accent4"/>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r_elec!$C$2:$C$11</c:f>
              <c:numCache>
                <c:formatCode>General</c:formatCode>
                <c:ptCount val="10"/>
                <c:pt idx="0">
                  <c:v>0.62109999999999999</c:v>
                </c:pt>
                <c:pt idx="1">
                  <c:v>0.64340000000000008</c:v>
                </c:pt>
                <c:pt idx="2">
                  <c:v>0.73159999999999992</c:v>
                </c:pt>
                <c:pt idx="3">
                  <c:v>0.68099999999999994</c:v>
                </c:pt>
                <c:pt idx="4">
                  <c:v>0.7451000000000001</c:v>
                </c:pt>
                <c:pt idx="5">
                  <c:v>0.22440000000000002</c:v>
                </c:pt>
                <c:pt idx="6">
                  <c:v>0.21579999999999999</c:v>
                </c:pt>
                <c:pt idx="7">
                  <c:v>0.14449999999999999</c:v>
                </c:pt>
                <c:pt idx="8">
                  <c:v>0.14749999999999999</c:v>
                </c:pt>
                <c:pt idx="9">
                  <c:v>0.1231</c:v>
                </c:pt>
              </c:numCache>
            </c:numRef>
          </c:yVal>
          <c:smooth val="0"/>
          <c:extLst xmlns:c16r2="http://schemas.microsoft.com/office/drawing/2015/06/chart">
            <c:ext xmlns:c16="http://schemas.microsoft.com/office/drawing/2014/chart" uri="{C3380CC4-5D6E-409C-BE32-E72D297353CC}">
              <c16:uniqueId val="{00000001-1E37-4088-A7D2-7F7BD6E1F38A}"/>
            </c:ext>
          </c:extLst>
        </c:ser>
        <c:ser>
          <c:idx val="3"/>
          <c:order val="1"/>
          <c:tx>
            <c:v>PDI / PDI-P</c:v>
          </c:tx>
          <c:spPr>
            <a:ln w="28575" cap="rnd">
              <a:solidFill>
                <a:srgbClr val="FF0000"/>
              </a:solidFill>
              <a:round/>
            </a:ln>
            <a:effectLst/>
          </c:spPr>
          <c:marker>
            <c:symbol val="circle"/>
            <c:size val="7"/>
            <c:spPr>
              <a:solidFill>
                <a:srgbClr val="FF0000"/>
              </a:solidFill>
              <a:ln w="9525">
                <a:no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r_elec!$I$2:$I$11</c:f>
              <c:numCache>
                <c:formatCode>General</c:formatCode>
                <c:ptCount val="10"/>
                <c:pt idx="0">
                  <c:v>8.5999999999999938E-2</c:v>
                </c:pt>
                <c:pt idx="1">
                  <c:v>7.8799999999999953E-2</c:v>
                </c:pt>
                <c:pt idx="2">
                  <c:v>0.10870000000000005</c:v>
                </c:pt>
                <c:pt idx="3">
                  <c:v>0.1489</c:v>
                </c:pt>
                <c:pt idx="4">
                  <c:v>3.0600000000000023E-2</c:v>
                </c:pt>
                <c:pt idx="5">
                  <c:v>0.33740000000000003</c:v>
                </c:pt>
                <c:pt idx="6">
                  <c:v>0.18530000000000002</c:v>
                </c:pt>
                <c:pt idx="7">
                  <c:v>0.14029999999999998</c:v>
                </c:pt>
                <c:pt idx="8">
                  <c:v>0.1895</c:v>
                </c:pt>
                <c:pt idx="9">
                  <c:v>0.19329999999999997</c:v>
                </c:pt>
              </c:numCache>
            </c:numRef>
          </c:yVal>
          <c:smooth val="0"/>
          <c:extLst xmlns:c16r2="http://schemas.microsoft.com/office/drawing/2015/06/chart">
            <c:ext xmlns:c16="http://schemas.microsoft.com/office/drawing/2014/chart" uri="{C3380CC4-5D6E-409C-BE32-E72D297353CC}">
              <c16:uniqueId val="{00000009-1E37-4088-A7D2-7F7BD6E1F38A}"/>
            </c:ext>
          </c:extLst>
        </c:ser>
        <c:ser>
          <c:idx val="6"/>
          <c:order val="2"/>
          <c:tx>
            <c:v>Partis islamiques</c:v>
          </c:tx>
          <c:spPr>
            <a:ln w="28575" cap="rnd">
              <a:solidFill>
                <a:schemeClr val="accent6"/>
              </a:solidFill>
              <a:round/>
            </a:ln>
            <a:effectLst/>
          </c:spPr>
          <c:marker>
            <c:symbol val="circle"/>
            <c:size val="7"/>
            <c:spPr>
              <a:solidFill>
                <a:schemeClr val="accent6"/>
              </a:solidFill>
              <a:ln w="9525">
                <a:solidFill>
                  <a:schemeClr val="accent6"/>
                </a:solidFill>
              </a:ln>
              <a:effectLst/>
            </c:spPr>
          </c:marker>
          <c:dPt>
            <c:idx val="9"/>
            <c:bubble3D val="0"/>
            <c:extLst xmlns:c16r2="http://schemas.microsoft.com/office/drawing/2015/06/chart">
              <c:ext xmlns:c16="http://schemas.microsoft.com/office/drawing/2014/chart" uri="{C3380CC4-5D6E-409C-BE32-E72D297353CC}">
                <c16:uniqueId val="{00000003-1E37-4088-A7D2-7F7BD6E1F38A}"/>
              </c:ext>
            </c:extLst>
          </c:dPt>
          <c:dPt>
            <c:idx val="10"/>
            <c:bubble3D val="0"/>
            <c:extLst xmlns:c16r2="http://schemas.microsoft.com/office/drawing/2015/06/chart">
              <c:ext xmlns:c16="http://schemas.microsoft.com/office/drawing/2014/chart" uri="{C3380CC4-5D6E-409C-BE32-E72D297353CC}">
                <c16:uniqueId val="{00000004-1E37-4088-A7D2-7F7BD6E1F38A}"/>
              </c:ext>
            </c:extLst>
          </c:dPt>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r_elec!$E$2:$E$11</c:f>
              <c:numCache>
                <c:formatCode>General</c:formatCode>
                <c:ptCount val="10"/>
                <c:pt idx="0">
                  <c:v>0.29289999999999999</c:v>
                </c:pt>
                <c:pt idx="1">
                  <c:v>0.27779999999999999</c:v>
                </c:pt>
                <c:pt idx="2">
                  <c:v>0.15970000000000001</c:v>
                </c:pt>
                <c:pt idx="3">
                  <c:v>0.17010000000000003</c:v>
                </c:pt>
                <c:pt idx="4">
                  <c:v>0.2243</c:v>
                </c:pt>
                <c:pt idx="5">
                  <c:v>0.32380000000000003</c:v>
                </c:pt>
                <c:pt idx="6">
                  <c:v>0.37559999999999993</c:v>
                </c:pt>
                <c:pt idx="7">
                  <c:v>0.28620000000000001</c:v>
                </c:pt>
                <c:pt idx="8">
                  <c:v>0.31409999999999999</c:v>
                </c:pt>
                <c:pt idx="9">
                  <c:v>0.30049999999999999</c:v>
                </c:pt>
              </c:numCache>
            </c:numRef>
          </c:yVal>
          <c:smooth val="0"/>
          <c:extLst xmlns:c16r2="http://schemas.microsoft.com/office/drawing/2015/06/chart">
            <c:ext xmlns:c16="http://schemas.microsoft.com/office/drawing/2014/chart" uri="{C3380CC4-5D6E-409C-BE32-E72D297353CC}">
              <c16:uniqueId val="{00000005-1E37-4088-A7D2-7F7BD6E1F38A}"/>
            </c:ext>
          </c:extLst>
        </c:ser>
        <c:ser>
          <c:idx val="2"/>
          <c:order val="3"/>
          <c:tx>
            <c:v>PD</c:v>
          </c:tx>
          <c:spPr>
            <a:ln w="28575" cap="rnd">
              <a:solidFill>
                <a:schemeClr val="accent1"/>
              </a:solidFill>
              <a:round/>
            </a:ln>
            <a:effectLst/>
          </c:spPr>
          <c:marker>
            <c:symbol val="circle"/>
            <c:size val="7"/>
            <c:spPr>
              <a:solidFill>
                <a:schemeClr val="accent1"/>
              </a:solidFill>
              <a:ln w="9525">
                <a:no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r_elec!$H$2:$H$11</c:f>
              <c:numCache>
                <c:formatCode>General</c:formatCode>
                <c:ptCount val="10"/>
                <c:pt idx="6">
                  <c:v>7.4499999999999997E-2</c:v>
                </c:pt>
                <c:pt idx="7">
                  <c:v>0.20850000000000002</c:v>
                </c:pt>
                <c:pt idx="8">
                  <c:v>0.10189999999999999</c:v>
                </c:pt>
                <c:pt idx="9">
                  <c:v>7.7699999999999991E-2</c:v>
                </c:pt>
              </c:numCache>
            </c:numRef>
          </c:yVal>
          <c:smooth val="0"/>
          <c:extLst xmlns:c16r2="http://schemas.microsoft.com/office/drawing/2015/06/chart">
            <c:ext xmlns:c16="http://schemas.microsoft.com/office/drawing/2014/chart" uri="{C3380CC4-5D6E-409C-BE32-E72D297353CC}">
              <c16:uniqueId val="{00000008-1E37-4088-A7D2-7F7BD6E1F38A}"/>
            </c:ext>
          </c:extLst>
        </c:ser>
        <c:ser>
          <c:idx val="7"/>
          <c:order val="4"/>
          <c:tx>
            <c:v>Nasdem</c:v>
          </c:tx>
          <c:spPr>
            <a:ln w="28575" cap="rnd">
              <a:solidFill>
                <a:schemeClr val="accent1">
                  <a:lumMod val="60000"/>
                  <a:lumOff val="40000"/>
                </a:schemeClr>
              </a:solidFill>
              <a:round/>
            </a:ln>
            <a:effectLst/>
          </c:spPr>
          <c:marker>
            <c:symbol val="circle"/>
            <c:size val="7"/>
            <c:spPr>
              <a:solidFill>
                <a:schemeClr val="accent1">
                  <a:lumMod val="60000"/>
                  <a:lumOff val="40000"/>
                </a:schemeClr>
              </a:solidFill>
              <a:ln w="9525">
                <a:solidFill>
                  <a:schemeClr val="accent1">
                    <a:lumMod val="60000"/>
                    <a:lumOff val="40000"/>
                  </a:schemeClr>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r_elec!$F$2:$F$11</c:f>
              <c:numCache>
                <c:formatCode>General</c:formatCode>
                <c:ptCount val="10"/>
                <c:pt idx="8">
                  <c:v>6.7199999999999996E-2</c:v>
                </c:pt>
                <c:pt idx="9">
                  <c:v>9.0500000000000011E-2</c:v>
                </c:pt>
              </c:numCache>
            </c:numRef>
          </c:yVal>
          <c:smooth val="0"/>
          <c:extLst xmlns:c16r2="http://schemas.microsoft.com/office/drawing/2015/06/chart">
            <c:ext xmlns:c16="http://schemas.microsoft.com/office/drawing/2014/chart" uri="{C3380CC4-5D6E-409C-BE32-E72D297353CC}">
              <c16:uniqueId val="{00000006-1E37-4088-A7D2-7F7BD6E1F38A}"/>
            </c:ext>
          </c:extLst>
        </c:ser>
        <c:ser>
          <c:idx val="0"/>
          <c:order val="5"/>
          <c:tx>
            <c:v>Gerindra</c:v>
          </c:tx>
          <c:spPr>
            <a:ln w="28575" cap="rnd">
              <a:solidFill>
                <a:schemeClr val="accent2">
                  <a:lumMod val="50000"/>
                </a:schemeClr>
              </a:solidFill>
              <a:round/>
            </a:ln>
            <a:effectLst/>
          </c:spPr>
          <c:marker>
            <c:symbol val="circle"/>
            <c:size val="7"/>
            <c:spPr>
              <a:solidFill>
                <a:schemeClr val="accent2">
                  <a:lumMod val="50000"/>
                </a:schemeClr>
              </a:solidFill>
              <a:ln w="9525">
                <a:solidFill>
                  <a:schemeClr val="accent2">
                    <a:lumMod val="50000"/>
                  </a:schemeClr>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r_elec!$B$2:$B$11</c:f>
              <c:numCache>
                <c:formatCode>General</c:formatCode>
                <c:ptCount val="10"/>
                <c:pt idx="7">
                  <c:v>4.4600000000000001E-2</c:v>
                </c:pt>
                <c:pt idx="8">
                  <c:v>0.11810000000000001</c:v>
                </c:pt>
                <c:pt idx="9">
                  <c:v>0.12570000000000001</c:v>
                </c:pt>
              </c:numCache>
            </c:numRef>
          </c:yVal>
          <c:smooth val="0"/>
          <c:extLst xmlns:c16r2="http://schemas.microsoft.com/office/drawing/2015/06/chart">
            <c:ext xmlns:c16="http://schemas.microsoft.com/office/drawing/2014/chart" uri="{C3380CC4-5D6E-409C-BE32-E72D297353CC}">
              <c16:uniqueId val="{00000000-1E37-4088-A7D2-7F7BD6E1F38A}"/>
            </c:ext>
          </c:extLst>
        </c:ser>
        <c:ser>
          <c:idx val="5"/>
          <c:order val="6"/>
          <c:tx>
            <c:v>Hanura</c:v>
          </c:tx>
          <c:spPr>
            <a:ln w="28575" cap="rnd">
              <a:solidFill>
                <a:schemeClr val="accent2"/>
              </a:solidFill>
              <a:round/>
            </a:ln>
            <a:effectLst/>
          </c:spPr>
          <c:marker>
            <c:symbol val="circle"/>
            <c:size val="7"/>
            <c:spPr>
              <a:solidFill>
                <a:schemeClr val="accent2"/>
              </a:solidFill>
              <a:ln w="9525">
                <a:solidFill>
                  <a:schemeClr val="accent2"/>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r_elec!$D$2:$D$11</c:f>
              <c:numCache>
                <c:formatCode>General</c:formatCode>
                <c:ptCount val="10"/>
                <c:pt idx="7">
                  <c:v>3.7699999999999997E-2</c:v>
                </c:pt>
                <c:pt idx="8">
                  <c:v>5.2600000000000001E-2</c:v>
                </c:pt>
                <c:pt idx="9">
                  <c:v>1.54E-2</c:v>
                </c:pt>
              </c:numCache>
            </c:numRef>
          </c:yVal>
          <c:smooth val="0"/>
          <c:extLst xmlns:c16r2="http://schemas.microsoft.com/office/drawing/2015/06/chart">
            <c:ext xmlns:c16="http://schemas.microsoft.com/office/drawing/2014/chart" uri="{C3380CC4-5D6E-409C-BE32-E72D297353CC}">
              <c16:uniqueId val="{00000002-1E37-4088-A7D2-7F7BD6E1F38A}"/>
            </c:ext>
          </c:extLst>
        </c:ser>
        <c:dLbls>
          <c:showLegendKey val="0"/>
          <c:showVal val="0"/>
          <c:showCatName val="0"/>
          <c:showSerName val="0"/>
          <c:showPercent val="0"/>
          <c:showBubbleSize val="0"/>
        </c:dLbls>
        <c:axId val="-579699664"/>
        <c:axId val="-579706192"/>
        <c:extLst xmlns:c16r2="http://schemas.microsoft.com/office/drawing/2015/06/chart">
          <c:ext xmlns:c15="http://schemas.microsoft.com/office/drawing/2012/chart" uri="{02D57815-91ED-43cb-92C2-25804820EDAC}">
            <c15:filteredScatterSeries>
              <c15:ser>
                <c:idx val="4"/>
                <c:order val="7"/>
                <c:tx>
                  <c:strRef>
                    <c:extLst xmlns:c16r2="http://schemas.microsoft.com/office/drawing/2015/06/chart">
                      <c:ext uri="{02D57815-91ED-43cb-92C2-25804820EDAC}">
                        <c15:formulaRef>
                          <c15:sqref>r_elec!$G$1</c15:sqref>
                        </c15:formulaRef>
                      </c:ext>
                    </c:extLst>
                    <c:strCache>
                      <c:ptCount val="1"/>
                      <c:pt idx="0">
                        <c:v>Other</c:v>
                      </c:pt>
                    </c:strCache>
                  </c:strRef>
                </c:tx>
                <c:spPr>
                  <a:ln w="28575" cap="rnd">
                    <a:solidFill>
                      <a:schemeClr val="accent5"/>
                    </a:solidFill>
                    <a:round/>
                  </a:ln>
                  <a:effectLst/>
                </c:spPr>
                <c:marker>
                  <c:symbol val="circle"/>
                  <c:size val="7"/>
                  <c:spPr>
                    <a:solidFill>
                      <a:schemeClr val="accent5"/>
                    </a:solidFill>
                    <a:ln w="9525">
                      <a:no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c:ext uri="{02D57815-91ED-43cb-92C2-25804820EDAC}">
                        <c15:formulaRef>
                          <c15:sqref>r_elec!$G$2:$G$11</c15:sqref>
                        </c15:formulaRef>
                      </c:ext>
                    </c:extLst>
                    <c:numCache>
                      <c:formatCode>General</c:formatCode>
                      <c:ptCount val="10"/>
                      <c:pt idx="5">
                        <c:v>0.11439999999999995</c:v>
                      </c:pt>
                      <c:pt idx="6">
                        <c:v>0.14880000000000002</c:v>
                      </c:pt>
                      <c:pt idx="7">
                        <c:v>0.13820000000000018</c:v>
                      </c:pt>
                      <c:pt idx="8">
                        <c:v>9.0999999999998235E-3</c:v>
                      </c:pt>
                      <c:pt idx="9">
                        <c:v>7.3799999999999949E-2</c:v>
                      </c:pt>
                    </c:numCache>
                  </c:numRef>
                </c:yVal>
                <c:smooth val="0"/>
                <c:extLst xmlns:c16r2="http://schemas.microsoft.com/office/drawing/2015/06/chart">
                  <c:ext xmlns:c16="http://schemas.microsoft.com/office/drawing/2014/chart" uri="{C3380CC4-5D6E-409C-BE32-E72D297353CC}">
                    <c16:uniqueId val="{00000007-1E37-4088-A7D2-7F7BD6E1F38A}"/>
                  </c:ext>
                </c:extLst>
              </c15:ser>
            </c15:filteredScatterSeries>
          </c:ext>
        </c:extLst>
      </c:scatterChart>
      <c:valAx>
        <c:axId val="-579699664"/>
        <c:scaling>
          <c:orientation val="minMax"/>
          <c:max val="2020"/>
          <c:min val="19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579706192"/>
        <c:crosses val="autoZero"/>
        <c:crossBetween val="midCat"/>
      </c:valAx>
      <c:valAx>
        <c:axId val="-579706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fr-FR"/>
          </a:p>
        </c:txPr>
        <c:crossAx val="-579699664"/>
        <c:crosses val="autoZero"/>
        <c:crossBetween val="midCat"/>
      </c:valAx>
      <c:spPr>
        <a:noFill/>
        <a:ln>
          <a:solidFill>
            <a:schemeClr val="tx1">
              <a:lumMod val="95000"/>
              <a:lumOff val="5000"/>
            </a:schemeClr>
          </a:solidFill>
        </a:ln>
        <a:effectLst/>
      </c:spPr>
    </c:plotArea>
    <c:legend>
      <c:legendPos val="b"/>
      <c:layout>
        <c:manualLayout>
          <c:xMode val="edge"/>
          <c:yMode val="edge"/>
          <c:x val="0.5445517324194219"/>
          <c:y val="0.10959209963903818"/>
          <c:w val="0.40573823854847274"/>
          <c:h val="0.20399652441748317"/>
        </c:manualLayout>
      </c:layout>
      <c:overlay val="0"/>
      <c:spPr>
        <a:solidFill>
          <a:schemeClr val="bg1"/>
        </a:solidFill>
        <a:ln>
          <a:solidFill>
            <a:schemeClr val="tx1">
              <a:lumMod val="95000"/>
              <a:lumOff val="5000"/>
            </a:schemeClr>
          </a:solidFill>
        </a:ln>
        <a:effectLst/>
      </c:spPr>
      <c:txPr>
        <a:bodyPr rot="0" vert="horz"/>
        <a:lstStyle/>
        <a:p>
          <a:pPr>
            <a:defRPr/>
          </a:pPr>
          <a:endParaRPr lang="fr-FR"/>
        </a:p>
      </c:txPr>
    </c:legend>
    <c:plotVisOnly val="1"/>
    <c:dispBlanksAs val="gap"/>
    <c:showDLblsOverMax val="0"/>
    <c:extLst xmlns:c16r2="http://schemas.microsoft.com/office/drawing/2015/06/chart"/>
  </c:chart>
  <c:spPr>
    <a:ln>
      <a:noFill/>
    </a:ln>
  </c:spPr>
  <c:txPr>
    <a:bodyPr/>
    <a:lstStyle/>
    <a:p>
      <a:pPr>
        <a:defRPr sz="1400">
          <a:latin typeface="Arial" panose="020B0604020202020204" pitchFamily="34" charset="0"/>
          <a:cs typeface="Arial" panose="020B0604020202020204" pitchFamily="34" charset="0"/>
        </a:defRPr>
      </a:pPr>
      <a:endParaRPr lang="fr-FR"/>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DA5 – Composition de l'électorat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1734839753261084"/>
        </c:manualLayout>
      </c:layout>
      <c:barChart>
        <c:barDir val="col"/>
        <c:grouping val="percentStacked"/>
        <c:varyColors val="0"/>
        <c:ser>
          <c:idx val="2"/>
          <c:order val="0"/>
          <c:tx>
            <c:v>Musulmans</c:v>
          </c:tx>
          <c:spPr>
            <a:solidFill>
              <a:schemeClr val="accent1"/>
            </a:solidFill>
            <a:ln>
              <a:solidFill>
                <a:schemeClr val="accent1"/>
              </a:solidFill>
            </a:ln>
            <a:effectLst/>
          </c:spPr>
          <c:invertIfNegative val="0"/>
          <c:cat>
            <c:numRef>
              <c:f>t_des_rel!$A$2:$A$5</c:f>
              <c:numCache>
                <c:formatCode>General</c:formatCode>
                <c:ptCount val="4"/>
                <c:pt idx="0">
                  <c:v>1999</c:v>
                </c:pt>
                <c:pt idx="1">
                  <c:v>2004</c:v>
                </c:pt>
                <c:pt idx="2">
                  <c:v>2009</c:v>
                </c:pt>
                <c:pt idx="3">
                  <c:v>2014</c:v>
                </c:pt>
              </c:numCache>
            </c:numRef>
          </c:cat>
          <c:val>
            <c:numRef>
              <c:f>t_des_rel!$B$2:$B$5</c:f>
              <c:numCache>
                <c:formatCode>0%</c:formatCode>
                <c:ptCount val="4"/>
                <c:pt idx="0">
                  <c:v>0.88082706928253174</c:v>
                </c:pt>
                <c:pt idx="1">
                  <c:v>0.87499833106994629</c:v>
                </c:pt>
                <c:pt idx="2">
                  <c:v>0.87698131799697876</c:v>
                </c:pt>
                <c:pt idx="3">
                  <c:v>0.91454064846038818</c:v>
                </c:pt>
              </c:numCache>
            </c:numRef>
          </c:val>
          <c:extLst xmlns:c16r2="http://schemas.microsoft.com/office/drawing/2015/06/chart">
            <c:ext xmlns:c16="http://schemas.microsoft.com/office/drawing/2014/chart" uri="{C3380CC4-5D6E-409C-BE32-E72D297353CC}">
              <c16:uniqueId val="{00000001-CC9E-46DF-B5AB-725227F4ACAE}"/>
            </c:ext>
          </c:extLst>
        </c:ser>
        <c:ser>
          <c:idx val="8"/>
          <c:order val="1"/>
          <c:tx>
            <c:v>Chrétiens</c:v>
          </c:tx>
          <c:spPr>
            <a:solidFill>
              <a:srgbClr val="FF0000"/>
            </a:solidFill>
            <a:ln>
              <a:solidFill>
                <a:srgbClr val="FF0000"/>
              </a:solidFill>
            </a:ln>
            <a:effectLst/>
          </c:spPr>
          <c:invertIfNegative val="0"/>
          <c:cat>
            <c:numRef>
              <c:f>t_des_rel!$A$2:$A$5</c:f>
              <c:numCache>
                <c:formatCode>General</c:formatCode>
                <c:ptCount val="4"/>
                <c:pt idx="0">
                  <c:v>1999</c:v>
                </c:pt>
                <c:pt idx="1">
                  <c:v>2004</c:v>
                </c:pt>
                <c:pt idx="2">
                  <c:v>2009</c:v>
                </c:pt>
                <c:pt idx="3">
                  <c:v>2014</c:v>
                </c:pt>
              </c:numCache>
            </c:numRef>
          </c:cat>
          <c:val>
            <c:numRef>
              <c:f>t_des_rel!$C$2:$C$5</c:f>
              <c:numCache>
                <c:formatCode>0%</c:formatCode>
                <c:ptCount val="4"/>
                <c:pt idx="0">
                  <c:v>9.7097322344779968E-2</c:v>
                </c:pt>
                <c:pt idx="1">
                  <c:v>0.1096155047416687</c:v>
                </c:pt>
                <c:pt idx="2">
                  <c:v>0.10550814867019653</c:v>
                </c:pt>
                <c:pt idx="3">
                  <c:v>6.6847331821918488E-2</c:v>
                </c:pt>
              </c:numCache>
            </c:numRef>
          </c:val>
          <c:extLst xmlns:c16r2="http://schemas.microsoft.com/office/drawing/2015/06/chart">
            <c:ext xmlns:c16="http://schemas.microsoft.com/office/drawing/2014/chart" uri="{C3380CC4-5D6E-409C-BE32-E72D297353CC}">
              <c16:uniqueId val="{00000003-CC9E-46DF-B5AB-725227F4ACAE}"/>
            </c:ext>
          </c:extLst>
        </c:ser>
        <c:ser>
          <c:idx val="3"/>
          <c:order val="2"/>
          <c:tx>
            <c:v>Autres</c:v>
          </c:tx>
          <c:spPr>
            <a:solidFill>
              <a:schemeClr val="accent6"/>
            </a:solidFill>
            <a:ln>
              <a:solidFill>
                <a:schemeClr val="accent5"/>
              </a:solidFill>
            </a:ln>
            <a:effectLst/>
          </c:spPr>
          <c:invertIfNegative val="0"/>
          <c:cat>
            <c:numRef>
              <c:f>t_des_rel!$A$2:$A$5</c:f>
              <c:numCache>
                <c:formatCode>General</c:formatCode>
                <c:ptCount val="4"/>
                <c:pt idx="0">
                  <c:v>1999</c:v>
                </c:pt>
                <c:pt idx="1">
                  <c:v>2004</c:v>
                </c:pt>
                <c:pt idx="2">
                  <c:v>2009</c:v>
                </c:pt>
                <c:pt idx="3">
                  <c:v>2014</c:v>
                </c:pt>
              </c:numCache>
            </c:numRef>
          </c:cat>
          <c:val>
            <c:numRef>
              <c:f>t_des_rel!$D$2:$D$5</c:f>
              <c:numCache>
                <c:formatCode>0%</c:formatCode>
                <c:ptCount val="4"/>
                <c:pt idx="0">
                  <c:v>2.2075584158301353E-2</c:v>
                </c:pt>
                <c:pt idx="1">
                  <c:v>1.5386185608804226E-2</c:v>
                </c:pt>
                <c:pt idx="2">
                  <c:v>1.7510503530502319E-2</c:v>
                </c:pt>
                <c:pt idx="3">
                  <c:v>1.8611995503306389E-2</c:v>
                </c:pt>
              </c:numCache>
            </c:numRef>
          </c:val>
          <c:extLst xmlns:c16r2="http://schemas.microsoft.com/office/drawing/2015/06/chart">
            <c:ext xmlns:c16="http://schemas.microsoft.com/office/drawing/2014/chart" uri="{C3380CC4-5D6E-409C-BE32-E72D297353CC}">
              <c16:uniqueId val="{00000005-CC9E-46DF-B5AB-725227F4ACAE}"/>
            </c:ext>
          </c:extLst>
        </c:ser>
        <c:dLbls>
          <c:showLegendKey val="0"/>
          <c:showVal val="0"/>
          <c:showCatName val="0"/>
          <c:showSerName val="0"/>
          <c:showPercent val="0"/>
          <c:showBubbleSize val="0"/>
        </c:dLbls>
        <c:gapWidth val="219"/>
        <c:overlap val="100"/>
        <c:axId val="-494188208"/>
        <c:axId val="-494183312"/>
      </c:barChart>
      <c:catAx>
        <c:axId val="-4941882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3312"/>
        <c:crosses val="autoZero"/>
        <c:auto val="1"/>
        <c:lblAlgn val="ctr"/>
        <c:lblOffset val="100"/>
        <c:noMultiLvlLbl val="0"/>
      </c:catAx>
      <c:valAx>
        <c:axId val="-4941833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8208"/>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DH11 – Vote Golkar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128819832769312"/>
        </c:manualLayout>
      </c:layout>
      <c:barChart>
        <c:barDir val="col"/>
        <c:grouping val="clustered"/>
        <c:varyColors val="0"/>
        <c:ser>
          <c:idx val="0"/>
          <c:order val="0"/>
          <c:tx>
            <c:v>Batak</c:v>
          </c:tx>
          <c:spPr>
            <a:solidFill>
              <a:schemeClr val="accent5"/>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t_race_Goklar!$B$2:$E$2</c:f>
              <c:numCache>
                <c:formatCode>0%</c:formatCode>
                <c:ptCount val="4"/>
                <c:pt idx="0">
                  <c:v>0.12608551979064941</c:v>
                </c:pt>
                <c:pt idx="1">
                  <c:v>0.22670905292034149</c:v>
                </c:pt>
                <c:pt idx="2">
                  <c:v>0.10460018366575241</c:v>
                </c:pt>
                <c:pt idx="3">
                  <c:v>5.631699413061142E-2</c:v>
                </c:pt>
              </c:numCache>
            </c:numRef>
          </c:val>
          <c:extLst xmlns:c16r2="http://schemas.microsoft.com/office/drawing/2015/06/chart">
            <c:ext xmlns:c16="http://schemas.microsoft.com/office/drawing/2014/chart" uri="{C3380CC4-5D6E-409C-BE32-E72D297353CC}">
              <c16:uniqueId val="{0000000A-9B2C-8F48-81CB-C06D0911DD5C}"/>
            </c:ext>
          </c:extLst>
        </c:ser>
        <c:ser>
          <c:idx val="1"/>
          <c:order val="1"/>
          <c:tx>
            <c:v>Betawi</c:v>
          </c:tx>
          <c:spPr>
            <a:solidFill>
              <a:schemeClr val="accent6"/>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t_race_Goklar!$B$3:$E$3</c:f>
              <c:numCache>
                <c:formatCode>0%</c:formatCode>
                <c:ptCount val="4"/>
                <c:pt idx="0">
                  <c:v>0.19121687114238739</c:v>
                </c:pt>
                <c:pt idx="1">
                  <c:v>0.16340963542461395</c:v>
                </c:pt>
                <c:pt idx="2">
                  <c:v>6.396978348493576E-2</c:v>
                </c:pt>
                <c:pt idx="3">
                  <c:v>7.5881697237491608E-2</c:v>
                </c:pt>
              </c:numCache>
            </c:numRef>
          </c:val>
          <c:extLst xmlns:c16r2="http://schemas.microsoft.com/office/drawing/2015/06/chart">
            <c:ext xmlns:c16="http://schemas.microsoft.com/office/drawing/2014/chart" uri="{C3380CC4-5D6E-409C-BE32-E72D297353CC}">
              <c16:uniqueId val="{0000000C-9B2C-8F48-81CB-C06D0911DD5C}"/>
            </c:ext>
          </c:extLst>
        </c:ser>
        <c:ser>
          <c:idx val="2"/>
          <c:order val="2"/>
          <c:tx>
            <c:v>Bugis</c:v>
          </c:tx>
          <c:spPr>
            <a:solidFill>
              <a:schemeClr val="accent4"/>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t_race_Goklar!$B$4:$E$4</c:f>
              <c:numCache>
                <c:formatCode>0%</c:formatCode>
                <c:ptCount val="4"/>
                <c:pt idx="0">
                  <c:v>0.80907022953033447</c:v>
                </c:pt>
                <c:pt idx="1">
                  <c:v>0.49774625897407532</c:v>
                </c:pt>
                <c:pt idx="2">
                  <c:v>0.31443467736244202</c:v>
                </c:pt>
                <c:pt idx="3">
                  <c:v>0.10979142040014267</c:v>
                </c:pt>
              </c:numCache>
            </c:numRef>
          </c:val>
          <c:extLst xmlns:c16r2="http://schemas.microsoft.com/office/drawing/2015/06/chart">
            <c:ext xmlns:c16="http://schemas.microsoft.com/office/drawing/2014/chart" uri="{C3380CC4-5D6E-409C-BE32-E72D297353CC}">
              <c16:uniqueId val="{0000000E-9B2C-8F48-81CB-C06D0911DD5C}"/>
            </c:ext>
          </c:extLst>
        </c:ser>
        <c:ser>
          <c:idx val="3"/>
          <c:order val="3"/>
          <c:tx>
            <c:v>Java</c:v>
          </c:tx>
          <c:spPr>
            <a:solidFill>
              <a:schemeClr val="accent2"/>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t_race_Goklar!$B$5:$E$5</c:f>
              <c:numCache>
                <c:formatCode>0%</c:formatCode>
                <c:ptCount val="4"/>
                <c:pt idx="0">
                  <c:v>0.15063127875328064</c:v>
                </c:pt>
                <c:pt idx="1">
                  <c:v>0.14586098492145538</c:v>
                </c:pt>
                <c:pt idx="2">
                  <c:v>0.12229769676923752</c:v>
                </c:pt>
                <c:pt idx="3">
                  <c:v>0.11562397330999374</c:v>
                </c:pt>
              </c:numCache>
            </c:numRef>
          </c:val>
          <c:extLst xmlns:c16r2="http://schemas.microsoft.com/office/drawing/2015/06/chart">
            <c:ext xmlns:c16="http://schemas.microsoft.com/office/drawing/2014/chart" uri="{C3380CC4-5D6E-409C-BE32-E72D297353CC}">
              <c16:uniqueId val="{00000010-9B2C-8F48-81CB-C06D0911DD5C}"/>
            </c:ext>
          </c:extLst>
        </c:ser>
        <c:ser>
          <c:idx val="4"/>
          <c:order val="4"/>
          <c:tx>
            <c:v>Madurais</c:v>
          </c:tx>
          <c:spPr>
            <a:solidFill>
              <a:srgbClr val="C00000"/>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t_race_Goklar!$B$6:$E$6</c:f>
              <c:numCache>
                <c:formatCode>0%</c:formatCode>
                <c:ptCount val="4"/>
                <c:pt idx="0">
                  <c:v>0.11812382936477661</c:v>
                </c:pt>
                <c:pt idx="1">
                  <c:v>0.10548192262649536</c:v>
                </c:pt>
                <c:pt idx="2">
                  <c:v>6.1092425137758255E-2</c:v>
                </c:pt>
                <c:pt idx="3">
                  <c:v>4.0176834911108017E-2</c:v>
                </c:pt>
              </c:numCache>
            </c:numRef>
          </c:val>
          <c:extLst xmlns:c16r2="http://schemas.microsoft.com/office/drawing/2015/06/chart">
            <c:ext xmlns:c16="http://schemas.microsoft.com/office/drawing/2014/chart" uri="{C3380CC4-5D6E-409C-BE32-E72D297353CC}">
              <c16:uniqueId val="{00000012-9B2C-8F48-81CB-C06D0911DD5C}"/>
            </c:ext>
          </c:extLst>
        </c:ser>
        <c:ser>
          <c:idx val="5"/>
          <c:order val="5"/>
          <c:tx>
            <c:v>Malais</c:v>
          </c:tx>
          <c:spPr>
            <a:solidFill>
              <a:srgbClr val="7030A0"/>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t_race_Goklar!$B$7:$E$7</c:f>
              <c:numCache>
                <c:formatCode>0%</c:formatCode>
                <c:ptCount val="4"/>
                <c:pt idx="0">
                  <c:v>0.3797728419303894</c:v>
                </c:pt>
                <c:pt idx="1">
                  <c:v>8.2834988832473755E-2</c:v>
                </c:pt>
                <c:pt idx="2">
                  <c:v>0.13120946288108826</c:v>
                </c:pt>
                <c:pt idx="3">
                  <c:v>0.20386768877506256</c:v>
                </c:pt>
              </c:numCache>
            </c:numRef>
          </c:val>
          <c:extLst xmlns:c16r2="http://schemas.microsoft.com/office/drawing/2015/06/chart">
            <c:ext xmlns:c16="http://schemas.microsoft.com/office/drawing/2014/chart" uri="{C3380CC4-5D6E-409C-BE32-E72D297353CC}">
              <c16:uniqueId val="{00000014-9B2C-8F48-81CB-C06D0911DD5C}"/>
            </c:ext>
          </c:extLst>
        </c:ser>
        <c:ser>
          <c:idx val="6"/>
          <c:order val="6"/>
          <c:tx>
            <c:v>Minang</c:v>
          </c:tx>
          <c:spPr>
            <a:solidFill>
              <a:schemeClr val="accent1"/>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t_race_Goklar!$B$8:$E$8</c:f>
              <c:numCache>
                <c:formatCode>0%</c:formatCode>
                <c:ptCount val="4"/>
                <c:pt idx="0">
                  <c:v>0</c:v>
                </c:pt>
                <c:pt idx="1">
                  <c:v>0.24626350402832031</c:v>
                </c:pt>
                <c:pt idx="2">
                  <c:v>9.8986245691776276E-2</c:v>
                </c:pt>
                <c:pt idx="3">
                  <c:v>0.20952464640140533</c:v>
                </c:pt>
              </c:numCache>
            </c:numRef>
          </c:val>
          <c:extLst xmlns:c16r2="http://schemas.microsoft.com/office/drawing/2015/06/chart">
            <c:ext xmlns:c16="http://schemas.microsoft.com/office/drawing/2014/chart" uri="{C3380CC4-5D6E-409C-BE32-E72D297353CC}">
              <c16:uniqueId val="{00000016-9B2C-8F48-81CB-C06D0911DD5C}"/>
            </c:ext>
          </c:extLst>
        </c:ser>
        <c:ser>
          <c:idx val="7"/>
          <c:order val="7"/>
          <c:tx>
            <c:v>Soundanais</c:v>
          </c:tx>
          <c:spPr>
            <a:solidFill>
              <a:srgbClr val="00B050"/>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t_race_Goklar!$B$9:$E$9</c:f>
              <c:numCache>
                <c:formatCode>0%</c:formatCode>
                <c:ptCount val="4"/>
                <c:pt idx="0">
                  <c:v>0.2224084734916687</c:v>
                </c:pt>
                <c:pt idx="1">
                  <c:v>0.33620414137840271</c:v>
                </c:pt>
                <c:pt idx="2">
                  <c:v>0.15998995304107666</c:v>
                </c:pt>
                <c:pt idx="3">
                  <c:v>0.17434276640415192</c:v>
                </c:pt>
              </c:numCache>
            </c:numRef>
          </c:val>
          <c:extLst xmlns:c16r2="http://schemas.microsoft.com/office/drawing/2015/06/chart">
            <c:ext xmlns:c16="http://schemas.microsoft.com/office/drawing/2014/chart" uri="{C3380CC4-5D6E-409C-BE32-E72D297353CC}">
              <c16:uniqueId val="{00000018-9B2C-8F48-81CB-C06D0911DD5C}"/>
            </c:ext>
          </c:extLst>
        </c:ser>
        <c:ser>
          <c:idx val="8"/>
          <c:order val="8"/>
          <c:tx>
            <c:v>Autres</c:v>
          </c:tx>
          <c:spPr>
            <a:solidFill>
              <a:schemeClr val="bg1">
                <a:lumMod val="50000"/>
              </a:schemeClr>
            </a:solidFill>
            <a:ln>
              <a:noFill/>
            </a:ln>
            <a:effectLst/>
          </c:spPr>
          <c:invertIfNegative val="0"/>
          <c:cat>
            <c:numRef>
              <c:f>t_race_Goklar!$B$1:$E$1</c:f>
              <c:numCache>
                <c:formatCode>General</c:formatCode>
                <c:ptCount val="4"/>
                <c:pt idx="0">
                  <c:v>1999</c:v>
                </c:pt>
                <c:pt idx="1">
                  <c:v>2004</c:v>
                </c:pt>
                <c:pt idx="2">
                  <c:v>2009</c:v>
                </c:pt>
                <c:pt idx="3">
                  <c:v>2014</c:v>
                </c:pt>
              </c:numCache>
            </c:numRef>
          </c:cat>
          <c:val>
            <c:numRef>
              <c:f>t_race_Goklar!$B$10:$E$10</c:f>
              <c:numCache>
                <c:formatCode>0%</c:formatCode>
                <c:ptCount val="4"/>
                <c:pt idx="0">
                  <c:v>0.31631630659103394</c:v>
                </c:pt>
                <c:pt idx="1">
                  <c:v>0.23189176619052887</c:v>
                </c:pt>
                <c:pt idx="2">
                  <c:v>0.18484063446521759</c:v>
                </c:pt>
                <c:pt idx="3">
                  <c:v>0.21976150572299957</c:v>
                </c:pt>
              </c:numCache>
            </c:numRef>
          </c:val>
          <c:extLst xmlns:c16r2="http://schemas.microsoft.com/office/drawing/2015/06/chart">
            <c:ext xmlns:c16="http://schemas.microsoft.com/office/drawing/2014/chart" uri="{C3380CC4-5D6E-409C-BE32-E72D297353CC}">
              <c16:uniqueId val="{0000001A-9B2C-8F48-81CB-C06D0911DD5C}"/>
            </c:ext>
          </c:extLst>
        </c:ser>
        <c:dLbls>
          <c:showLegendKey val="0"/>
          <c:showVal val="0"/>
          <c:showCatName val="0"/>
          <c:showSerName val="0"/>
          <c:showPercent val="0"/>
          <c:showBubbleSize val="0"/>
        </c:dLbls>
        <c:gapWidth val="219"/>
        <c:overlap val="-27"/>
        <c:axId val="-478898816"/>
        <c:axId val="-478904256"/>
      </c:barChart>
      <c:catAx>
        <c:axId val="-478898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4256"/>
        <c:crosses val="autoZero"/>
        <c:auto val="1"/>
        <c:lblAlgn val="ctr"/>
        <c:lblOffset val="100"/>
        <c:noMultiLvlLbl val="0"/>
      </c:catAx>
      <c:valAx>
        <c:axId val="-478904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898816"/>
        <c:crosses val="autoZero"/>
        <c:crossBetween val="between"/>
      </c:valAx>
      <c:spPr>
        <a:noFill/>
        <a:ln>
          <a:solidFill>
            <a:schemeClr val="tx1"/>
          </a:solidFill>
        </a:ln>
        <a:effectLst/>
      </c:spPr>
    </c:plotArea>
    <c:legend>
      <c:legendPos val="b"/>
      <c:layout>
        <c:manualLayout>
          <c:xMode val="edge"/>
          <c:yMode val="edge"/>
          <c:x val="0.45918929227378674"/>
          <c:y val="0.12315053152673543"/>
          <c:w val="0.50271515897645236"/>
          <c:h val="0.18327234585658664"/>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DH12 – Vote Golkar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javanais votant Golkar) et (% des autres électeurs votant Golkar)</c:v>
          </c:tx>
          <c:spPr>
            <a:ln w="28575" cap="rnd">
              <a:solidFill>
                <a:srgbClr val="FF0000"/>
              </a:solidFill>
              <a:round/>
            </a:ln>
            <a:effectLst/>
          </c:spPr>
          <c:marker>
            <c:symbol val="circle"/>
            <c:size val="9"/>
            <c:spPr>
              <a:solidFill>
                <a:srgbClr val="FF0000"/>
              </a:solidFill>
              <a:ln w="9525">
                <a:noFill/>
              </a:ln>
              <a:effectLst/>
            </c:spPr>
          </c:marker>
          <c:xVal>
            <c:numRef>
              <c:f>t_racediff_Golkar!$A$2:$A$5</c:f>
              <c:numCache>
                <c:formatCode>General</c:formatCode>
                <c:ptCount val="4"/>
                <c:pt idx="0">
                  <c:v>1999</c:v>
                </c:pt>
                <c:pt idx="1">
                  <c:v>2004</c:v>
                </c:pt>
                <c:pt idx="2">
                  <c:v>2009</c:v>
                </c:pt>
                <c:pt idx="3">
                  <c:v>2014</c:v>
                </c:pt>
              </c:numCache>
            </c:numRef>
          </c:xVal>
          <c:yVal>
            <c:numRef>
              <c:f>t_racediff_Golkar!$B$2:$B$5</c:f>
              <c:numCache>
                <c:formatCode>General</c:formatCode>
                <c:ptCount val="4"/>
                <c:pt idx="0">
                  <c:v>-13.311125755310059</c:v>
                </c:pt>
                <c:pt idx="1">
                  <c:v>-11.98929500579834</c:v>
                </c:pt>
                <c:pt idx="2">
                  <c:v>-3.8031659126281738</c:v>
                </c:pt>
                <c:pt idx="3">
                  <c:v>-5.407902717590332</c:v>
                </c:pt>
              </c:numCache>
            </c:numRef>
          </c:yVal>
          <c:smooth val="0"/>
          <c:extLst xmlns:c16r2="http://schemas.microsoft.com/office/drawing/2015/06/chart">
            <c:ext xmlns:c16="http://schemas.microsoft.com/office/drawing/2014/chart" uri="{C3380CC4-5D6E-409C-BE32-E72D297353CC}">
              <c16:uniqueId val="{00000005-AE74-D542-9CC2-DE546B2CD7B1}"/>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t_racediff_Golkar!$A$2:$A$5</c:f>
              <c:numCache>
                <c:formatCode>General</c:formatCode>
                <c:ptCount val="4"/>
                <c:pt idx="0">
                  <c:v>1999</c:v>
                </c:pt>
                <c:pt idx="1">
                  <c:v>2004</c:v>
                </c:pt>
                <c:pt idx="2">
                  <c:v>2009</c:v>
                </c:pt>
                <c:pt idx="3">
                  <c:v>2014</c:v>
                </c:pt>
              </c:numCache>
            </c:numRef>
          </c:xVal>
          <c:yVal>
            <c:numRef>
              <c:f>t_racediff_Golkar!$C$2:$C$5</c:f>
              <c:numCache>
                <c:formatCode>General</c:formatCode>
                <c:ptCount val="4"/>
                <c:pt idx="0">
                  <c:v>-13.350232124328613</c:v>
                </c:pt>
                <c:pt idx="1">
                  <c:v>-12.01054573059082</c:v>
                </c:pt>
                <c:pt idx="2">
                  <c:v>-3.8312256336212158</c:v>
                </c:pt>
                <c:pt idx="3">
                  <c:v>-5.2115001678466797</c:v>
                </c:pt>
              </c:numCache>
            </c:numRef>
          </c:yVal>
          <c:smooth val="0"/>
          <c:extLst xmlns:c16r2="http://schemas.microsoft.com/office/drawing/2015/06/chart">
            <c:ext xmlns:c16="http://schemas.microsoft.com/office/drawing/2014/chart" uri="{C3380CC4-5D6E-409C-BE32-E72D297353CC}">
              <c16:uniqueId val="{00000007-AE74-D542-9CC2-DE546B2CD7B1}"/>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t_racediff_Golkar!$A$2:$A$5</c:f>
              <c:numCache>
                <c:formatCode>General</c:formatCode>
                <c:ptCount val="4"/>
                <c:pt idx="0">
                  <c:v>1999</c:v>
                </c:pt>
                <c:pt idx="1">
                  <c:v>2004</c:v>
                </c:pt>
                <c:pt idx="2">
                  <c:v>2009</c:v>
                </c:pt>
                <c:pt idx="3">
                  <c:v>2014</c:v>
                </c:pt>
              </c:numCache>
            </c:numRef>
          </c:xVal>
          <c:yVal>
            <c:numRef>
              <c:f>t_racediff_Golkar!$D$2:$D$5</c:f>
              <c:numCache>
                <c:formatCode>General</c:formatCode>
                <c:ptCount val="4"/>
                <c:pt idx="0">
                  <c:v>-14.742880821228027</c:v>
                </c:pt>
                <c:pt idx="1">
                  <c:v>-13.680854797363281</c:v>
                </c:pt>
                <c:pt idx="2">
                  <c:v>-3.1017715930938721</c:v>
                </c:pt>
                <c:pt idx="3">
                  <c:v>-5.4229283332824707</c:v>
                </c:pt>
              </c:numCache>
            </c:numRef>
          </c:yVal>
          <c:smooth val="0"/>
          <c:extLst xmlns:c16r2="http://schemas.microsoft.com/office/drawing/2015/06/chart">
            <c:ext xmlns:c16="http://schemas.microsoft.com/office/drawing/2014/chart" uri="{C3380CC4-5D6E-409C-BE32-E72D297353CC}">
              <c16:uniqueId val="{00000009-AE74-D542-9CC2-DE546B2CD7B1}"/>
            </c:ext>
          </c:extLst>
        </c:ser>
        <c:ser>
          <c:idx val="3"/>
          <c:order val="3"/>
          <c:tx>
            <c:v>Zeros</c:v>
          </c:tx>
          <c:spPr>
            <a:ln w="19050" cap="rnd">
              <a:solidFill>
                <a:schemeClr val="tx1"/>
              </a:solidFill>
              <a:round/>
            </a:ln>
            <a:effectLst/>
          </c:spPr>
          <c:marker>
            <c:symbol val="none"/>
          </c:marker>
          <c:xVal>
            <c:numRef>
              <c:f>t_racediff_Golkar!$A$2:$A$5</c:f>
              <c:numCache>
                <c:formatCode>General</c:formatCode>
                <c:ptCount val="4"/>
                <c:pt idx="0">
                  <c:v>1999</c:v>
                </c:pt>
                <c:pt idx="1">
                  <c:v>2004</c:v>
                </c:pt>
                <c:pt idx="2">
                  <c:v>2009</c:v>
                </c:pt>
                <c:pt idx="3">
                  <c:v>2014</c:v>
                </c:pt>
              </c:numCache>
            </c:numRef>
          </c:xVal>
          <c:yVal>
            <c:numRef>
              <c:f>t_racediff_Golkar!$E$2:$E$5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AE74-D542-9CC2-DE546B2CD7B1}"/>
            </c:ext>
          </c:extLst>
        </c:ser>
        <c:dLbls>
          <c:showLegendKey val="0"/>
          <c:showVal val="0"/>
          <c:showCatName val="0"/>
          <c:showSerName val="0"/>
          <c:showPercent val="0"/>
          <c:showBubbleSize val="0"/>
        </c:dLbls>
        <c:axId val="-478899904"/>
        <c:axId val="-478900992"/>
      </c:scatterChart>
      <c:valAx>
        <c:axId val="-47889990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0992"/>
        <c:crossesAt val="-30"/>
        <c:crossBetween val="midCat"/>
        <c:majorUnit val="1"/>
      </c:valAx>
      <c:valAx>
        <c:axId val="-478900992"/>
        <c:scaling>
          <c:orientation val="minMax"/>
          <c:max val="1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899904"/>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DI1 – Vote PDI-P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t_educ_PDIP!$B$1:$E$1</c:f>
              <c:numCache>
                <c:formatCode>General</c:formatCode>
                <c:ptCount val="4"/>
                <c:pt idx="0">
                  <c:v>1999</c:v>
                </c:pt>
                <c:pt idx="1">
                  <c:v>2004</c:v>
                </c:pt>
                <c:pt idx="2">
                  <c:v>2009</c:v>
                </c:pt>
                <c:pt idx="3">
                  <c:v>2014</c:v>
                </c:pt>
              </c:numCache>
            </c:numRef>
          </c:cat>
          <c:val>
            <c:numRef>
              <c:f>t_educ_PDIP!$B$2:$E$2</c:f>
              <c:numCache>
                <c:formatCode>General</c:formatCode>
                <c:ptCount val="4"/>
                <c:pt idx="0">
                  <c:v>0.37123042345046997</c:v>
                </c:pt>
                <c:pt idx="1">
                  <c:v>0.22923772037029266</c:v>
                </c:pt>
                <c:pt idx="2">
                  <c:v>0.19399203360080719</c:v>
                </c:pt>
                <c:pt idx="3">
                  <c:v>0.19106966257095337</c:v>
                </c:pt>
              </c:numCache>
            </c:numRef>
          </c:val>
          <c:extLst xmlns:c16r2="http://schemas.microsoft.com/office/drawing/2015/06/chart">
            <c:ext xmlns:c16="http://schemas.microsoft.com/office/drawing/2014/chart" uri="{C3380CC4-5D6E-409C-BE32-E72D297353CC}">
              <c16:uniqueId val="{00000001-5023-44C9-A383-A796A6F00A6B}"/>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t_educ_PDIP!$B$1:$E$1</c:f>
              <c:numCache>
                <c:formatCode>General</c:formatCode>
                <c:ptCount val="4"/>
                <c:pt idx="0">
                  <c:v>1999</c:v>
                </c:pt>
                <c:pt idx="1">
                  <c:v>2004</c:v>
                </c:pt>
                <c:pt idx="2">
                  <c:v>2009</c:v>
                </c:pt>
                <c:pt idx="3">
                  <c:v>2014</c:v>
                </c:pt>
              </c:numCache>
            </c:numRef>
          </c:cat>
          <c:val>
            <c:numRef>
              <c:f>t_educ_PDIP!$B$3:$E$3</c:f>
              <c:numCache>
                <c:formatCode>General</c:formatCode>
                <c:ptCount val="4"/>
                <c:pt idx="0">
                  <c:v>0.36518540978431702</c:v>
                </c:pt>
                <c:pt idx="1">
                  <c:v>0.25273296236991882</c:v>
                </c:pt>
                <c:pt idx="2">
                  <c:v>0.16293294727802277</c:v>
                </c:pt>
                <c:pt idx="3">
                  <c:v>0.16002188622951508</c:v>
                </c:pt>
              </c:numCache>
            </c:numRef>
          </c:val>
          <c:extLst xmlns:c16r2="http://schemas.microsoft.com/office/drawing/2015/06/chart">
            <c:ext xmlns:c16="http://schemas.microsoft.com/office/drawing/2014/chart" uri="{C3380CC4-5D6E-409C-BE32-E72D297353CC}">
              <c16:uniqueId val="{00000003-5023-44C9-A383-A796A6F00A6B}"/>
            </c:ext>
          </c:extLst>
        </c:ser>
        <c:ser>
          <c:idx val="2"/>
          <c:order val="2"/>
          <c:tx>
            <c:v>Secondaire inférieur</c:v>
          </c:tx>
          <c:spPr>
            <a:solidFill>
              <a:srgbClr val="FF0000"/>
            </a:solidFill>
            <a:ln>
              <a:solidFill>
                <a:srgbClr val="FF0000"/>
              </a:solidFill>
            </a:ln>
            <a:effectLst/>
          </c:spPr>
          <c:invertIfNegative val="0"/>
          <c:cat>
            <c:numRef>
              <c:f>t_educ_PDIP!$B$1:$E$1</c:f>
              <c:numCache>
                <c:formatCode>General</c:formatCode>
                <c:ptCount val="4"/>
                <c:pt idx="0">
                  <c:v>1999</c:v>
                </c:pt>
                <c:pt idx="1">
                  <c:v>2004</c:v>
                </c:pt>
                <c:pt idx="2">
                  <c:v>2009</c:v>
                </c:pt>
                <c:pt idx="3">
                  <c:v>2014</c:v>
                </c:pt>
              </c:numCache>
            </c:numRef>
          </c:cat>
          <c:val>
            <c:numRef>
              <c:f>t_educ_PDIP!$B$4:$E$4</c:f>
              <c:numCache>
                <c:formatCode>General</c:formatCode>
                <c:ptCount val="4"/>
                <c:pt idx="0">
                  <c:v>0.33785596489906311</c:v>
                </c:pt>
                <c:pt idx="1">
                  <c:v>0.16170971095561981</c:v>
                </c:pt>
                <c:pt idx="2">
                  <c:v>0.14150901138782501</c:v>
                </c:pt>
                <c:pt idx="3">
                  <c:v>0.22177216410636902</c:v>
                </c:pt>
              </c:numCache>
            </c:numRef>
          </c:val>
          <c:extLst xmlns:c16r2="http://schemas.microsoft.com/office/drawing/2015/06/chart">
            <c:ext xmlns:c16="http://schemas.microsoft.com/office/drawing/2014/chart" uri="{C3380CC4-5D6E-409C-BE32-E72D297353CC}">
              <c16:uniqueId val="{00000005-5023-44C9-A383-A796A6F00A6B}"/>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t_educ_PDIP!$B$1:$E$1</c:f>
              <c:numCache>
                <c:formatCode>General</c:formatCode>
                <c:ptCount val="4"/>
                <c:pt idx="0">
                  <c:v>1999</c:v>
                </c:pt>
                <c:pt idx="1">
                  <c:v>2004</c:v>
                </c:pt>
                <c:pt idx="2">
                  <c:v>2009</c:v>
                </c:pt>
                <c:pt idx="3">
                  <c:v>2014</c:v>
                </c:pt>
              </c:numCache>
            </c:numRef>
          </c:cat>
          <c:val>
            <c:numRef>
              <c:f>t_educ_PDIP!$B$5:$E$5</c:f>
              <c:numCache>
                <c:formatCode>General</c:formatCode>
                <c:ptCount val="4"/>
                <c:pt idx="0">
                  <c:v>0.29054152965545654</c:v>
                </c:pt>
                <c:pt idx="1">
                  <c:v>0.1426645815372467</c:v>
                </c:pt>
                <c:pt idx="2">
                  <c:v>9.1910302639007568E-2</c:v>
                </c:pt>
                <c:pt idx="3">
                  <c:v>0.18979445099830627</c:v>
                </c:pt>
              </c:numCache>
            </c:numRef>
          </c:val>
          <c:extLst xmlns:c16r2="http://schemas.microsoft.com/office/drawing/2015/06/chart">
            <c:ext xmlns:c16="http://schemas.microsoft.com/office/drawing/2014/chart" uri="{C3380CC4-5D6E-409C-BE32-E72D297353CC}">
              <c16:uniqueId val="{00000007-5023-44C9-A383-A796A6F00A6B}"/>
            </c:ext>
          </c:extLst>
        </c:ser>
        <c:ser>
          <c:idx val="4"/>
          <c:order val="4"/>
          <c:tx>
            <c:v>Supérieur</c:v>
          </c:tx>
          <c:spPr>
            <a:solidFill>
              <a:schemeClr val="accent6"/>
            </a:solidFill>
            <a:ln>
              <a:solidFill>
                <a:schemeClr val="accent6"/>
              </a:solidFill>
            </a:ln>
            <a:effectLst/>
          </c:spPr>
          <c:invertIfNegative val="0"/>
          <c:cat>
            <c:numRef>
              <c:f>t_educ_PDIP!$B$1:$E$1</c:f>
              <c:numCache>
                <c:formatCode>General</c:formatCode>
                <c:ptCount val="4"/>
                <c:pt idx="0">
                  <c:v>1999</c:v>
                </c:pt>
                <c:pt idx="1">
                  <c:v>2004</c:v>
                </c:pt>
                <c:pt idx="2">
                  <c:v>2009</c:v>
                </c:pt>
                <c:pt idx="3">
                  <c:v>2014</c:v>
                </c:pt>
              </c:numCache>
            </c:numRef>
          </c:cat>
          <c:val>
            <c:numRef>
              <c:f>t_educ_PDIP!$B$6:$E$6</c:f>
              <c:numCache>
                <c:formatCode>General</c:formatCode>
                <c:ptCount val="4"/>
                <c:pt idx="0">
                  <c:v>0.23060491681098938</c:v>
                </c:pt>
                <c:pt idx="1">
                  <c:v>0.10668470710515976</c:v>
                </c:pt>
                <c:pt idx="2">
                  <c:v>4.2607523500919342E-2</c:v>
                </c:pt>
                <c:pt idx="3">
                  <c:v>0.20049144327640533</c:v>
                </c:pt>
              </c:numCache>
            </c:numRef>
          </c:val>
          <c:extLst xmlns:c16r2="http://schemas.microsoft.com/office/drawing/2015/06/chart">
            <c:ext xmlns:c16="http://schemas.microsoft.com/office/drawing/2014/chart" uri="{C3380CC4-5D6E-409C-BE32-E72D297353CC}">
              <c16:uniqueId val="{00000009-5023-44C9-A383-A796A6F00A6B}"/>
            </c:ext>
          </c:extLst>
        </c:ser>
        <c:dLbls>
          <c:showLegendKey val="0"/>
          <c:showVal val="0"/>
          <c:showCatName val="0"/>
          <c:showSerName val="0"/>
          <c:showPercent val="0"/>
          <c:showBubbleSize val="0"/>
        </c:dLbls>
        <c:gapWidth val="219"/>
        <c:overlap val="-27"/>
        <c:axId val="-478897184"/>
        <c:axId val="-478907520"/>
      </c:barChart>
      <c:catAx>
        <c:axId val="-4788971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7520"/>
        <c:crosses val="autoZero"/>
        <c:auto val="1"/>
        <c:lblAlgn val="ctr"/>
        <c:lblOffset val="100"/>
        <c:noMultiLvlLbl val="0"/>
      </c:catAx>
      <c:valAx>
        <c:axId val="-478907520"/>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897184"/>
        <c:crosses val="autoZero"/>
        <c:crossBetween val="between"/>
      </c:valAx>
      <c:spPr>
        <a:noFill/>
        <a:ln>
          <a:solidFill>
            <a:schemeClr val="tx1"/>
          </a:solidFill>
        </a:ln>
        <a:effectLst/>
      </c:spPr>
    </c:plotArea>
    <c:legend>
      <c:legendPos val="b"/>
      <c:layout>
        <c:manualLayout>
          <c:xMode val="edge"/>
          <c:yMode val="edge"/>
          <c:x val="0.52999011857175626"/>
          <c:y val="0.11483149204731444"/>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DI2 – Vote PDI-P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PDI-P) et (% des 90 % du bas votant PDI-P)</c:v>
          </c:tx>
          <c:spPr>
            <a:ln w="28575" cap="rnd">
              <a:solidFill>
                <a:srgbClr val="FF0000"/>
              </a:solidFill>
              <a:round/>
            </a:ln>
            <a:effectLst/>
          </c:spPr>
          <c:marker>
            <c:symbol val="circle"/>
            <c:size val="9"/>
            <c:spPr>
              <a:solidFill>
                <a:srgbClr val="FF0000"/>
              </a:solidFill>
              <a:ln w="9525">
                <a:noFill/>
              </a:ln>
              <a:effectLst/>
            </c:spPr>
          </c:marker>
          <c:xVal>
            <c:numRef>
              <c:f>t_educdiff_PDIP!$A$2:$A$5</c:f>
              <c:numCache>
                <c:formatCode>General</c:formatCode>
                <c:ptCount val="4"/>
                <c:pt idx="0">
                  <c:v>1999</c:v>
                </c:pt>
                <c:pt idx="1">
                  <c:v>2004</c:v>
                </c:pt>
                <c:pt idx="2">
                  <c:v>2009</c:v>
                </c:pt>
                <c:pt idx="3">
                  <c:v>2014</c:v>
                </c:pt>
              </c:numCache>
            </c:numRef>
          </c:xVal>
          <c:yVal>
            <c:numRef>
              <c:f>t_educdiff_PDIP!$B$2:$B$5</c:f>
              <c:numCache>
                <c:formatCode>General</c:formatCode>
                <c:ptCount val="4"/>
                <c:pt idx="0">
                  <c:v>-9.5841226577758789</c:v>
                </c:pt>
                <c:pt idx="1">
                  <c:v>-8.7887239456176758</c:v>
                </c:pt>
                <c:pt idx="2">
                  <c:v>-10.011417388916016</c:v>
                </c:pt>
                <c:pt idx="3">
                  <c:v>1.0178585052490234</c:v>
                </c:pt>
              </c:numCache>
            </c:numRef>
          </c:yVal>
          <c:smooth val="0"/>
          <c:extLst xmlns:c16r2="http://schemas.microsoft.com/office/drawing/2015/06/chart">
            <c:ext xmlns:c16="http://schemas.microsoft.com/office/drawing/2014/chart" uri="{C3380CC4-5D6E-409C-BE32-E72D297353CC}">
              <c16:uniqueId val="{00000005-5EB6-9044-AFDC-043FBBA867D0}"/>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t_educdiff_PDIP!$A$2:$A$5</c:f>
              <c:numCache>
                <c:formatCode>General</c:formatCode>
                <c:ptCount val="4"/>
                <c:pt idx="0">
                  <c:v>1999</c:v>
                </c:pt>
                <c:pt idx="1">
                  <c:v>2004</c:v>
                </c:pt>
                <c:pt idx="2">
                  <c:v>2009</c:v>
                </c:pt>
                <c:pt idx="3">
                  <c:v>2014</c:v>
                </c:pt>
              </c:numCache>
            </c:numRef>
          </c:xVal>
          <c:yVal>
            <c:numRef>
              <c:f>t_educdiff_PDIP!$C$2:$C$5</c:f>
              <c:numCache>
                <c:formatCode>General</c:formatCode>
                <c:ptCount val="4"/>
                <c:pt idx="0">
                  <c:v>-11.357053756713867</c:v>
                </c:pt>
                <c:pt idx="1">
                  <c:v>-8.3510150909423828</c:v>
                </c:pt>
                <c:pt idx="2">
                  <c:v>-10.17258358001709</c:v>
                </c:pt>
                <c:pt idx="3">
                  <c:v>0.12385832518339157</c:v>
                </c:pt>
              </c:numCache>
            </c:numRef>
          </c:yVal>
          <c:smooth val="0"/>
          <c:extLst xmlns:c16r2="http://schemas.microsoft.com/office/drawing/2015/06/chart">
            <c:ext xmlns:c16="http://schemas.microsoft.com/office/drawing/2014/chart" uri="{C3380CC4-5D6E-409C-BE32-E72D297353CC}">
              <c16:uniqueId val="{00000007-5EB6-9044-AFDC-043FBBA867D0}"/>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t_educdiff_PDIP!$A$2:$A$5</c:f>
              <c:numCache>
                <c:formatCode>General</c:formatCode>
                <c:ptCount val="4"/>
                <c:pt idx="0">
                  <c:v>1999</c:v>
                </c:pt>
                <c:pt idx="1">
                  <c:v>2004</c:v>
                </c:pt>
                <c:pt idx="2">
                  <c:v>2009</c:v>
                </c:pt>
                <c:pt idx="3">
                  <c:v>2014</c:v>
                </c:pt>
              </c:numCache>
            </c:numRef>
          </c:xVal>
          <c:yVal>
            <c:numRef>
              <c:f>t_educdiff_PDIP!$D$2:$D$5</c:f>
              <c:numCache>
                <c:formatCode>General</c:formatCode>
                <c:ptCount val="4"/>
                <c:pt idx="0">
                  <c:v>-9.037628173828125</c:v>
                </c:pt>
                <c:pt idx="1">
                  <c:v>-5.526432991027832</c:v>
                </c:pt>
                <c:pt idx="2">
                  <c:v>-9.9599676132202148</c:v>
                </c:pt>
                <c:pt idx="3">
                  <c:v>-5.2627472877502441</c:v>
                </c:pt>
              </c:numCache>
            </c:numRef>
          </c:yVal>
          <c:smooth val="0"/>
          <c:extLst xmlns:c16r2="http://schemas.microsoft.com/office/drawing/2015/06/chart">
            <c:ext xmlns:c16="http://schemas.microsoft.com/office/drawing/2014/chart" uri="{C3380CC4-5D6E-409C-BE32-E72D297353CC}">
              <c16:uniqueId val="{00000009-5EB6-9044-AFDC-043FBBA867D0}"/>
            </c:ext>
          </c:extLst>
        </c:ser>
        <c:ser>
          <c:idx val="3"/>
          <c:order val="3"/>
          <c:tx>
            <c:v>Zeros</c:v>
          </c:tx>
          <c:spPr>
            <a:ln w="19050" cap="rnd">
              <a:solidFill>
                <a:schemeClr val="tx1"/>
              </a:solidFill>
              <a:round/>
            </a:ln>
            <a:effectLst/>
          </c:spPr>
          <c:marker>
            <c:symbol val="none"/>
          </c:marker>
          <c:xVal>
            <c:numRef>
              <c:f>t_educdiff_PDIP!$A$2:$A$5</c:f>
              <c:numCache>
                <c:formatCode>General</c:formatCode>
                <c:ptCount val="4"/>
                <c:pt idx="0">
                  <c:v>1999</c:v>
                </c:pt>
                <c:pt idx="1">
                  <c:v>2004</c:v>
                </c:pt>
                <c:pt idx="2">
                  <c:v>2009</c:v>
                </c:pt>
                <c:pt idx="3">
                  <c:v>2014</c:v>
                </c:pt>
              </c:numCache>
            </c:numRef>
          </c:xVal>
          <c:yVal>
            <c:numRef>
              <c:f>t_educdiff_PDIP!$E$2:$E$5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5EB6-9044-AFDC-043FBBA867D0}"/>
            </c:ext>
          </c:extLst>
        </c:ser>
        <c:dLbls>
          <c:showLegendKey val="0"/>
          <c:showVal val="0"/>
          <c:showCatName val="0"/>
          <c:showSerName val="0"/>
          <c:showPercent val="0"/>
          <c:showBubbleSize val="0"/>
        </c:dLbls>
        <c:axId val="-478912416"/>
        <c:axId val="-478903168"/>
      </c:scatterChart>
      <c:valAx>
        <c:axId val="-47891241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3168"/>
        <c:crossesAt val="-30"/>
        <c:crossBetween val="midCat"/>
        <c:majorUnit val="1"/>
      </c:valAx>
      <c:valAx>
        <c:axId val="-478903168"/>
        <c:scaling>
          <c:orientation val="minMax"/>
          <c:max val="1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1241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DI3 – Vote PDI-P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t_inc_PDIP!$B$1:$E$1</c:f>
              <c:numCache>
                <c:formatCode>General</c:formatCode>
                <c:ptCount val="4"/>
                <c:pt idx="0">
                  <c:v>1999</c:v>
                </c:pt>
                <c:pt idx="1">
                  <c:v>2004</c:v>
                </c:pt>
                <c:pt idx="2">
                  <c:v>2009</c:v>
                </c:pt>
                <c:pt idx="3">
                  <c:v>2014</c:v>
                </c:pt>
              </c:numCache>
            </c:numRef>
          </c:cat>
          <c:val>
            <c:numRef>
              <c:f>t_inc_PDIP!$B$2:$E$2</c:f>
              <c:numCache>
                <c:formatCode>0.00%</c:formatCode>
                <c:ptCount val="4"/>
                <c:pt idx="0">
                  <c:v>0.38854184746742249</c:v>
                </c:pt>
                <c:pt idx="1">
                  <c:v>0.21537788212299347</c:v>
                </c:pt>
                <c:pt idx="2">
                  <c:v>0.14663001894950867</c:v>
                </c:pt>
                <c:pt idx="3">
                  <c:v>0.1684596985578537</c:v>
                </c:pt>
              </c:numCache>
            </c:numRef>
          </c:val>
          <c:extLst xmlns:c16r2="http://schemas.microsoft.com/office/drawing/2015/06/chart">
            <c:ext xmlns:c16="http://schemas.microsoft.com/office/drawing/2014/chart" uri="{C3380CC4-5D6E-409C-BE32-E72D297353CC}">
              <c16:uniqueId val="{00000001-9E84-4F83-A57B-2CE232F673BE}"/>
            </c:ext>
          </c:extLst>
        </c:ser>
        <c:ser>
          <c:idx val="1"/>
          <c:order val="1"/>
          <c:tx>
            <c:v>40 % du milieu</c:v>
          </c:tx>
          <c:spPr>
            <a:solidFill>
              <a:srgbClr val="FF0000"/>
            </a:solidFill>
            <a:ln>
              <a:solidFill>
                <a:srgbClr val="FF0000"/>
              </a:solidFill>
            </a:ln>
            <a:effectLst/>
          </c:spPr>
          <c:invertIfNegative val="0"/>
          <c:cat>
            <c:numRef>
              <c:f>t_inc_PDIP!$B$1:$E$1</c:f>
              <c:numCache>
                <c:formatCode>General</c:formatCode>
                <c:ptCount val="4"/>
                <c:pt idx="0">
                  <c:v>1999</c:v>
                </c:pt>
                <c:pt idx="1">
                  <c:v>2004</c:v>
                </c:pt>
                <c:pt idx="2">
                  <c:v>2009</c:v>
                </c:pt>
                <c:pt idx="3">
                  <c:v>2014</c:v>
                </c:pt>
              </c:numCache>
            </c:numRef>
          </c:cat>
          <c:val>
            <c:numRef>
              <c:f>t_inc_PDIP!$B$3:$E$3</c:f>
              <c:numCache>
                <c:formatCode>0.00%</c:formatCode>
                <c:ptCount val="4"/>
                <c:pt idx="0">
                  <c:v>0.30597949028015137</c:v>
                </c:pt>
                <c:pt idx="1">
                  <c:v>0.16239967942237854</c:v>
                </c:pt>
                <c:pt idx="2">
                  <c:v>0.14912240207195282</c:v>
                </c:pt>
                <c:pt idx="3">
                  <c:v>0.20922181010246277</c:v>
                </c:pt>
              </c:numCache>
            </c:numRef>
          </c:val>
          <c:extLst xmlns:c16r2="http://schemas.microsoft.com/office/drawing/2015/06/chart">
            <c:ext xmlns:c16="http://schemas.microsoft.com/office/drawing/2014/chart" uri="{C3380CC4-5D6E-409C-BE32-E72D297353CC}">
              <c16:uniqueId val="{00000003-9E84-4F83-A57B-2CE232F673BE}"/>
            </c:ext>
          </c:extLst>
        </c:ser>
        <c:ser>
          <c:idx val="2"/>
          <c:order val="2"/>
          <c:tx>
            <c:v>10 % du haut</c:v>
          </c:tx>
          <c:spPr>
            <a:solidFill>
              <a:schemeClr val="accent6"/>
            </a:solidFill>
            <a:ln>
              <a:noFill/>
            </a:ln>
            <a:effectLst/>
          </c:spPr>
          <c:invertIfNegative val="0"/>
          <c:cat>
            <c:numRef>
              <c:f>t_inc_PDIP!$B$1:$E$1</c:f>
              <c:numCache>
                <c:formatCode>General</c:formatCode>
                <c:ptCount val="4"/>
                <c:pt idx="0">
                  <c:v>1999</c:v>
                </c:pt>
                <c:pt idx="1">
                  <c:v>2004</c:v>
                </c:pt>
                <c:pt idx="2">
                  <c:v>2009</c:v>
                </c:pt>
                <c:pt idx="3">
                  <c:v>2014</c:v>
                </c:pt>
              </c:numCache>
            </c:numRef>
          </c:cat>
          <c:val>
            <c:numRef>
              <c:f>t_inc_PDIP!$B$4:$E$4</c:f>
              <c:numCache>
                <c:formatCode>0.00%</c:formatCode>
                <c:ptCount val="4"/>
                <c:pt idx="0">
                  <c:v>0.23501095175743103</c:v>
                </c:pt>
                <c:pt idx="1">
                  <c:v>0.11034870147705078</c:v>
                </c:pt>
                <c:pt idx="2">
                  <c:v>6.364142894744873E-2</c:v>
                </c:pt>
                <c:pt idx="3">
                  <c:v>0.22539946436882019</c:v>
                </c:pt>
              </c:numCache>
            </c:numRef>
          </c:val>
          <c:extLst xmlns:c16r2="http://schemas.microsoft.com/office/drawing/2015/06/chart">
            <c:ext xmlns:c16="http://schemas.microsoft.com/office/drawing/2014/chart" uri="{C3380CC4-5D6E-409C-BE32-E72D297353CC}">
              <c16:uniqueId val="{00000005-9E84-4F83-A57B-2CE232F673BE}"/>
            </c:ext>
          </c:extLst>
        </c:ser>
        <c:dLbls>
          <c:showLegendKey val="0"/>
          <c:showVal val="0"/>
          <c:showCatName val="0"/>
          <c:showSerName val="0"/>
          <c:showPercent val="0"/>
          <c:showBubbleSize val="0"/>
        </c:dLbls>
        <c:gapWidth val="219"/>
        <c:overlap val="-27"/>
        <c:axId val="-478900448"/>
        <c:axId val="-478911872"/>
      </c:barChart>
      <c:catAx>
        <c:axId val="-4789004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11872"/>
        <c:crosses val="autoZero"/>
        <c:auto val="1"/>
        <c:lblAlgn val="ctr"/>
        <c:lblOffset val="100"/>
        <c:noMultiLvlLbl val="0"/>
      </c:catAx>
      <c:valAx>
        <c:axId val="-47891187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0448"/>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DI4 – Vote PDI-P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PDI-P) et (% des 90 % du bas votant PDI-P)</c:v>
          </c:tx>
          <c:spPr>
            <a:ln w="28575" cap="rnd">
              <a:solidFill>
                <a:srgbClr val="FF0000"/>
              </a:solidFill>
              <a:round/>
            </a:ln>
            <a:effectLst/>
          </c:spPr>
          <c:marker>
            <c:symbol val="circle"/>
            <c:size val="9"/>
            <c:spPr>
              <a:solidFill>
                <a:srgbClr val="FF0000"/>
              </a:solidFill>
              <a:ln w="9525">
                <a:noFill/>
              </a:ln>
              <a:effectLst/>
            </c:spPr>
          </c:marker>
          <c:xVal>
            <c:numRef>
              <c:f>t_incdiff_PDIP!$A$2:$A$5</c:f>
              <c:numCache>
                <c:formatCode>General</c:formatCode>
                <c:ptCount val="4"/>
                <c:pt idx="0">
                  <c:v>1999</c:v>
                </c:pt>
                <c:pt idx="1">
                  <c:v>2004</c:v>
                </c:pt>
                <c:pt idx="2">
                  <c:v>2009</c:v>
                </c:pt>
                <c:pt idx="3">
                  <c:v>2014</c:v>
                </c:pt>
              </c:numCache>
            </c:numRef>
          </c:xVal>
          <c:yVal>
            <c:numRef>
              <c:f>t_incdiff_PDIP!$B$2:$B$5</c:f>
              <c:numCache>
                <c:formatCode>General</c:formatCode>
                <c:ptCount val="4"/>
                <c:pt idx="0">
                  <c:v>-11.683652877807617</c:v>
                </c:pt>
                <c:pt idx="1">
                  <c:v>-8.1483316421508789</c:v>
                </c:pt>
                <c:pt idx="2">
                  <c:v>-8.4096317291259766</c:v>
                </c:pt>
                <c:pt idx="3">
                  <c:v>3.8823268413543701</c:v>
                </c:pt>
              </c:numCache>
            </c:numRef>
          </c:yVal>
          <c:smooth val="0"/>
          <c:extLst xmlns:c16r2="http://schemas.microsoft.com/office/drawing/2015/06/chart">
            <c:ext xmlns:c16="http://schemas.microsoft.com/office/drawing/2014/chart" uri="{C3380CC4-5D6E-409C-BE32-E72D297353CC}">
              <c16:uniqueId val="{00000005-8A0D-B043-B65D-E5683A0EC8DB}"/>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t_incdiff_PDIP!$A$2:$A$5</c:f>
              <c:numCache>
                <c:formatCode>General</c:formatCode>
                <c:ptCount val="4"/>
                <c:pt idx="0">
                  <c:v>1999</c:v>
                </c:pt>
                <c:pt idx="1">
                  <c:v>2004</c:v>
                </c:pt>
                <c:pt idx="2">
                  <c:v>2009</c:v>
                </c:pt>
                <c:pt idx="3">
                  <c:v>2014</c:v>
                </c:pt>
              </c:numCache>
            </c:numRef>
          </c:xVal>
          <c:yVal>
            <c:numRef>
              <c:f>t_incdiff_PDIP!$C$2:$C$5</c:f>
              <c:numCache>
                <c:formatCode>General</c:formatCode>
                <c:ptCount val="4"/>
                <c:pt idx="0">
                  <c:v>-12.661783218383789</c:v>
                </c:pt>
                <c:pt idx="1">
                  <c:v>-7.785733699798584</c:v>
                </c:pt>
                <c:pt idx="2">
                  <c:v>-7.2217321395874023</c:v>
                </c:pt>
                <c:pt idx="3">
                  <c:v>3.4358162879943848</c:v>
                </c:pt>
              </c:numCache>
            </c:numRef>
          </c:yVal>
          <c:smooth val="0"/>
          <c:extLst xmlns:c16r2="http://schemas.microsoft.com/office/drawing/2015/06/chart">
            <c:ext xmlns:c16="http://schemas.microsoft.com/office/drawing/2014/chart" uri="{C3380CC4-5D6E-409C-BE32-E72D297353CC}">
              <c16:uniqueId val="{00000007-8A0D-B043-B65D-E5683A0EC8DB}"/>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t_incdiff_PDIP!$A$2:$A$5</c:f>
              <c:numCache>
                <c:formatCode>General</c:formatCode>
                <c:ptCount val="4"/>
                <c:pt idx="0">
                  <c:v>1999</c:v>
                </c:pt>
                <c:pt idx="1">
                  <c:v>2004</c:v>
                </c:pt>
                <c:pt idx="2">
                  <c:v>2009</c:v>
                </c:pt>
                <c:pt idx="3">
                  <c:v>2014</c:v>
                </c:pt>
              </c:numCache>
            </c:numRef>
          </c:xVal>
          <c:yVal>
            <c:numRef>
              <c:f>t_incdiff_PDIP!$D$2:$D$5</c:f>
              <c:numCache>
                <c:formatCode>General</c:formatCode>
                <c:ptCount val="4"/>
                <c:pt idx="0">
                  <c:v>-8.5340442657470703</c:v>
                </c:pt>
                <c:pt idx="1">
                  <c:v>-2.7011024951934814</c:v>
                </c:pt>
                <c:pt idx="2">
                  <c:v>-0.48975217342376709</c:v>
                </c:pt>
                <c:pt idx="3">
                  <c:v>3.5156910419464111</c:v>
                </c:pt>
              </c:numCache>
            </c:numRef>
          </c:yVal>
          <c:smooth val="0"/>
          <c:extLst xmlns:c16r2="http://schemas.microsoft.com/office/drawing/2015/06/chart">
            <c:ext xmlns:c16="http://schemas.microsoft.com/office/drawing/2014/chart" uri="{C3380CC4-5D6E-409C-BE32-E72D297353CC}">
              <c16:uniqueId val="{00000009-8A0D-B043-B65D-E5683A0EC8DB}"/>
            </c:ext>
          </c:extLst>
        </c:ser>
        <c:ser>
          <c:idx val="3"/>
          <c:order val="3"/>
          <c:tx>
            <c:v>Zeros</c:v>
          </c:tx>
          <c:spPr>
            <a:ln w="19050" cap="rnd">
              <a:solidFill>
                <a:schemeClr val="tx1"/>
              </a:solidFill>
              <a:round/>
            </a:ln>
            <a:effectLst/>
          </c:spPr>
          <c:marker>
            <c:symbol val="none"/>
          </c:marker>
          <c:xVal>
            <c:numRef>
              <c:f>t_incdiff_PDIP!$A$2:$A$5</c:f>
              <c:numCache>
                <c:formatCode>General</c:formatCode>
                <c:ptCount val="4"/>
                <c:pt idx="0">
                  <c:v>1999</c:v>
                </c:pt>
                <c:pt idx="1">
                  <c:v>2004</c:v>
                </c:pt>
                <c:pt idx="2">
                  <c:v>2009</c:v>
                </c:pt>
                <c:pt idx="3">
                  <c:v>2014</c:v>
                </c:pt>
              </c:numCache>
            </c:numRef>
          </c:xVal>
          <c:yVal>
            <c:numRef>
              <c:f>t_incdiff_PDIP!$E$2:$E$5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8A0D-B043-B65D-E5683A0EC8DB}"/>
            </c:ext>
          </c:extLst>
        </c:ser>
        <c:dLbls>
          <c:showLegendKey val="0"/>
          <c:showVal val="0"/>
          <c:showCatName val="0"/>
          <c:showSerName val="0"/>
          <c:showPercent val="0"/>
          <c:showBubbleSize val="0"/>
        </c:dLbls>
        <c:axId val="-524600144"/>
        <c:axId val="-478902624"/>
      </c:scatterChart>
      <c:valAx>
        <c:axId val="-52460014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2624"/>
        <c:crossesAt val="-30"/>
        <c:crossBetween val="midCat"/>
        <c:majorUnit val="1"/>
      </c:valAx>
      <c:valAx>
        <c:axId val="-478902624"/>
        <c:scaling>
          <c:orientation val="minMax"/>
          <c:max val="1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524600144"/>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DI5 – Vote PDI-P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t_rel_PDIP!$B$1:$E$1</c:f>
              <c:numCache>
                <c:formatCode>General</c:formatCode>
                <c:ptCount val="4"/>
                <c:pt idx="0">
                  <c:v>1999</c:v>
                </c:pt>
                <c:pt idx="1">
                  <c:v>2004</c:v>
                </c:pt>
                <c:pt idx="2">
                  <c:v>2009</c:v>
                </c:pt>
                <c:pt idx="3">
                  <c:v>2014</c:v>
                </c:pt>
              </c:numCache>
            </c:numRef>
          </c:cat>
          <c:val>
            <c:numRef>
              <c:f>t_rel_PDIP!$B$2:$E$2</c:f>
              <c:numCache>
                <c:formatCode>0%</c:formatCode>
                <c:ptCount val="4"/>
                <c:pt idx="0">
                  <c:v>0.26316134510497108</c:v>
                </c:pt>
                <c:pt idx="1">
                  <c:v>0.13181648346385877</c:v>
                </c:pt>
                <c:pt idx="2">
                  <c:v>0.11269306183018117</c:v>
                </c:pt>
                <c:pt idx="3">
                  <c:v>0.15624904730346628</c:v>
                </c:pt>
              </c:numCache>
            </c:numRef>
          </c:val>
          <c:extLst xmlns:c16r2="http://schemas.microsoft.com/office/drawing/2015/06/chart">
            <c:ext xmlns:c16="http://schemas.microsoft.com/office/drawing/2014/chart" uri="{C3380CC4-5D6E-409C-BE32-E72D297353CC}">
              <c16:uniqueId val="{00000001-DBF5-46CB-99D0-F2E52989605D}"/>
            </c:ext>
          </c:extLst>
        </c:ser>
        <c:ser>
          <c:idx val="1"/>
          <c:order val="1"/>
          <c:tx>
            <c:v>Musulmans non-pratiquants</c:v>
          </c:tx>
          <c:spPr>
            <a:solidFill>
              <a:srgbClr val="FF0000"/>
            </a:solidFill>
            <a:ln>
              <a:solidFill>
                <a:srgbClr val="FF0000"/>
              </a:solidFill>
            </a:ln>
            <a:effectLst/>
          </c:spPr>
          <c:invertIfNegative val="0"/>
          <c:cat>
            <c:numRef>
              <c:f>t_rel_PDIP!$B$1:$E$1</c:f>
              <c:numCache>
                <c:formatCode>General</c:formatCode>
                <c:ptCount val="4"/>
                <c:pt idx="0">
                  <c:v>1999</c:v>
                </c:pt>
                <c:pt idx="1">
                  <c:v>2004</c:v>
                </c:pt>
                <c:pt idx="2">
                  <c:v>2009</c:v>
                </c:pt>
                <c:pt idx="3">
                  <c:v>2014</c:v>
                </c:pt>
              </c:numCache>
            </c:numRef>
          </c:cat>
          <c:val>
            <c:numRef>
              <c:f>t_rel_PDIP!$B$3:$E$3</c:f>
              <c:numCache>
                <c:formatCode>0%</c:formatCode>
                <c:ptCount val="4"/>
                <c:pt idx="0">
                  <c:v>0.50765064501872614</c:v>
                </c:pt>
                <c:pt idx="1">
                  <c:v>0.20629016151772944</c:v>
                </c:pt>
                <c:pt idx="2">
                  <c:v>0.14049376954248202</c:v>
                </c:pt>
                <c:pt idx="3">
                  <c:v>0.18686721455541239</c:v>
                </c:pt>
              </c:numCache>
            </c:numRef>
          </c:val>
          <c:extLst xmlns:c16r2="http://schemas.microsoft.com/office/drawing/2015/06/chart">
            <c:ext xmlns:c16="http://schemas.microsoft.com/office/drawing/2014/chart" uri="{C3380CC4-5D6E-409C-BE32-E72D297353CC}">
              <c16:uniqueId val="{00000003-DBF5-46CB-99D0-F2E52989605D}"/>
            </c:ext>
          </c:extLst>
        </c:ser>
        <c:ser>
          <c:idx val="2"/>
          <c:order val="2"/>
          <c:tx>
            <c:v>Non-musulmans</c:v>
          </c:tx>
          <c:spPr>
            <a:solidFill>
              <a:schemeClr val="accent6"/>
            </a:solidFill>
            <a:ln>
              <a:noFill/>
            </a:ln>
            <a:effectLst/>
          </c:spPr>
          <c:invertIfNegative val="0"/>
          <c:cat>
            <c:numRef>
              <c:f>t_rel_PDIP!$B$1:$E$1</c:f>
              <c:numCache>
                <c:formatCode>General</c:formatCode>
                <c:ptCount val="4"/>
                <c:pt idx="0">
                  <c:v>1999</c:v>
                </c:pt>
                <c:pt idx="1">
                  <c:v>2004</c:v>
                </c:pt>
                <c:pt idx="2">
                  <c:v>2009</c:v>
                </c:pt>
                <c:pt idx="3">
                  <c:v>2014</c:v>
                </c:pt>
              </c:numCache>
            </c:numRef>
          </c:cat>
          <c:val>
            <c:numRef>
              <c:f>t_rel_PDIP!$B$4:$E$4</c:f>
              <c:numCache>
                <c:formatCode>0%</c:formatCode>
                <c:ptCount val="4"/>
                <c:pt idx="0">
                  <c:v>0.53341078006269593</c:v>
                </c:pt>
                <c:pt idx="1">
                  <c:v>0.31521873827234848</c:v>
                </c:pt>
                <c:pt idx="2">
                  <c:v>0.23654346647068877</c:v>
                </c:pt>
                <c:pt idx="3">
                  <c:v>0.3825214702353662</c:v>
                </c:pt>
              </c:numCache>
            </c:numRef>
          </c:val>
          <c:extLst xmlns:c16r2="http://schemas.microsoft.com/office/drawing/2015/06/chart">
            <c:ext xmlns:c16="http://schemas.microsoft.com/office/drawing/2014/chart" uri="{C3380CC4-5D6E-409C-BE32-E72D297353CC}">
              <c16:uniqueId val="{00000005-DBF5-46CB-99D0-F2E52989605D}"/>
            </c:ext>
          </c:extLst>
        </c:ser>
        <c:dLbls>
          <c:showLegendKey val="0"/>
          <c:showVal val="0"/>
          <c:showCatName val="0"/>
          <c:showSerName val="0"/>
          <c:showPercent val="0"/>
          <c:showBubbleSize val="0"/>
        </c:dLbls>
        <c:gapWidth val="219"/>
        <c:overlap val="-27"/>
        <c:axId val="-478910784"/>
        <c:axId val="-478909696"/>
      </c:barChart>
      <c:catAx>
        <c:axId val="-47891078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9696"/>
        <c:crosses val="autoZero"/>
        <c:auto val="1"/>
        <c:lblAlgn val="ctr"/>
        <c:lblOffset val="100"/>
        <c:noMultiLvlLbl val="0"/>
      </c:catAx>
      <c:valAx>
        <c:axId val="-478909696"/>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10784"/>
        <c:crosses val="autoZero"/>
        <c:crossBetween val="between"/>
      </c:valAx>
      <c:spPr>
        <a:noFill/>
        <a:ln>
          <a:solidFill>
            <a:schemeClr val="tx1"/>
          </a:solidFill>
        </a:ln>
        <a:effectLst/>
      </c:spPr>
    </c:plotArea>
    <c:legend>
      <c:legendPos val="b"/>
      <c:layout>
        <c:manualLayout>
          <c:xMode val="edge"/>
          <c:yMode val="edge"/>
          <c:x val="0.3655406101510118"/>
          <c:y val="9.5929609879278135E-2"/>
          <c:w val="0.60950864896794033"/>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DI6 – Vote PDI-P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PDI-P) et (% des autres électeurs votant PDI-P)</c:v>
          </c:tx>
          <c:spPr>
            <a:ln w="28575" cap="rnd">
              <a:solidFill>
                <a:srgbClr val="FF0000"/>
              </a:solidFill>
              <a:round/>
            </a:ln>
            <a:effectLst/>
          </c:spPr>
          <c:marker>
            <c:symbol val="circle"/>
            <c:size val="9"/>
            <c:spPr>
              <a:solidFill>
                <a:srgbClr val="FF0000"/>
              </a:solidFill>
              <a:ln w="9525">
                <a:noFill/>
              </a:ln>
              <a:effectLst/>
            </c:spPr>
          </c:marker>
          <c:xVal>
            <c:numRef>
              <c:f>t_reldiff_PDIP!$A$2:$A$5</c:f>
              <c:numCache>
                <c:formatCode>General</c:formatCode>
                <c:ptCount val="4"/>
                <c:pt idx="0">
                  <c:v>1999</c:v>
                </c:pt>
                <c:pt idx="1">
                  <c:v>2004</c:v>
                </c:pt>
                <c:pt idx="2">
                  <c:v>2009</c:v>
                </c:pt>
                <c:pt idx="3">
                  <c:v>2014</c:v>
                </c:pt>
              </c:numCache>
            </c:numRef>
          </c:xVal>
          <c:yVal>
            <c:numRef>
              <c:f>t_reldiff_PDIP!$B$2:$B$5</c:f>
              <c:numCache>
                <c:formatCode>General</c:formatCode>
                <c:ptCount val="4"/>
                <c:pt idx="0">
                  <c:v>-25.537708282470703</c:v>
                </c:pt>
                <c:pt idx="1">
                  <c:v>-10.276989936828613</c:v>
                </c:pt>
                <c:pt idx="2">
                  <c:v>-4.9348535537719727</c:v>
                </c:pt>
                <c:pt idx="3">
                  <c:v>-6.1163277626037598</c:v>
                </c:pt>
              </c:numCache>
            </c:numRef>
          </c:yVal>
          <c:smooth val="0"/>
          <c:extLst xmlns:c16r2="http://schemas.microsoft.com/office/drawing/2015/06/chart">
            <c:ext xmlns:c16="http://schemas.microsoft.com/office/drawing/2014/chart" uri="{C3380CC4-5D6E-409C-BE32-E72D297353CC}">
              <c16:uniqueId val="{00000005-9503-AE47-9151-C4EC6D12BE80}"/>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t_reldiff_PDIP!$A$2:$A$5</c:f>
              <c:numCache>
                <c:formatCode>General</c:formatCode>
                <c:ptCount val="4"/>
                <c:pt idx="0">
                  <c:v>1999</c:v>
                </c:pt>
                <c:pt idx="1">
                  <c:v>2004</c:v>
                </c:pt>
                <c:pt idx="2">
                  <c:v>2009</c:v>
                </c:pt>
                <c:pt idx="3">
                  <c:v>2014</c:v>
                </c:pt>
              </c:numCache>
            </c:numRef>
          </c:xVal>
          <c:yVal>
            <c:numRef>
              <c:f>t_reldiff_PDIP!$C$2:$C$5</c:f>
              <c:numCache>
                <c:formatCode>General</c:formatCode>
                <c:ptCount val="4"/>
                <c:pt idx="0">
                  <c:v>-25.367530822753906</c:v>
                </c:pt>
                <c:pt idx="1">
                  <c:v>-10.076953887939453</c:v>
                </c:pt>
                <c:pt idx="2">
                  <c:v>-4.9699492454528809</c:v>
                </c:pt>
                <c:pt idx="3">
                  <c:v>-5.9954113960266113</c:v>
                </c:pt>
              </c:numCache>
            </c:numRef>
          </c:yVal>
          <c:smooth val="0"/>
          <c:extLst xmlns:c16r2="http://schemas.microsoft.com/office/drawing/2015/06/chart">
            <c:ext xmlns:c16="http://schemas.microsoft.com/office/drawing/2014/chart" uri="{C3380CC4-5D6E-409C-BE32-E72D297353CC}">
              <c16:uniqueId val="{00000007-9503-AE47-9151-C4EC6D12BE80}"/>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t_reldiff_PDIP!$A$2:$A$5</c:f>
              <c:numCache>
                <c:formatCode>General</c:formatCode>
                <c:ptCount val="4"/>
                <c:pt idx="0">
                  <c:v>1999</c:v>
                </c:pt>
                <c:pt idx="1">
                  <c:v>2004</c:v>
                </c:pt>
                <c:pt idx="2">
                  <c:v>2009</c:v>
                </c:pt>
                <c:pt idx="3">
                  <c:v>2014</c:v>
                </c:pt>
              </c:numCache>
            </c:numRef>
          </c:xVal>
          <c:yVal>
            <c:numRef>
              <c:f>t_reldiff_PDIP!$D$2:$D$5</c:f>
              <c:numCache>
                <c:formatCode>General</c:formatCode>
                <c:ptCount val="4"/>
                <c:pt idx="0">
                  <c:v>-25.157144546508789</c:v>
                </c:pt>
                <c:pt idx="1">
                  <c:v>-11.221938133239746</c:v>
                </c:pt>
                <c:pt idx="2">
                  <c:v>-4.3456869125366211</c:v>
                </c:pt>
                <c:pt idx="3">
                  <c:v>-5.0244450569152832</c:v>
                </c:pt>
              </c:numCache>
            </c:numRef>
          </c:yVal>
          <c:smooth val="0"/>
          <c:extLst xmlns:c16r2="http://schemas.microsoft.com/office/drawing/2015/06/chart">
            <c:ext xmlns:c16="http://schemas.microsoft.com/office/drawing/2014/chart" uri="{C3380CC4-5D6E-409C-BE32-E72D297353CC}">
              <c16:uniqueId val="{00000009-9503-AE47-9151-C4EC6D12BE80}"/>
            </c:ext>
          </c:extLst>
        </c:ser>
        <c:ser>
          <c:idx val="3"/>
          <c:order val="3"/>
          <c:tx>
            <c:v>Zeros</c:v>
          </c:tx>
          <c:spPr>
            <a:ln w="19050" cap="rnd">
              <a:solidFill>
                <a:schemeClr val="tx1"/>
              </a:solidFill>
              <a:round/>
            </a:ln>
            <a:effectLst/>
          </c:spPr>
          <c:marker>
            <c:symbol val="none"/>
          </c:marker>
          <c:xVal>
            <c:numRef>
              <c:f>t_reldiff_PDIP!$A$2:$A$5</c:f>
              <c:numCache>
                <c:formatCode>General</c:formatCode>
                <c:ptCount val="4"/>
                <c:pt idx="0">
                  <c:v>1999</c:v>
                </c:pt>
                <c:pt idx="1">
                  <c:v>2004</c:v>
                </c:pt>
                <c:pt idx="2">
                  <c:v>2009</c:v>
                </c:pt>
                <c:pt idx="3">
                  <c:v>2014</c:v>
                </c:pt>
              </c:numCache>
            </c:numRef>
          </c:xVal>
          <c:yVal>
            <c:numRef>
              <c:f>t_reldiff_PDIP!$E$2:$E$5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503-AE47-9151-C4EC6D12BE80}"/>
            </c:ext>
          </c:extLst>
        </c:ser>
        <c:dLbls>
          <c:showLegendKey val="0"/>
          <c:showVal val="0"/>
          <c:showCatName val="0"/>
          <c:showSerName val="0"/>
          <c:showPercent val="0"/>
          <c:showBubbleSize val="0"/>
        </c:dLbls>
        <c:axId val="-479373376"/>
        <c:axId val="-479367392"/>
      </c:scatterChart>
      <c:valAx>
        <c:axId val="-47937337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67392"/>
        <c:crossesAt val="-40"/>
        <c:crossBetween val="midCat"/>
        <c:majorUnit val="1"/>
      </c:valAx>
      <c:valAx>
        <c:axId val="-479367392"/>
        <c:scaling>
          <c:orientation val="minMax"/>
          <c:max val="4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7337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DI7 – Vote PDI-P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âgés de 20 à 39 ans votant PDI-P) et (% des autres électeurs votant PDI-P)</c:v>
          </c:tx>
          <c:spPr>
            <a:ln w="28575" cap="rnd">
              <a:solidFill>
                <a:srgbClr val="FF0000"/>
              </a:solidFill>
              <a:round/>
            </a:ln>
            <a:effectLst/>
          </c:spPr>
          <c:marker>
            <c:symbol val="circle"/>
            <c:size val="9"/>
            <c:spPr>
              <a:solidFill>
                <a:srgbClr val="FF0000"/>
              </a:solidFill>
              <a:ln w="9525">
                <a:noFill/>
              </a:ln>
              <a:effectLst/>
            </c:spPr>
          </c:marker>
          <c:xVal>
            <c:numRef>
              <c:f>t_agediff_PDIP!$A$2:$A$5</c:f>
              <c:numCache>
                <c:formatCode>General</c:formatCode>
                <c:ptCount val="4"/>
                <c:pt idx="0">
                  <c:v>1999</c:v>
                </c:pt>
                <c:pt idx="1">
                  <c:v>2004</c:v>
                </c:pt>
                <c:pt idx="2">
                  <c:v>2009</c:v>
                </c:pt>
                <c:pt idx="3">
                  <c:v>2014</c:v>
                </c:pt>
              </c:numCache>
            </c:numRef>
          </c:xVal>
          <c:yVal>
            <c:numRef>
              <c:f>t_agediff_PDIP!$B$2:$B$5</c:f>
              <c:numCache>
                <c:formatCode>General</c:formatCode>
                <c:ptCount val="4"/>
                <c:pt idx="0">
                  <c:v>-5.2369809150695801</c:v>
                </c:pt>
                <c:pt idx="1">
                  <c:v>-1.2906210422515869</c:v>
                </c:pt>
                <c:pt idx="2">
                  <c:v>-2.311168909072876</c:v>
                </c:pt>
                <c:pt idx="3">
                  <c:v>1.770722508430481</c:v>
                </c:pt>
              </c:numCache>
            </c:numRef>
          </c:yVal>
          <c:smooth val="0"/>
          <c:extLst xmlns:c16r2="http://schemas.microsoft.com/office/drawing/2015/06/chart">
            <c:ext xmlns:c16="http://schemas.microsoft.com/office/drawing/2014/chart" uri="{C3380CC4-5D6E-409C-BE32-E72D297353CC}">
              <c16:uniqueId val="{00000005-E28D-D643-9038-BDF837B571F7}"/>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t_agediff_PDIP!$A$2:$A$5</c:f>
              <c:numCache>
                <c:formatCode>General</c:formatCode>
                <c:ptCount val="4"/>
                <c:pt idx="0">
                  <c:v>1999</c:v>
                </c:pt>
                <c:pt idx="1">
                  <c:v>2004</c:v>
                </c:pt>
                <c:pt idx="2">
                  <c:v>2009</c:v>
                </c:pt>
                <c:pt idx="3">
                  <c:v>2014</c:v>
                </c:pt>
              </c:numCache>
            </c:numRef>
          </c:xVal>
          <c:yVal>
            <c:numRef>
              <c:f>t_agediff_PDIP!$C$2:$C$5</c:f>
              <c:numCache>
                <c:formatCode>General</c:formatCode>
                <c:ptCount val="4"/>
                <c:pt idx="0">
                  <c:v>-2.9617908000946045</c:v>
                </c:pt>
                <c:pt idx="1">
                  <c:v>6.9757699966430664E-2</c:v>
                </c:pt>
                <c:pt idx="2">
                  <c:v>-0.26982998847961426</c:v>
                </c:pt>
                <c:pt idx="3">
                  <c:v>1.6573796272277832</c:v>
                </c:pt>
              </c:numCache>
            </c:numRef>
          </c:yVal>
          <c:smooth val="0"/>
          <c:extLst xmlns:c16r2="http://schemas.microsoft.com/office/drawing/2015/06/chart">
            <c:ext xmlns:c16="http://schemas.microsoft.com/office/drawing/2014/chart" uri="{C3380CC4-5D6E-409C-BE32-E72D297353CC}">
              <c16:uniqueId val="{00000007-E28D-D643-9038-BDF837B571F7}"/>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t_agediff_PDIP!$A$2:$A$5</c:f>
              <c:numCache>
                <c:formatCode>General</c:formatCode>
                <c:ptCount val="4"/>
                <c:pt idx="0">
                  <c:v>1999</c:v>
                </c:pt>
                <c:pt idx="1">
                  <c:v>2004</c:v>
                </c:pt>
                <c:pt idx="2">
                  <c:v>2009</c:v>
                </c:pt>
                <c:pt idx="3">
                  <c:v>2014</c:v>
                </c:pt>
              </c:numCache>
            </c:numRef>
          </c:xVal>
          <c:yVal>
            <c:numRef>
              <c:f>t_agediff_PDIP!$D$2:$D$5</c:f>
              <c:numCache>
                <c:formatCode>General</c:formatCode>
                <c:ptCount val="4"/>
                <c:pt idx="0">
                  <c:v>-1.2599563598632813</c:v>
                </c:pt>
                <c:pt idx="1">
                  <c:v>0.79025489091873169</c:v>
                </c:pt>
                <c:pt idx="2">
                  <c:v>0.73438233137130737</c:v>
                </c:pt>
                <c:pt idx="3">
                  <c:v>2.5656044483184814</c:v>
                </c:pt>
              </c:numCache>
            </c:numRef>
          </c:yVal>
          <c:smooth val="0"/>
          <c:extLst xmlns:c16r2="http://schemas.microsoft.com/office/drawing/2015/06/chart">
            <c:ext xmlns:c16="http://schemas.microsoft.com/office/drawing/2014/chart" uri="{C3380CC4-5D6E-409C-BE32-E72D297353CC}">
              <c16:uniqueId val="{00000009-E28D-D643-9038-BDF837B571F7}"/>
            </c:ext>
          </c:extLst>
        </c:ser>
        <c:ser>
          <c:idx val="3"/>
          <c:order val="3"/>
          <c:tx>
            <c:v>Zeros</c:v>
          </c:tx>
          <c:spPr>
            <a:ln w="19050" cap="rnd">
              <a:solidFill>
                <a:schemeClr val="tx1"/>
              </a:solidFill>
              <a:round/>
            </a:ln>
            <a:effectLst/>
          </c:spPr>
          <c:marker>
            <c:symbol val="none"/>
          </c:marker>
          <c:xVal>
            <c:numRef>
              <c:f>t_agediff_PDIP!$A$2:$A$5</c:f>
              <c:numCache>
                <c:formatCode>General</c:formatCode>
                <c:ptCount val="4"/>
                <c:pt idx="0">
                  <c:v>1999</c:v>
                </c:pt>
                <c:pt idx="1">
                  <c:v>2004</c:v>
                </c:pt>
                <c:pt idx="2">
                  <c:v>2009</c:v>
                </c:pt>
                <c:pt idx="3">
                  <c:v>2014</c:v>
                </c:pt>
              </c:numCache>
            </c:numRef>
          </c:xVal>
          <c:yVal>
            <c:numRef>
              <c:f>t_agediff_PDIP!$E$2:$E$5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E28D-D643-9038-BDF837B571F7}"/>
            </c:ext>
          </c:extLst>
        </c:ser>
        <c:dLbls>
          <c:showLegendKey val="0"/>
          <c:showVal val="0"/>
          <c:showCatName val="0"/>
          <c:showSerName val="0"/>
          <c:showPercent val="0"/>
          <c:showBubbleSize val="0"/>
        </c:dLbls>
        <c:axId val="-479373920"/>
        <c:axId val="-479360864"/>
      </c:scatterChart>
      <c:valAx>
        <c:axId val="-47937392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60864"/>
        <c:crossesAt val="-40"/>
        <c:crossBetween val="midCat"/>
        <c:majorUnit val="1"/>
      </c:valAx>
      <c:valAx>
        <c:axId val="-479360864"/>
        <c:scaling>
          <c:orientation val="minMax"/>
          <c:max val="1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73920"/>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DI8 – Vote for PDI-P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t_urban_PDIP!$B$1:$E$1</c:f>
              <c:numCache>
                <c:formatCode>General</c:formatCode>
                <c:ptCount val="4"/>
                <c:pt idx="0">
                  <c:v>1999</c:v>
                </c:pt>
                <c:pt idx="1">
                  <c:v>2004</c:v>
                </c:pt>
                <c:pt idx="2">
                  <c:v>2009</c:v>
                </c:pt>
                <c:pt idx="3">
                  <c:v>2014</c:v>
                </c:pt>
              </c:numCache>
            </c:numRef>
          </c:cat>
          <c:val>
            <c:numRef>
              <c:f>t_urban_PDIP!$B$2:$E$2</c:f>
              <c:numCache>
                <c:formatCode>0%</c:formatCode>
                <c:ptCount val="4"/>
                <c:pt idx="0">
                  <c:v>0.31512445211410522</c:v>
                </c:pt>
                <c:pt idx="1">
                  <c:v>0.20373208820819855</c:v>
                </c:pt>
                <c:pt idx="2">
                  <c:v>0.14148589968681335</c:v>
                </c:pt>
                <c:pt idx="3">
                  <c:v>0.15403944253921509</c:v>
                </c:pt>
              </c:numCache>
            </c:numRef>
          </c:val>
          <c:extLst xmlns:c16r2="http://schemas.microsoft.com/office/drawing/2015/06/chart">
            <c:ext xmlns:c16="http://schemas.microsoft.com/office/drawing/2014/chart" uri="{C3380CC4-5D6E-409C-BE32-E72D297353CC}">
              <c16:uniqueId val="{00000001-3D96-4102-9490-2B6537B5378A}"/>
            </c:ext>
          </c:extLst>
        </c:ser>
        <c:ser>
          <c:idx val="1"/>
          <c:order val="1"/>
          <c:tx>
            <c:v>Zones urbaines</c:v>
          </c:tx>
          <c:spPr>
            <a:solidFill>
              <a:srgbClr val="FF0000"/>
            </a:solidFill>
            <a:ln>
              <a:solidFill>
                <a:srgbClr val="FF0000"/>
              </a:solidFill>
            </a:ln>
            <a:effectLst/>
          </c:spPr>
          <c:invertIfNegative val="0"/>
          <c:cat>
            <c:numRef>
              <c:f>t_urban_PDIP!$B$1:$E$1</c:f>
              <c:numCache>
                <c:formatCode>General</c:formatCode>
                <c:ptCount val="4"/>
                <c:pt idx="0">
                  <c:v>1999</c:v>
                </c:pt>
                <c:pt idx="1">
                  <c:v>2004</c:v>
                </c:pt>
                <c:pt idx="2">
                  <c:v>2009</c:v>
                </c:pt>
                <c:pt idx="3">
                  <c:v>2014</c:v>
                </c:pt>
              </c:numCache>
            </c:numRef>
          </c:cat>
          <c:val>
            <c:numRef>
              <c:f>t_urban_PDIP!$B$3:$E$3</c:f>
              <c:numCache>
                <c:formatCode>0%</c:formatCode>
                <c:ptCount val="4"/>
                <c:pt idx="0">
                  <c:v>0.38568574190139771</c:v>
                </c:pt>
                <c:pt idx="1">
                  <c:v>0.15926994383335114</c:v>
                </c:pt>
                <c:pt idx="2">
                  <c:v>0.13838949799537659</c:v>
                </c:pt>
                <c:pt idx="3">
                  <c:v>0.23065760731697083</c:v>
                </c:pt>
              </c:numCache>
            </c:numRef>
          </c:val>
          <c:extLst xmlns:c16r2="http://schemas.microsoft.com/office/drawing/2015/06/chart">
            <c:ext xmlns:c16="http://schemas.microsoft.com/office/drawing/2014/chart" uri="{C3380CC4-5D6E-409C-BE32-E72D297353CC}">
              <c16:uniqueId val="{00000003-3D96-4102-9490-2B6537B5378A}"/>
            </c:ext>
          </c:extLst>
        </c:ser>
        <c:dLbls>
          <c:showLegendKey val="0"/>
          <c:showVal val="0"/>
          <c:showCatName val="0"/>
          <c:showSerName val="0"/>
          <c:showPercent val="0"/>
          <c:showBubbleSize val="0"/>
        </c:dLbls>
        <c:gapWidth val="219"/>
        <c:overlap val="-27"/>
        <c:axId val="-479368480"/>
        <c:axId val="-479379904"/>
      </c:barChart>
      <c:catAx>
        <c:axId val="-4793684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9379904"/>
        <c:crosses val="autoZero"/>
        <c:auto val="1"/>
        <c:lblAlgn val="ctr"/>
        <c:lblOffset val="100"/>
        <c:noMultiLvlLbl val="0"/>
      </c:catAx>
      <c:valAx>
        <c:axId val="-479379904"/>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9368480"/>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DA6 – Composition de l'électorat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126541618043542"/>
          <c:w val="0.91062130312926559"/>
          <c:h val="0.59642159074318979"/>
        </c:manualLayout>
      </c:layout>
      <c:barChart>
        <c:barDir val="col"/>
        <c:grouping val="percentStacked"/>
        <c:varyColors val="0"/>
        <c:ser>
          <c:idx val="2"/>
          <c:order val="0"/>
          <c:tx>
            <c:v>Zones rurales</c:v>
          </c:tx>
          <c:spPr>
            <a:solidFill>
              <a:schemeClr val="accent1"/>
            </a:solidFill>
            <a:ln>
              <a:solidFill>
                <a:schemeClr val="accent1"/>
              </a:solidFill>
            </a:ln>
            <a:effectLst/>
          </c:spPr>
          <c:invertIfNegative val="0"/>
          <c:cat>
            <c:numRef>
              <c:f>t_des_urban!$A$2:$A$5</c:f>
              <c:numCache>
                <c:formatCode>General</c:formatCode>
                <c:ptCount val="4"/>
                <c:pt idx="0">
                  <c:v>1999</c:v>
                </c:pt>
                <c:pt idx="1">
                  <c:v>2004</c:v>
                </c:pt>
                <c:pt idx="2">
                  <c:v>2009</c:v>
                </c:pt>
                <c:pt idx="3">
                  <c:v>2014</c:v>
                </c:pt>
              </c:numCache>
            </c:numRef>
          </c:cat>
          <c:val>
            <c:numRef>
              <c:f>t_des_urban!$B$2:$B$5</c:f>
              <c:numCache>
                <c:formatCode>0%</c:formatCode>
                <c:ptCount val="4"/>
                <c:pt idx="0">
                  <c:v>0.68430930376052856</c:v>
                </c:pt>
                <c:pt idx="1">
                  <c:v>0.58544319868087769</c:v>
                </c:pt>
                <c:pt idx="2">
                  <c:v>0.61700689792633057</c:v>
                </c:pt>
                <c:pt idx="3">
                  <c:v>0.53717821836471558</c:v>
                </c:pt>
              </c:numCache>
            </c:numRef>
          </c:val>
          <c:extLst xmlns:c16r2="http://schemas.microsoft.com/office/drawing/2015/06/chart">
            <c:ext xmlns:c16="http://schemas.microsoft.com/office/drawing/2014/chart" uri="{C3380CC4-5D6E-409C-BE32-E72D297353CC}">
              <c16:uniqueId val="{00000001-1752-4209-B6BE-2930F42EC6DC}"/>
            </c:ext>
          </c:extLst>
        </c:ser>
        <c:ser>
          <c:idx val="8"/>
          <c:order val="1"/>
          <c:tx>
            <c:v>Zones urbaines</c:v>
          </c:tx>
          <c:spPr>
            <a:solidFill>
              <a:srgbClr val="FF0000"/>
            </a:solidFill>
            <a:ln>
              <a:solidFill>
                <a:srgbClr val="FF0000"/>
              </a:solidFill>
            </a:ln>
            <a:effectLst/>
          </c:spPr>
          <c:invertIfNegative val="0"/>
          <c:cat>
            <c:numRef>
              <c:f>t_des_urban!$A$2:$A$5</c:f>
              <c:numCache>
                <c:formatCode>General</c:formatCode>
                <c:ptCount val="4"/>
                <c:pt idx="0">
                  <c:v>1999</c:v>
                </c:pt>
                <c:pt idx="1">
                  <c:v>2004</c:v>
                </c:pt>
                <c:pt idx="2">
                  <c:v>2009</c:v>
                </c:pt>
                <c:pt idx="3">
                  <c:v>2014</c:v>
                </c:pt>
              </c:numCache>
            </c:numRef>
          </c:cat>
          <c:val>
            <c:numRef>
              <c:f>t_des_urban!$C$2:$C$5</c:f>
              <c:numCache>
                <c:formatCode>0%</c:formatCode>
                <c:ptCount val="4"/>
                <c:pt idx="0">
                  <c:v>0.31569066643714905</c:v>
                </c:pt>
                <c:pt idx="1">
                  <c:v>0.41455680131912231</c:v>
                </c:pt>
                <c:pt idx="2">
                  <c:v>0.38299307227134705</c:v>
                </c:pt>
                <c:pt idx="3">
                  <c:v>0.46282181143760681</c:v>
                </c:pt>
              </c:numCache>
            </c:numRef>
          </c:val>
          <c:extLst xmlns:c16r2="http://schemas.microsoft.com/office/drawing/2015/06/chart">
            <c:ext xmlns:c16="http://schemas.microsoft.com/office/drawing/2014/chart" uri="{C3380CC4-5D6E-409C-BE32-E72D297353CC}">
              <c16:uniqueId val="{00000003-1752-4209-B6BE-2930F42EC6DC}"/>
            </c:ext>
          </c:extLst>
        </c:ser>
        <c:dLbls>
          <c:showLegendKey val="0"/>
          <c:showVal val="0"/>
          <c:showCatName val="0"/>
          <c:showSerName val="0"/>
          <c:showPercent val="0"/>
          <c:showBubbleSize val="0"/>
        </c:dLbls>
        <c:gapWidth val="219"/>
        <c:overlap val="100"/>
        <c:axId val="-494195280"/>
        <c:axId val="-494183856"/>
      </c:barChart>
      <c:catAx>
        <c:axId val="-494195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3856"/>
        <c:crosses val="autoZero"/>
        <c:auto val="1"/>
        <c:lblAlgn val="ctr"/>
        <c:lblOffset val="100"/>
        <c:noMultiLvlLbl val="0"/>
      </c:catAx>
      <c:valAx>
        <c:axId val="-4941838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5280"/>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DI9 – Vote PDI-P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PDI-P) et (% des autres électeurs votant PDI-P)</c:v>
          </c:tx>
          <c:spPr>
            <a:ln w="28575" cap="rnd">
              <a:solidFill>
                <a:srgbClr val="FF0000"/>
              </a:solidFill>
              <a:round/>
            </a:ln>
            <a:effectLst/>
          </c:spPr>
          <c:marker>
            <c:symbol val="circle"/>
            <c:size val="9"/>
            <c:spPr>
              <a:solidFill>
                <a:srgbClr val="FF0000"/>
              </a:solidFill>
              <a:ln w="9525">
                <a:noFill/>
              </a:ln>
              <a:effectLst/>
            </c:spPr>
          </c:marker>
          <c:xVal>
            <c:numRef>
              <c:f>t_urbandiff_PDIP!$A$2:$A$5</c:f>
              <c:numCache>
                <c:formatCode>General</c:formatCode>
                <c:ptCount val="4"/>
                <c:pt idx="0">
                  <c:v>1999</c:v>
                </c:pt>
                <c:pt idx="1">
                  <c:v>2004</c:v>
                </c:pt>
                <c:pt idx="2">
                  <c:v>2009</c:v>
                </c:pt>
                <c:pt idx="3">
                  <c:v>2014</c:v>
                </c:pt>
              </c:numCache>
            </c:numRef>
          </c:xVal>
          <c:yVal>
            <c:numRef>
              <c:f>t_urbandiff_PDIP!$B$2:$B$5</c:f>
              <c:numCache>
                <c:formatCode>General</c:formatCode>
                <c:ptCount val="4"/>
                <c:pt idx="0">
                  <c:v>7.0561280250549316</c:v>
                </c:pt>
                <c:pt idx="1">
                  <c:v>-4.4462156295776367</c:v>
                </c:pt>
                <c:pt idx="2">
                  <c:v>-0.30963924527168274</c:v>
                </c:pt>
                <c:pt idx="3">
                  <c:v>7.6618156433105469</c:v>
                </c:pt>
              </c:numCache>
            </c:numRef>
          </c:yVal>
          <c:smooth val="0"/>
          <c:extLst xmlns:c16r2="http://schemas.microsoft.com/office/drawing/2015/06/chart">
            <c:ext xmlns:c16="http://schemas.microsoft.com/office/drawing/2014/chart" uri="{C3380CC4-5D6E-409C-BE32-E72D297353CC}">
              <c16:uniqueId val="{00000005-E478-184B-A3FD-E7DC9EEF9D1A}"/>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t_urbandiff_PDIP!$A$2:$A$5</c:f>
              <c:numCache>
                <c:formatCode>General</c:formatCode>
                <c:ptCount val="4"/>
                <c:pt idx="0">
                  <c:v>1999</c:v>
                </c:pt>
                <c:pt idx="1">
                  <c:v>2004</c:v>
                </c:pt>
                <c:pt idx="2">
                  <c:v>2009</c:v>
                </c:pt>
                <c:pt idx="3">
                  <c:v>2014</c:v>
                </c:pt>
              </c:numCache>
            </c:numRef>
          </c:xVal>
          <c:yVal>
            <c:numRef>
              <c:f>t_urbandiff_PDIP!$C$2:$C$5</c:f>
              <c:numCache>
                <c:formatCode>General</c:formatCode>
                <c:ptCount val="4"/>
                <c:pt idx="0">
                  <c:v>13.808109283447266</c:v>
                </c:pt>
                <c:pt idx="1">
                  <c:v>2.2042872384190559E-2</c:v>
                </c:pt>
                <c:pt idx="2">
                  <c:v>2.0777511596679687</c:v>
                </c:pt>
                <c:pt idx="3">
                  <c:v>7.2623386383056641</c:v>
                </c:pt>
              </c:numCache>
            </c:numRef>
          </c:yVal>
          <c:smooth val="0"/>
          <c:extLst xmlns:c16r2="http://schemas.microsoft.com/office/drawing/2015/06/chart">
            <c:ext xmlns:c16="http://schemas.microsoft.com/office/drawing/2014/chart" uri="{C3380CC4-5D6E-409C-BE32-E72D297353CC}">
              <c16:uniqueId val="{00000007-E478-184B-A3FD-E7DC9EEF9D1A}"/>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t_urbandiff_PDIP!$A$2:$A$5</c:f>
              <c:numCache>
                <c:formatCode>General</c:formatCode>
                <c:ptCount val="4"/>
                <c:pt idx="0">
                  <c:v>1999</c:v>
                </c:pt>
                <c:pt idx="1">
                  <c:v>2004</c:v>
                </c:pt>
                <c:pt idx="2">
                  <c:v>2009</c:v>
                </c:pt>
                <c:pt idx="3">
                  <c:v>2014</c:v>
                </c:pt>
              </c:numCache>
            </c:numRef>
          </c:xVal>
          <c:yVal>
            <c:numRef>
              <c:f>t_urbandiff_PDIP!$D$2:$D$5</c:f>
              <c:numCache>
                <c:formatCode>General</c:formatCode>
                <c:ptCount val="4"/>
                <c:pt idx="0">
                  <c:v>14.431612014770508</c:v>
                </c:pt>
                <c:pt idx="1">
                  <c:v>-0.2233317643404007</c:v>
                </c:pt>
                <c:pt idx="2">
                  <c:v>2.5838277339935303</c:v>
                </c:pt>
                <c:pt idx="3">
                  <c:v>7.965975284576416</c:v>
                </c:pt>
              </c:numCache>
            </c:numRef>
          </c:yVal>
          <c:smooth val="0"/>
          <c:extLst xmlns:c16r2="http://schemas.microsoft.com/office/drawing/2015/06/chart">
            <c:ext xmlns:c16="http://schemas.microsoft.com/office/drawing/2014/chart" uri="{C3380CC4-5D6E-409C-BE32-E72D297353CC}">
              <c16:uniqueId val="{00000009-E478-184B-A3FD-E7DC9EEF9D1A}"/>
            </c:ext>
          </c:extLst>
        </c:ser>
        <c:ser>
          <c:idx val="3"/>
          <c:order val="3"/>
          <c:tx>
            <c:v>Zeros</c:v>
          </c:tx>
          <c:spPr>
            <a:ln w="19050" cap="rnd">
              <a:solidFill>
                <a:schemeClr val="tx1"/>
              </a:solidFill>
              <a:round/>
            </a:ln>
            <a:effectLst/>
          </c:spPr>
          <c:marker>
            <c:symbol val="none"/>
          </c:marker>
          <c:xVal>
            <c:numRef>
              <c:f>t_urbandiff_PDIP!$A$2:$A$5</c:f>
              <c:numCache>
                <c:formatCode>General</c:formatCode>
                <c:ptCount val="4"/>
                <c:pt idx="0">
                  <c:v>1999</c:v>
                </c:pt>
                <c:pt idx="1">
                  <c:v>2004</c:v>
                </c:pt>
                <c:pt idx="2">
                  <c:v>2009</c:v>
                </c:pt>
                <c:pt idx="3">
                  <c:v>2014</c:v>
                </c:pt>
              </c:numCache>
            </c:numRef>
          </c:xVal>
          <c:yVal>
            <c:numRef>
              <c:f>t_urbandiff_PDIP!$E$2:$E$5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E478-184B-A3FD-E7DC9EEF9D1A}"/>
            </c:ext>
          </c:extLst>
        </c:ser>
        <c:dLbls>
          <c:showLegendKey val="0"/>
          <c:showVal val="0"/>
          <c:showCatName val="0"/>
          <c:showSerName val="0"/>
          <c:showPercent val="0"/>
          <c:showBubbleSize val="0"/>
        </c:dLbls>
        <c:axId val="-479386432"/>
        <c:axId val="-479358144"/>
      </c:scatterChart>
      <c:valAx>
        <c:axId val="-47938643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58144"/>
        <c:crossesAt val="-30"/>
        <c:crossBetween val="midCat"/>
        <c:majorUnit val="1"/>
      </c:valAx>
      <c:valAx>
        <c:axId val="-47935814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8643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DI10 – Vote PDI-P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128819832769312"/>
        </c:manualLayout>
      </c:layout>
      <c:barChart>
        <c:barDir val="col"/>
        <c:grouping val="clustered"/>
        <c:varyColors val="0"/>
        <c:ser>
          <c:idx val="0"/>
          <c:order val="0"/>
          <c:tx>
            <c:v>Batak</c:v>
          </c:tx>
          <c:spPr>
            <a:solidFill>
              <a:schemeClr val="accent5"/>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t_race_PDIP!$B$2:$E$2</c:f>
              <c:numCache>
                <c:formatCode>0%</c:formatCode>
                <c:ptCount val="4"/>
                <c:pt idx="0">
                  <c:v>0.38801625370979309</c:v>
                </c:pt>
                <c:pt idx="1">
                  <c:v>0.13941684365272522</c:v>
                </c:pt>
                <c:pt idx="2">
                  <c:v>7.9461216926574707E-2</c:v>
                </c:pt>
                <c:pt idx="3">
                  <c:v>0.17815224826335907</c:v>
                </c:pt>
              </c:numCache>
            </c:numRef>
          </c:val>
          <c:extLst xmlns:c16r2="http://schemas.microsoft.com/office/drawing/2015/06/chart">
            <c:ext xmlns:c16="http://schemas.microsoft.com/office/drawing/2014/chart" uri="{C3380CC4-5D6E-409C-BE32-E72D297353CC}">
              <c16:uniqueId val="{00000001-51A8-834B-824A-B9D8EED6E164}"/>
            </c:ext>
          </c:extLst>
        </c:ser>
        <c:ser>
          <c:idx val="1"/>
          <c:order val="1"/>
          <c:tx>
            <c:v>Betawi</c:v>
          </c:tx>
          <c:spPr>
            <a:solidFill>
              <a:schemeClr val="accent6"/>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t_race_PDIP!$B$3:$E$3</c:f>
              <c:numCache>
                <c:formatCode>0%</c:formatCode>
                <c:ptCount val="4"/>
                <c:pt idx="0">
                  <c:v>0.31039217114448547</c:v>
                </c:pt>
                <c:pt idx="1">
                  <c:v>0</c:v>
                </c:pt>
                <c:pt idx="2">
                  <c:v>0.15550616383552551</c:v>
                </c:pt>
                <c:pt idx="3">
                  <c:v>0.18860514461994171</c:v>
                </c:pt>
              </c:numCache>
            </c:numRef>
          </c:val>
          <c:extLst xmlns:c16r2="http://schemas.microsoft.com/office/drawing/2015/06/chart">
            <c:ext xmlns:c16="http://schemas.microsoft.com/office/drawing/2014/chart" uri="{C3380CC4-5D6E-409C-BE32-E72D297353CC}">
              <c16:uniqueId val="{00000003-51A8-834B-824A-B9D8EED6E164}"/>
            </c:ext>
          </c:extLst>
        </c:ser>
        <c:ser>
          <c:idx val="2"/>
          <c:order val="2"/>
          <c:tx>
            <c:v>Bugis</c:v>
          </c:tx>
          <c:spPr>
            <a:solidFill>
              <a:schemeClr val="accent4"/>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t_race_PDIP!$B$4:$E$4</c:f>
              <c:numCache>
                <c:formatCode>0%</c:formatCode>
                <c:ptCount val="4"/>
                <c:pt idx="0">
                  <c:v>1.9760610535740852E-2</c:v>
                </c:pt>
                <c:pt idx="1">
                  <c:v>4.9740228801965714E-2</c:v>
                </c:pt>
                <c:pt idx="2">
                  <c:v>3.1848717480897903E-2</c:v>
                </c:pt>
                <c:pt idx="3">
                  <c:v>0.19846419990062714</c:v>
                </c:pt>
              </c:numCache>
            </c:numRef>
          </c:val>
          <c:extLst xmlns:c16r2="http://schemas.microsoft.com/office/drawing/2015/06/chart">
            <c:ext xmlns:c16="http://schemas.microsoft.com/office/drawing/2014/chart" uri="{C3380CC4-5D6E-409C-BE32-E72D297353CC}">
              <c16:uniqueId val="{00000005-51A8-834B-824A-B9D8EED6E164}"/>
            </c:ext>
          </c:extLst>
        </c:ser>
        <c:ser>
          <c:idx val="3"/>
          <c:order val="3"/>
          <c:tx>
            <c:v>Java</c:v>
          </c:tx>
          <c:spPr>
            <a:solidFill>
              <a:schemeClr val="accent2"/>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t_race_PDIP!$B$5:$E$5</c:f>
              <c:numCache>
                <c:formatCode>0%</c:formatCode>
                <c:ptCount val="4"/>
                <c:pt idx="0">
                  <c:v>0.42228478193283081</c:v>
                </c:pt>
                <c:pt idx="1">
                  <c:v>0.2433561384677887</c:v>
                </c:pt>
                <c:pt idx="2">
                  <c:v>0.17006415128707886</c:v>
                </c:pt>
                <c:pt idx="3">
                  <c:v>0.23762153089046478</c:v>
                </c:pt>
              </c:numCache>
            </c:numRef>
          </c:val>
          <c:extLst xmlns:c16r2="http://schemas.microsoft.com/office/drawing/2015/06/chart">
            <c:ext xmlns:c16="http://schemas.microsoft.com/office/drawing/2014/chart" uri="{C3380CC4-5D6E-409C-BE32-E72D297353CC}">
              <c16:uniqueId val="{00000007-51A8-834B-824A-B9D8EED6E164}"/>
            </c:ext>
          </c:extLst>
        </c:ser>
        <c:ser>
          <c:idx val="4"/>
          <c:order val="4"/>
          <c:tx>
            <c:v>Madurais</c:v>
          </c:tx>
          <c:spPr>
            <a:solidFill>
              <a:srgbClr val="C00000"/>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t_race_PDIP!$B$6:$E$6</c:f>
              <c:numCache>
                <c:formatCode>0%</c:formatCode>
                <c:ptCount val="4"/>
                <c:pt idx="0">
                  <c:v>0.11078549176454544</c:v>
                </c:pt>
                <c:pt idx="1">
                  <c:v>0.1349235475063324</c:v>
                </c:pt>
                <c:pt idx="2">
                  <c:v>0.16088747978210449</c:v>
                </c:pt>
                <c:pt idx="3">
                  <c:v>0.11801654100418091</c:v>
                </c:pt>
              </c:numCache>
            </c:numRef>
          </c:val>
          <c:extLst xmlns:c16r2="http://schemas.microsoft.com/office/drawing/2015/06/chart">
            <c:ext xmlns:c16="http://schemas.microsoft.com/office/drawing/2014/chart" uri="{C3380CC4-5D6E-409C-BE32-E72D297353CC}">
              <c16:uniqueId val="{00000009-51A8-834B-824A-B9D8EED6E164}"/>
            </c:ext>
          </c:extLst>
        </c:ser>
        <c:ser>
          <c:idx val="5"/>
          <c:order val="5"/>
          <c:tx>
            <c:v>Malais</c:v>
          </c:tx>
          <c:spPr>
            <a:solidFill>
              <a:srgbClr val="7030A0"/>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t_race_PDIP!$B$7:$E$7</c:f>
              <c:numCache>
                <c:formatCode>0%</c:formatCode>
                <c:ptCount val="4"/>
                <c:pt idx="0">
                  <c:v>0.28808659315109253</c:v>
                </c:pt>
                <c:pt idx="1">
                  <c:v>6.6222198307514191E-2</c:v>
                </c:pt>
                <c:pt idx="2">
                  <c:v>0.14353255927562714</c:v>
                </c:pt>
                <c:pt idx="3">
                  <c:v>0.19577674567699432</c:v>
                </c:pt>
              </c:numCache>
            </c:numRef>
          </c:val>
          <c:extLst xmlns:c16r2="http://schemas.microsoft.com/office/drawing/2015/06/chart">
            <c:ext xmlns:c16="http://schemas.microsoft.com/office/drawing/2014/chart" uri="{C3380CC4-5D6E-409C-BE32-E72D297353CC}">
              <c16:uniqueId val="{0000000B-51A8-834B-824A-B9D8EED6E164}"/>
            </c:ext>
          </c:extLst>
        </c:ser>
        <c:ser>
          <c:idx val="6"/>
          <c:order val="6"/>
          <c:tx>
            <c:v>Minang</c:v>
          </c:tx>
          <c:spPr>
            <a:solidFill>
              <a:schemeClr val="accent1"/>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t_race_PDIP!$B$8:$E$8</c:f>
              <c:numCache>
                <c:formatCode>0%</c:formatCode>
                <c:ptCount val="4"/>
                <c:pt idx="0">
                  <c:v>0</c:v>
                </c:pt>
                <c:pt idx="1">
                  <c:v>6.5624885261058807E-2</c:v>
                </c:pt>
                <c:pt idx="2">
                  <c:v>4.0104802697896957E-2</c:v>
                </c:pt>
                <c:pt idx="3">
                  <c:v>2.1041486412286758E-2</c:v>
                </c:pt>
              </c:numCache>
            </c:numRef>
          </c:val>
          <c:extLst xmlns:c16r2="http://schemas.microsoft.com/office/drawing/2015/06/chart">
            <c:ext xmlns:c16="http://schemas.microsoft.com/office/drawing/2014/chart" uri="{C3380CC4-5D6E-409C-BE32-E72D297353CC}">
              <c16:uniqueId val="{0000000D-51A8-834B-824A-B9D8EED6E164}"/>
            </c:ext>
          </c:extLst>
        </c:ser>
        <c:ser>
          <c:idx val="7"/>
          <c:order val="7"/>
          <c:tx>
            <c:v>Soundanais</c:v>
          </c:tx>
          <c:spPr>
            <a:solidFill>
              <a:srgbClr val="00B050"/>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t_race_PDIP!$B$9:$E$9</c:f>
              <c:numCache>
                <c:formatCode>0%</c:formatCode>
                <c:ptCount val="4"/>
                <c:pt idx="0">
                  <c:v>0.30709311366081238</c:v>
                </c:pt>
                <c:pt idx="1">
                  <c:v>0.14718765020370483</c:v>
                </c:pt>
                <c:pt idx="2">
                  <c:v>0.13088810443878174</c:v>
                </c:pt>
                <c:pt idx="3">
                  <c:v>0.18104378879070282</c:v>
                </c:pt>
              </c:numCache>
            </c:numRef>
          </c:val>
          <c:extLst xmlns:c16r2="http://schemas.microsoft.com/office/drawing/2015/06/chart">
            <c:ext xmlns:c16="http://schemas.microsoft.com/office/drawing/2014/chart" uri="{C3380CC4-5D6E-409C-BE32-E72D297353CC}">
              <c16:uniqueId val="{0000000F-51A8-834B-824A-B9D8EED6E164}"/>
            </c:ext>
          </c:extLst>
        </c:ser>
        <c:ser>
          <c:idx val="8"/>
          <c:order val="8"/>
          <c:tx>
            <c:v>Autres</c:v>
          </c:tx>
          <c:spPr>
            <a:solidFill>
              <a:schemeClr val="bg1">
                <a:lumMod val="50000"/>
              </a:schemeClr>
            </a:solidFill>
            <a:ln>
              <a:noFill/>
            </a:ln>
            <a:effectLst/>
          </c:spPr>
          <c:invertIfNegative val="0"/>
          <c:cat>
            <c:numRef>
              <c:f>t_race_PDIP!$B$1:$E$1</c:f>
              <c:numCache>
                <c:formatCode>General</c:formatCode>
                <c:ptCount val="4"/>
                <c:pt idx="0">
                  <c:v>1999</c:v>
                </c:pt>
                <c:pt idx="1">
                  <c:v>2004</c:v>
                </c:pt>
                <c:pt idx="2">
                  <c:v>2009</c:v>
                </c:pt>
                <c:pt idx="3">
                  <c:v>2014</c:v>
                </c:pt>
              </c:numCache>
            </c:numRef>
          </c:cat>
          <c:val>
            <c:numRef>
              <c:f>t_race_PDIP!$B$10:$E$10</c:f>
              <c:numCache>
                <c:formatCode>0%</c:formatCode>
                <c:ptCount val="4"/>
                <c:pt idx="0">
                  <c:v>0.27181386947631836</c:v>
                </c:pt>
                <c:pt idx="1">
                  <c:v>0.18315164744853973</c:v>
                </c:pt>
                <c:pt idx="2">
                  <c:v>0.12334685027599335</c:v>
                </c:pt>
                <c:pt idx="3">
                  <c:v>0.14219793677330017</c:v>
                </c:pt>
              </c:numCache>
            </c:numRef>
          </c:val>
          <c:extLst xmlns:c16r2="http://schemas.microsoft.com/office/drawing/2015/06/chart">
            <c:ext xmlns:c16="http://schemas.microsoft.com/office/drawing/2014/chart" uri="{C3380CC4-5D6E-409C-BE32-E72D297353CC}">
              <c16:uniqueId val="{00000011-51A8-834B-824A-B9D8EED6E164}"/>
            </c:ext>
          </c:extLst>
        </c:ser>
        <c:dLbls>
          <c:showLegendKey val="0"/>
          <c:showVal val="0"/>
          <c:showCatName val="0"/>
          <c:showSerName val="0"/>
          <c:showPercent val="0"/>
          <c:showBubbleSize val="0"/>
        </c:dLbls>
        <c:gapWidth val="219"/>
        <c:overlap val="-27"/>
        <c:axId val="-479357056"/>
        <c:axId val="-479385344"/>
      </c:barChart>
      <c:catAx>
        <c:axId val="-4793570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9385344"/>
        <c:crosses val="autoZero"/>
        <c:auto val="1"/>
        <c:lblAlgn val="ctr"/>
        <c:lblOffset val="100"/>
        <c:noMultiLvlLbl val="0"/>
      </c:catAx>
      <c:valAx>
        <c:axId val="-47938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9357056"/>
        <c:crosses val="autoZero"/>
        <c:crossBetween val="between"/>
      </c:valAx>
      <c:spPr>
        <a:noFill/>
        <a:ln>
          <a:solidFill>
            <a:schemeClr val="tx1"/>
          </a:solidFill>
        </a:ln>
        <a:effectLst/>
      </c:spPr>
    </c:plotArea>
    <c:legend>
      <c:legendPos val="b"/>
      <c:layout>
        <c:manualLayout>
          <c:xMode val="edge"/>
          <c:yMode val="edge"/>
          <c:x val="0.41270491798866693"/>
          <c:y val="0.11895891456263448"/>
          <c:w val="0.54919953326157211"/>
          <c:h val="0.147643601661728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DI11 – Vote PDI-P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javanais votant PDI-P) et (% des autres électeurs votant PDI-P)</c:v>
          </c:tx>
          <c:spPr>
            <a:ln w="28575" cap="rnd">
              <a:solidFill>
                <a:srgbClr val="FF0000"/>
              </a:solidFill>
              <a:round/>
            </a:ln>
            <a:effectLst/>
          </c:spPr>
          <c:marker>
            <c:symbol val="circle"/>
            <c:size val="9"/>
            <c:spPr>
              <a:solidFill>
                <a:srgbClr val="FF0000"/>
              </a:solidFill>
              <a:ln w="9525">
                <a:noFill/>
              </a:ln>
              <a:effectLst/>
            </c:spPr>
          </c:marker>
          <c:xVal>
            <c:numRef>
              <c:f>t_racediff_PDIP!$A$2:$A$5</c:f>
              <c:numCache>
                <c:formatCode>General</c:formatCode>
                <c:ptCount val="4"/>
                <c:pt idx="0">
                  <c:v>1999</c:v>
                </c:pt>
                <c:pt idx="1">
                  <c:v>2004</c:v>
                </c:pt>
                <c:pt idx="2">
                  <c:v>2009</c:v>
                </c:pt>
                <c:pt idx="3">
                  <c:v>2014</c:v>
                </c:pt>
              </c:numCache>
            </c:numRef>
          </c:xVal>
          <c:yVal>
            <c:numRef>
              <c:f>t_racediff_PDIP!$B$2:$B$5</c:f>
              <c:numCache>
                <c:formatCode>General</c:formatCode>
                <c:ptCount val="4"/>
                <c:pt idx="0">
                  <c:v>15.316951751708984</c:v>
                </c:pt>
                <c:pt idx="1">
                  <c:v>9.8626136779785156</c:v>
                </c:pt>
                <c:pt idx="2">
                  <c:v>5.0481858253479004</c:v>
                </c:pt>
                <c:pt idx="3">
                  <c:v>8.1640214920043945</c:v>
                </c:pt>
              </c:numCache>
            </c:numRef>
          </c:yVal>
          <c:smooth val="0"/>
          <c:extLst xmlns:c16r2="http://schemas.microsoft.com/office/drawing/2015/06/chart">
            <c:ext xmlns:c16="http://schemas.microsoft.com/office/drawing/2014/chart" uri="{C3380CC4-5D6E-409C-BE32-E72D297353CC}">
              <c16:uniqueId val="{00000005-F22A-AF44-A99E-42BD8155251E}"/>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t_racediff_PDIP!$A$2:$A$5</c:f>
              <c:numCache>
                <c:formatCode>General</c:formatCode>
                <c:ptCount val="4"/>
                <c:pt idx="0">
                  <c:v>1999</c:v>
                </c:pt>
                <c:pt idx="1">
                  <c:v>2004</c:v>
                </c:pt>
                <c:pt idx="2">
                  <c:v>2009</c:v>
                </c:pt>
                <c:pt idx="3">
                  <c:v>2014</c:v>
                </c:pt>
              </c:numCache>
            </c:numRef>
          </c:xVal>
          <c:yVal>
            <c:numRef>
              <c:f>t_racediff_PDIP!$C$2:$C$5</c:f>
              <c:numCache>
                <c:formatCode>General</c:formatCode>
                <c:ptCount val="4"/>
                <c:pt idx="0">
                  <c:v>14.122750282287598</c:v>
                </c:pt>
                <c:pt idx="1">
                  <c:v>8.8626747131347656</c:v>
                </c:pt>
                <c:pt idx="2">
                  <c:v>5.3084907531738281</c:v>
                </c:pt>
                <c:pt idx="3">
                  <c:v>7.8725500106811523</c:v>
                </c:pt>
              </c:numCache>
            </c:numRef>
          </c:yVal>
          <c:smooth val="0"/>
          <c:extLst xmlns:c16r2="http://schemas.microsoft.com/office/drawing/2015/06/chart">
            <c:ext xmlns:c16="http://schemas.microsoft.com/office/drawing/2014/chart" uri="{C3380CC4-5D6E-409C-BE32-E72D297353CC}">
              <c16:uniqueId val="{00000007-F22A-AF44-A99E-42BD8155251E}"/>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t_racediff_PDIP!$A$2:$A$5</c:f>
              <c:numCache>
                <c:formatCode>General</c:formatCode>
                <c:ptCount val="4"/>
                <c:pt idx="0">
                  <c:v>1999</c:v>
                </c:pt>
                <c:pt idx="1">
                  <c:v>2004</c:v>
                </c:pt>
                <c:pt idx="2">
                  <c:v>2009</c:v>
                </c:pt>
                <c:pt idx="3">
                  <c:v>2014</c:v>
                </c:pt>
              </c:numCache>
            </c:numRef>
          </c:xVal>
          <c:yVal>
            <c:numRef>
              <c:f>t_racediff_PDIP!$D$2:$D$5</c:f>
              <c:numCache>
                <c:formatCode>General</c:formatCode>
                <c:ptCount val="4"/>
                <c:pt idx="0">
                  <c:v>18.256233215332031</c:v>
                </c:pt>
                <c:pt idx="1">
                  <c:v>11.21091365814209</c:v>
                </c:pt>
                <c:pt idx="2">
                  <c:v>7.2782902717590332</c:v>
                </c:pt>
                <c:pt idx="3">
                  <c:v>9.9056844711303711</c:v>
                </c:pt>
              </c:numCache>
            </c:numRef>
          </c:yVal>
          <c:smooth val="0"/>
          <c:extLst xmlns:c16r2="http://schemas.microsoft.com/office/drawing/2015/06/chart">
            <c:ext xmlns:c16="http://schemas.microsoft.com/office/drawing/2014/chart" uri="{C3380CC4-5D6E-409C-BE32-E72D297353CC}">
              <c16:uniqueId val="{00000009-F22A-AF44-A99E-42BD8155251E}"/>
            </c:ext>
          </c:extLst>
        </c:ser>
        <c:ser>
          <c:idx val="3"/>
          <c:order val="3"/>
          <c:tx>
            <c:v>Zeros</c:v>
          </c:tx>
          <c:spPr>
            <a:ln w="19050" cap="rnd">
              <a:solidFill>
                <a:schemeClr val="tx1"/>
              </a:solidFill>
              <a:round/>
            </a:ln>
            <a:effectLst/>
          </c:spPr>
          <c:marker>
            <c:symbol val="none"/>
          </c:marker>
          <c:xVal>
            <c:numRef>
              <c:f>t_racediff_PDIP!$A$2:$A$5</c:f>
              <c:numCache>
                <c:formatCode>General</c:formatCode>
                <c:ptCount val="4"/>
                <c:pt idx="0">
                  <c:v>1999</c:v>
                </c:pt>
                <c:pt idx="1">
                  <c:v>2004</c:v>
                </c:pt>
                <c:pt idx="2">
                  <c:v>2009</c:v>
                </c:pt>
                <c:pt idx="3">
                  <c:v>2014</c:v>
                </c:pt>
              </c:numCache>
            </c:numRef>
          </c:xVal>
          <c:yVal>
            <c:numRef>
              <c:f>t_racediff_PDIP!$E$2:$E$5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F22A-AF44-A99E-42BD8155251E}"/>
            </c:ext>
          </c:extLst>
        </c:ser>
        <c:dLbls>
          <c:showLegendKey val="0"/>
          <c:showVal val="0"/>
          <c:showCatName val="0"/>
          <c:showSerName val="0"/>
          <c:showPercent val="0"/>
          <c:showBubbleSize val="0"/>
        </c:dLbls>
        <c:axId val="-479361408"/>
        <c:axId val="-479361952"/>
      </c:scatterChart>
      <c:valAx>
        <c:axId val="-47936140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61952"/>
        <c:crossesAt val="-30"/>
        <c:crossBetween val="midCat"/>
        <c:majorUnit val="1"/>
      </c:valAx>
      <c:valAx>
        <c:axId val="-479361952"/>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61408"/>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FA2 – Education cleavage in Indonesian election, 1999-2014</a:t>
            </a:r>
            <a:endParaRPr lang="en-US" sz="16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Islamic parties</c:v>
          </c:tx>
          <c:spPr>
            <a:ln w="28575" cap="rnd">
              <a:solidFill>
                <a:srgbClr val="FF0000"/>
              </a:solidFill>
              <a:round/>
            </a:ln>
            <a:effectLst/>
          </c:spPr>
          <c:marker>
            <c:symbol val="circle"/>
            <c:size val="9"/>
            <c:spPr>
              <a:solidFill>
                <a:srgbClr val="FF0000"/>
              </a:solidFill>
              <a:ln w="9525">
                <a:noFill/>
              </a:ln>
              <a:effectLst/>
            </c:spPr>
          </c:marker>
          <c:xVal>
            <c:numRef>
              <c:f>t_FD2!$A$2:$A$5</c:f>
              <c:numCache>
                <c:formatCode>General</c:formatCode>
                <c:ptCount val="4"/>
                <c:pt idx="0">
                  <c:v>1999</c:v>
                </c:pt>
                <c:pt idx="1">
                  <c:v>2004</c:v>
                </c:pt>
                <c:pt idx="2">
                  <c:v>2009</c:v>
                </c:pt>
                <c:pt idx="3">
                  <c:v>2014</c:v>
                </c:pt>
              </c:numCache>
            </c:numRef>
          </c:xVal>
          <c:yVal>
            <c:numRef>
              <c:f>t_FD2!$B$2:$B$5</c:f>
              <c:numCache>
                <c:formatCode>General</c:formatCode>
                <c:ptCount val="4"/>
                <c:pt idx="0">
                  <c:v>7.9684658050537109</c:v>
                </c:pt>
                <c:pt idx="1">
                  <c:v>11.369232177734375</c:v>
                </c:pt>
                <c:pt idx="2">
                  <c:v>-2.0346510410308838</c:v>
                </c:pt>
                <c:pt idx="3">
                  <c:v>4.0341691970825195</c:v>
                </c:pt>
              </c:numCache>
            </c:numRef>
          </c:yVal>
          <c:smooth val="0"/>
          <c:extLst xmlns:c16r2="http://schemas.microsoft.com/office/drawing/2015/06/chart">
            <c:ext xmlns:c16="http://schemas.microsoft.com/office/drawing/2014/chart" uri="{C3380CC4-5D6E-409C-BE32-E72D297353CC}">
              <c16:uniqueId val="{00000000-241D-9F44-91F6-A18FEAACDBDA}"/>
            </c:ext>
          </c:extLst>
        </c:ser>
        <c:ser>
          <c:idx val="1"/>
          <c:order val="1"/>
          <c:tx>
            <c:v>Golkar/Gerindra/Hanura</c:v>
          </c:tx>
          <c:spPr>
            <a:ln w="28575" cap="rnd">
              <a:solidFill>
                <a:schemeClr val="accent5"/>
              </a:solidFill>
              <a:round/>
            </a:ln>
            <a:effectLst/>
          </c:spPr>
          <c:marker>
            <c:symbol val="circle"/>
            <c:size val="9"/>
            <c:spPr>
              <a:solidFill>
                <a:schemeClr val="accent5"/>
              </a:solidFill>
              <a:ln w="9525">
                <a:noFill/>
              </a:ln>
              <a:effectLst/>
            </c:spPr>
          </c:marker>
          <c:xVal>
            <c:numRef>
              <c:f>t_FD2!$A$2:$A$5</c:f>
              <c:numCache>
                <c:formatCode>General</c:formatCode>
                <c:ptCount val="4"/>
                <c:pt idx="0">
                  <c:v>1999</c:v>
                </c:pt>
                <c:pt idx="1">
                  <c:v>2004</c:v>
                </c:pt>
                <c:pt idx="2">
                  <c:v>2009</c:v>
                </c:pt>
                <c:pt idx="3">
                  <c:v>2014</c:v>
                </c:pt>
              </c:numCache>
            </c:numRef>
          </c:xVal>
          <c:yVal>
            <c:numRef>
              <c:f>t_FD2!$C$2:$C$5</c:f>
              <c:numCache>
                <c:formatCode>General</c:formatCode>
                <c:ptCount val="4"/>
                <c:pt idx="0">
                  <c:v>0.27029913663864136</c:v>
                </c:pt>
                <c:pt idx="1">
                  <c:v>-3.9815478324890137</c:v>
                </c:pt>
                <c:pt idx="2">
                  <c:v>13.456182479858398</c:v>
                </c:pt>
                <c:pt idx="3">
                  <c:v>0.34180063009262085</c:v>
                </c:pt>
              </c:numCache>
            </c:numRef>
          </c:yVal>
          <c:smooth val="0"/>
          <c:extLst xmlns:c16r2="http://schemas.microsoft.com/office/drawing/2015/06/chart">
            <c:ext xmlns:c16="http://schemas.microsoft.com/office/drawing/2014/chart" uri="{C3380CC4-5D6E-409C-BE32-E72D297353CC}">
              <c16:uniqueId val="{00000001-241D-9F44-91F6-A18FEAACDBDA}"/>
            </c:ext>
          </c:extLst>
        </c:ser>
        <c:ser>
          <c:idx val="2"/>
          <c:order val="2"/>
          <c:tx>
            <c:v>PDIP/NasDem</c:v>
          </c:tx>
          <c:spPr>
            <a:ln w="28575" cap="rnd">
              <a:solidFill>
                <a:schemeClr val="accent6"/>
              </a:solidFill>
              <a:round/>
            </a:ln>
            <a:effectLst/>
          </c:spPr>
          <c:marker>
            <c:symbol val="circle"/>
            <c:size val="9"/>
            <c:spPr>
              <a:solidFill>
                <a:schemeClr val="accent6"/>
              </a:solidFill>
              <a:ln w="9525">
                <a:noFill/>
              </a:ln>
              <a:effectLst/>
            </c:spPr>
          </c:marker>
          <c:xVal>
            <c:numRef>
              <c:f>t_FD2!$A$2:$A$5</c:f>
              <c:numCache>
                <c:formatCode>General</c:formatCode>
                <c:ptCount val="4"/>
                <c:pt idx="0">
                  <c:v>1999</c:v>
                </c:pt>
                <c:pt idx="1">
                  <c:v>2004</c:v>
                </c:pt>
                <c:pt idx="2">
                  <c:v>2009</c:v>
                </c:pt>
                <c:pt idx="3">
                  <c:v>2014</c:v>
                </c:pt>
              </c:numCache>
            </c:numRef>
          </c:xVal>
          <c:yVal>
            <c:numRef>
              <c:f>t_FD2!$D$2:$D$5</c:f>
              <c:numCache>
                <c:formatCode>General</c:formatCode>
                <c:ptCount val="4"/>
                <c:pt idx="0">
                  <c:v>-9.037628173828125</c:v>
                </c:pt>
                <c:pt idx="1">
                  <c:v>-5.526432991027832</c:v>
                </c:pt>
                <c:pt idx="2">
                  <c:v>-9.9599676132202148</c:v>
                </c:pt>
                <c:pt idx="3">
                  <c:v>-7.2334470748901367</c:v>
                </c:pt>
              </c:numCache>
            </c:numRef>
          </c:yVal>
          <c:smooth val="0"/>
          <c:extLst xmlns:c16r2="http://schemas.microsoft.com/office/drawing/2015/06/chart">
            <c:ext xmlns:c16="http://schemas.microsoft.com/office/drawing/2014/chart" uri="{C3380CC4-5D6E-409C-BE32-E72D297353CC}">
              <c16:uniqueId val="{00000002-241D-9F44-91F6-A18FEAACDBDA}"/>
            </c:ext>
          </c:extLst>
        </c:ser>
        <c:ser>
          <c:idx val="3"/>
          <c:order val="3"/>
          <c:tx>
            <c:v>Zero</c:v>
          </c:tx>
          <c:spPr>
            <a:ln w="19050" cap="rnd">
              <a:solidFill>
                <a:schemeClr val="tx1"/>
              </a:solidFill>
              <a:round/>
            </a:ln>
            <a:effectLst/>
          </c:spPr>
          <c:marker>
            <c:symbol val="none"/>
          </c:marker>
          <c:xVal>
            <c:numRef>
              <c:f>t_FD2!$A$2:$A$5</c:f>
              <c:numCache>
                <c:formatCode>General</c:formatCode>
                <c:ptCount val="4"/>
                <c:pt idx="0">
                  <c:v>1999</c:v>
                </c:pt>
                <c:pt idx="1">
                  <c:v>2004</c:v>
                </c:pt>
                <c:pt idx="2">
                  <c:v>2009</c:v>
                </c:pt>
                <c:pt idx="3">
                  <c:v>2014</c:v>
                </c:pt>
              </c:numCache>
            </c:numRef>
          </c:xVal>
          <c:yVal>
            <c:numRef>
              <c:f>t_FD2!$F$2:$F$5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3-241D-9F44-91F6-A18FEAACDBDA}"/>
            </c:ext>
          </c:extLst>
        </c:ser>
        <c:dLbls>
          <c:showLegendKey val="0"/>
          <c:showVal val="0"/>
          <c:showCatName val="0"/>
          <c:showSerName val="0"/>
          <c:showPercent val="0"/>
          <c:showBubbleSize val="0"/>
        </c:dLbls>
        <c:axId val="-479384256"/>
        <c:axId val="-479382624"/>
      </c:scatterChart>
      <c:valAx>
        <c:axId val="-47938425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82624"/>
        <c:crossesAt val="-30"/>
        <c:crossBetween val="midCat"/>
        <c:majorUnit val="1"/>
      </c:valAx>
      <c:valAx>
        <c:axId val="-47938262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84256"/>
        <c:crosses val="autoZero"/>
        <c:crossBetween val="midCat"/>
      </c:valAx>
      <c:spPr>
        <a:ln>
          <a:solidFill>
            <a:schemeClr val="tx1"/>
          </a:solidFill>
        </a:ln>
      </c:spPr>
    </c:plotArea>
    <c:legend>
      <c:legendPos val="b"/>
      <c:legendEntry>
        <c:idx val="3"/>
        <c:delete val="1"/>
      </c:legendEntry>
      <c:layout>
        <c:manualLayout>
          <c:xMode val="edge"/>
          <c:yMode val="edge"/>
          <c:x val="0.61284356302064191"/>
          <c:y val="0.13727792941666617"/>
          <c:w val="0.34017299204282192"/>
          <c:h val="0.1307200991065024"/>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FA5 – Vote among Javanese population, 1999-2014</a:t>
            </a:r>
            <a:endParaRPr lang="en-US" sz="16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Islamic parties</c:v>
          </c:tx>
          <c:spPr>
            <a:ln w="28575" cap="rnd">
              <a:solidFill>
                <a:srgbClr val="FF0000"/>
              </a:solidFill>
              <a:round/>
            </a:ln>
            <a:effectLst/>
          </c:spPr>
          <c:marker>
            <c:symbol val="circle"/>
            <c:size val="9"/>
            <c:spPr>
              <a:solidFill>
                <a:srgbClr val="FF0000"/>
              </a:solidFill>
              <a:ln w="9525">
                <a:noFill/>
              </a:ln>
              <a:effectLst/>
            </c:spPr>
          </c:marker>
          <c:xVal>
            <c:numRef>
              <c:f>t_FD5!$A$2:$A$5</c:f>
              <c:numCache>
                <c:formatCode>General</c:formatCode>
                <c:ptCount val="4"/>
                <c:pt idx="0">
                  <c:v>1999</c:v>
                </c:pt>
                <c:pt idx="1">
                  <c:v>2004</c:v>
                </c:pt>
                <c:pt idx="2">
                  <c:v>2009</c:v>
                </c:pt>
                <c:pt idx="3">
                  <c:v>2014</c:v>
                </c:pt>
              </c:numCache>
            </c:numRef>
          </c:xVal>
          <c:yVal>
            <c:numRef>
              <c:f>t_FD5!$B$2:$B$5</c:f>
              <c:numCache>
                <c:formatCode>General</c:formatCode>
                <c:ptCount val="4"/>
                <c:pt idx="0">
                  <c:v>-1.3373750448226929</c:v>
                </c:pt>
                <c:pt idx="1">
                  <c:v>1.7596811056137085</c:v>
                </c:pt>
                <c:pt idx="2">
                  <c:v>2.0932824611663818</c:v>
                </c:pt>
                <c:pt idx="3">
                  <c:v>-0.41652125120162964</c:v>
                </c:pt>
              </c:numCache>
            </c:numRef>
          </c:yVal>
          <c:smooth val="0"/>
          <c:extLst xmlns:c16r2="http://schemas.microsoft.com/office/drawing/2015/06/chart">
            <c:ext xmlns:c16="http://schemas.microsoft.com/office/drawing/2014/chart" uri="{C3380CC4-5D6E-409C-BE32-E72D297353CC}">
              <c16:uniqueId val="{00000005-9E30-E84A-BDA9-74B0C2E49BCC}"/>
            </c:ext>
          </c:extLst>
        </c:ser>
        <c:ser>
          <c:idx val="1"/>
          <c:order val="1"/>
          <c:tx>
            <c:v>Golkar/Gerindra/Hanura</c:v>
          </c:tx>
          <c:spPr>
            <a:ln w="28575" cap="rnd">
              <a:solidFill>
                <a:schemeClr val="accent5"/>
              </a:solidFill>
              <a:round/>
            </a:ln>
            <a:effectLst/>
          </c:spPr>
          <c:marker>
            <c:symbol val="circle"/>
            <c:size val="9"/>
            <c:spPr>
              <a:solidFill>
                <a:schemeClr val="accent5"/>
              </a:solidFill>
              <a:ln w="9525">
                <a:noFill/>
              </a:ln>
              <a:effectLst/>
            </c:spPr>
          </c:marker>
          <c:xVal>
            <c:numRef>
              <c:f>t_FD5!$A$2:$A$5</c:f>
              <c:numCache>
                <c:formatCode>General</c:formatCode>
                <c:ptCount val="4"/>
                <c:pt idx="0">
                  <c:v>1999</c:v>
                </c:pt>
                <c:pt idx="1">
                  <c:v>2004</c:v>
                </c:pt>
                <c:pt idx="2">
                  <c:v>2009</c:v>
                </c:pt>
                <c:pt idx="3">
                  <c:v>2014</c:v>
                </c:pt>
              </c:numCache>
            </c:numRef>
          </c:xVal>
          <c:yVal>
            <c:numRef>
              <c:f>t_FD5!$C$2:$C$5</c:f>
              <c:numCache>
                <c:formatCode>General</c:formatCode>
                <c:ptCount val="4"/>
                <c:pt idx="0">
                  <c:v>-14.742880821228027</c:v>
                </c:pt>
                <c:pt idx="1">
                  <c:v>-13.680854797363281</c:v>
                </c:pt>
                <c:pt idx="2">
                  <c:v>-4.5249123573303223</c:v>
                </c:pt>
                <c:pt idx="3">
                  <c:v>-9.2519474029541016</c:v>
                </c:pt>
              </c:numCache>
            </c:numRef>
          </c:yVal>
          <c:smooth val="0"/>
          <c:extLst xmlns:c16r2="http://schemas.microsoft.com/office/drawing/2015/06/chart">
            <c:ext xmlns:c16="http://schemas.microsoft.com/office/drawing/2014/chart" uri="{C3380CC4-5D6E-409C-BE32-E72D297353CC}">
              <c16:uniqueId val="{00000007-9E30-E84A-BDA9-74B0C2E49BCC}"/>
            </c:ext>
          </c:extLst>
        </c:ser>
        <c:ser>
          <c:idx val="2"/>
          <c:order val="2"/>
          <c:tx>
            <c:v>PDIP/NasDem</c:v>
          </c:tx>
          <c:spPr>
            <a:ln w="28575" cap="rnd">
              <a:solidFill>
                <a:schemeClr val="accent6"/>
              </a:solidFill>
              <a:round/>
            </a:ln>
            <a:effectLst/>
          </c:spPr>
          <c:marker>
            <c:symbol val="circle"/>
            <c:size val="9"/>
            <c:spPr>
              <a:solidFill>
                <a:schemeClr val="accent6"/>
              </a:solidFill>
              <a:ln w="9525">
                <a:noFill/>
              </a:ln>
              <a:effectLst/>
            </c:spPr>
          </c:marker>
          <c:xVal>
            <c:numRef>
              <c:f>t_FD5!$A$2:$A$5</c:f>
              <c:numCache>
                <c:formatCode>General</c:formatCode>
                <c:ptCount val="4"/>
                <c:pt idx="0">
                  <c:v>1999</c:v>
                </c:pt>
                <c:pt idx="1">
                  <c:v>2004</c:v>
                </c:pt>
                <c:pt idx="2">
                  <c:v>2009</c:v>
                </c:pt>
                <c:pt idx="3">
                  <c:v>2014</c:v>
                </c:pt>
              </c:numCache>
            </c:numRef>
          </c:xVal>
          <c:yVal>
            <c:numRef>
              <c:f>t_FD5!$D$2:$D$5</c:f>
              <c:numCache>
                <c:formatCode>General</c:formatCode>
                <c:ptCount val="4"/>
                <c:pt idx="0">
                  <c:v>18.256233215332031</c:v>
                </c:pt>
                <c:pt idx="1">
                  <c:v>11.21091365814209</c:v>
                </c:pt>
                <c:pt idx="2">
                  <c:v>7.2782902717590332</c:v>
                </c:pt>
                <c:pt idx="3">
                  <c:v>11.146785736083984</c:v>
                </c:pt>
              </c:numCache>
            </c:numRef>
          </c:yVal>
          <c:smooth val="0"/>
          <c:extLst xmlns:c16r2="http://schemas.microsoft.com/office/drawing/2015/06/chart">
            <c:ext xmlns:c16="http://schemas.microsoft.com/office/drawing/2014/chart" uri="{C3380CC4-5D6E-409C-BE32-E72D297353CC}">
              <c16:uniqueId val="{00000009-9E30-E84A-BDA9-74B0C2E49BCC}"/>
            </c:ext>
          </c:extLst>
        </c:ser>
        <c:ser>
          <c:idx val="3"/>
          <c:order val="3"/>
          <c:tx>
            <c:v>Zero</c:v>
          </c:tx>
          <c:spPr>
            <a:ln w="19050" cap="rnd">
              <a:solidFill>
                <a:schemeClr val="tx1"/>
              </a:solidFill>
              <a:round/>
            </a:ln>
            <a:effectLst/>
          </c:spPr>
          <c:marker>
            <c:symbol val="none"/>
          </c:marker>
          <c:xVal>
            <c:numRef>
              <c:f>t_FD5!$A$2:$A$5</c:f>
              <c:numCache>
                <c:formatCode>General</c:formatCode>
                <c:ptCount val="4"/>
                <c:pt idx="0">
                  <c:v>1999</c:v>
                </c:pt>
                <c:pt idx="1">
                  <c:v>2004</c:v>
                </c:pt>
                <c:pt idx="2">
                  <c:v>2009</c:v>
                </c:pt>
                <c:pt idx="3">
                  <c:v>2014</c:v>
                </c:pt>
              </c:numCache>
            </c:numRef>
          </c:xVal>
          <c:yVal>
            <c:numRef>
              <c:f>t_FD5!$E$2:$E$5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E30-E84A-BDA9-74B0C2E49BCC}"/>
            </c:ext>
          </c:extLst>
        </c:ser>
        <c:dLbls>
          <c:showLegendKey val="0"/>
          <c:showVal val="0"/>
          <c:showCatName val="0"/>
          <c:showSerName val="0"/>
          <c:showPercent val="0"/>
          <c:showBubbleSize val="0"/>
        </c:dLbls>
        <c:axId val="-479387520"/>
        <c:axId val="-479372288"/>
      </c:scatterChart>
      <c:valAx>
        <c:axId val="-47938752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72288"/>
        <c:crossesAt val="-30"/>
        <c:crossBetween val="midCat"/>
        <c:majorUnit val="1"/>
      </c:valAx>
      <c:valAx>
        <c:axId val="-479372288"/>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9387520"/>
        <c:crosses val="autoZero"/>
        <c:crossBetween val="midCat"/>
      </c:valAx>
      <c:spPr>
        <a:ln>
          <a:solidFill>
            <a:schemeClr val="tx1"/>
          </a:solidFill>
        </a:ln>
      </c:spPr>
    </c:plotArea>
    <c:legend>
      <c:legendPos val="b"/>
      <c:legendEntry>
        <c:idx val="3"/>
        <c:delete val="1"/>
      </c:legendEntry>
      <c:layout>
        <c:manualLayout>
          <c:xMode val="edge"/>
          <c:yMode val="edge"/>
          <c:x val="0.61812738215646867"/>
          <c:y val="0.13727792941666617"/>
          <c:w val="0.33488917290699505"/>
          <c:h val="0.1513854131324355"/>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t_islam_educdiff_muslim!$B$1</c:f>
              <c:strCache>
                <c:ptCount val="1"/>
                <c:pt idx="0">
                  <c:v>Difference between (% top 10% educated muslim voting Islamic parties) and (% bottom 90% educated muslim voting Islamic parties)</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t_islam_educdiff_muslim!$A$2:$A$5</c:f>
              <c:numCache>
                <c:formatCode>General</c:formatCode>
                <c:ptCount val="4"/>
                <c:pt idx="0">
                  <c:v>1999</c:v>
                </c:pt>
                <c:pt idx="1">
                  <c:v>2004</c:v>
                </c:pt>
                <c:pt idx="2">
                  <c:v>2009</c:v>
                </c:pt>
                <c:pt idx="3">
                  <c:v>2014</c:v>
                </c:pt>
              </c:numCache>
            </c:numRef>
          </c:xVal>
          <c:yVal>
            <c:numRef>
              <c:f>t_islam_educdiff_muslim!$B$2:$B$5</c:f>
              <c:numCache>
                <c:formatCode>General</c:formatCode>
                <c:ptCount val="4"/>
                <c:pt idx="0">
                  <c:v>15.553402900695801</c:v>
                </c:pt>
                <c:pt idx="1">
                  <c:v>19.337959289550781</c:v>
                </c:pt>
                <c:pt idx="2">
                  <c:v>3.9310760498046875</c:v>
                </c:pt>
                <c:pt idx="3">
                  <c:v>3.6611146926879883</c:v>
                </c:pt>
              </c:numCache>
            </c:numRef>
          </c:yVal>
          <c:smooth val="0"/>
          <c:extLst xmlns:c16r2="http://schemas.microsoft.com/office/drawing/2015/06/chart">
            <c:ext xmlns:c16="http://schemas.microsoft.com/office/drawing/2014/chart" uri="{C3380CC4-5D6E-409C-BE32-E72D297353CC}">
              <c16:uniqueId val="{00000000-A4F1-644E-AC22-0BB76D95A4F2}"/>
            </c:ext>
          </c:extLst>
        </c:ser>
        <c:ser>
          <c:idx val="1"/>
          <c:order val="1"/>
          <c:tx>
            <c:strRef>
              <c:f>t_islam_educdiff_muslim!$C$1</c:f>
              <c:strCache>
                <c:ptCount val="1"/>
                <c:pt idx="0">
                  <c:v>Controling for income</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t_islam_educdiff_muslim!$A$2:$A$5</c:f>
              <c:numCache>
                <c:formatCode>General</c:formatCode>
                <c:ptCount val="4"/>
                <c:pt idx="0">
                  <c:v>1999</c:v>
                </c:pt>
                <c:pt idx="1">
                  <c:v>2004</c:v>
                </c:pt>
                <c:pt idx="2">
                  <c:v>2009</c:v>
                </c:pt>
                <c:pt idx="3">
                  <c:v>2014</c:v>
                </c:pt>
              </c:numCache>
            </c:numRef>
          </c:xVal>
          <c:yVal>
            <c:numRef>
              <c:f>t_islam_educdiff_muslim!$C$2:$C$5</c:f>
              <c:numCache>
                <c:formatCode>General</c:formatCode>
                <c:ptCount val="4"/>
                <c:pt idx="0">
                  <c:v>9.0665349960327148</c:v>
                </c:pt>
                <c:pt idx="1">
                  <c:v>14.521450042724609</c:v>
                </c:pt>
                <c:pt idx="2">
                  <c:v>1.0169857740402222</c:v>
                </c:pt>
                <c:pt idx="3">
                  <c:v>5.4593658447265625</c:v>
                </c:pt>
              </c:numCache>
            </c:numRef>
          </c:yVal>
          <c:smooth val="0"/>
          <c:extLst xmlns:c16r2="http://schemas.microsoft.com/office/drawing/2015/06/chart">
            <c:ext xmlns:c16="http://schemas.microsoft.com/office/drawing/2014/chart" uri="{C3380CC4-5D6E-409C-BE32-E72D297353CC}">
              <c16:uniqueId val="{00000001-A4F1-644E-AC22-0BB76D95A4F2}"/>
            </c:ext>
          </c:extLst>
        </c:ser>
        <c:ser>
          <c:idx val="2"/>
          <c:order val="2"/>
          <c:tx>
            <c:strRef>
              <c:f>t_islam_educdiff_muslim!$D$1</c:f>
              <c:strCache>
                <c:ptCount val="1"/>
                <c:pt idx="0">
                  <c:v>Controling for urban, age, income, employment, and gender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t_islam_educdiff_muslim!$A$2:$A$5</c:f>
              <c:numCache>
                <c:formatCode>General</c:formatCode>
                <c:ptCount val="4"/>
                <c:pt idx="0">
                  <c:v>1999</c:v>
                </c:pt>
                <c:pt idx="1">
                  <c:v>2004</c:v>
                </c:pt>
                <c:pt idx="2">
                  <c:v>2009</c:v>
                </c:pt>
                <c:pt idx="3">
                  <c:v>2014</c:v>
                </c:pt>
              </c:numCache>
            </c:numRef>
          </c:xVal>
          <c:yVal>
            <c:numRef>
              <c:f>t_islam_educdiff_muslim!$D$2:$D$5</c:f>
              <c:numCache>
                <c:formatCode>General</c:formatCode>
                <c:ptCount val="4"/>
                <c:pt idx="0">
                  <c:v>8.2483968734741211</c:v>
                </c:pt>
                <c:pt idx="1">
                  <c:v>12.845879554748535</c:v>
                </c:pt>
                <c:pt idx="2">
                  <c:v>-0.82995229959487915</c:v>
                </c:pt>
                <c:pt idx="3">
                  <c:v>4.2697534561157227</c:v>
                </c:pt>
              </c:numCache>
            </c:numRef>
          </c:yVal>
          <c:smooth val="0"/>
          <c:extLst xmlns:c16r2="http://schemas.microsoft.com/office/drawing/2015/06/chart">
            <c:ext xmlns:c16="http://schemas.microsoft.com/office/drawing/2014/chart" uri="{C3380CC4-5D6E-409C-BE32-E72D297353CC}">
              <c16:uniqueId val="{00000002-A4F1-644E-AC22-0BB76D95A4F2}"/>
            </c:ext>
          </c:extLst>
        </c:ser>
        <c:ser>
          <c:idx val="3"/>
          <c:order val="3"/>
          <c:tx>
            <c:strRef>
              <c:f>t_islam_educdiff_muslim!$E$1</c:f>
              <c:strCache>
                <c:ptCount val="1"/>
                <c:pt idx="0">
                  <c:v>Zeros</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t_islam_educdiff_muslim!$A$2:$A$5</c:f>
              <c:numCache>
                <c:formatCode>General</c:formatCode>
                <c:ptCount val="4"/>
                <c:pt idx="0">
                  <c:v>1999</c:v>
                </c:pt>
                <c:pt idx="1">
                  <c:v>2004</c:v>
                </c:pt>
                <c:pt idx="2">
                  <c:v>2009</c:v>
                </c:pt>
                <c:pt idx="3">
                  <c:v>2014</c:v>
                </c:pt>
              </c:numCache>
            </c:numRef>
          </c:xVal>
          <c:yVal>
            <c:numRef>
              <c:f>t_islam_educdiff_muslim!$E$2:$E$5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3-A4F1-644E-AC22-0BB76D95A4F2}"/>
            </c:ext>
          </c:extLst>
        </c:ser>
        <c:dLbls>
          <c:showLegendKey val="0"/>
          <c:showVal val="0"/>
          <c:showCatName val="0"/>
          <c:showSerName val="0"/>
          <c:showPercent val="0"/>
          <c:showBubbleSize val="0"/>
        </c:dLbls>
        <c:axId val="-479386976"/>
        <c:axId val="-479377184"/>
      </c:scatterChart>
      <c:valAx>
        <c:axId val="-4793869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9377184"/>
        <c:crosses val="autoZero"/>
        <c:crossBetween val="midCat"/>
      </c:valAx>
      <c:valAx>
        <c:axId val="-479377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93869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DA7 – Composition des quintiles de revenus par appartenance religieuse, 1999 </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963611832745462"/>
          <c:w val="0.91062130312926559"/>
          <c:h val="0.58805088859617061"/>
        </c:manualLayout>
      </c:layout>
      <c:barChart>
        <c:barDir val="col"/>
        <c:grouping val="percentStacked"/>
        <c:varyColors val="0"/>
        <c:ser>
          <c:idx val="2"/>
          <c:order val="0"/>
          <c:tx>
            <c:v>Musulmans</c:v>
          </c:tx>
          <c:spPr>
            <a:solidFill>
              <a:schemeClr val="accent1"/>
            </a:solidFill>
            <a:ln>
              <a:solidFill>
                <a:schemeClr val="accent1"/>
              </a:solidFill>
            </a:ln>
            <a:effectLst/>
          </c:spPr>
          <c:invertIfNegative val="0"/>
          <c:cat>
            <c:strRef>
              <c:f>t_des_rel_inc!$B$2:$B$6</c:f>
              <c:strCache>
                <c:ptCount val="5"/>
                <c:pt idx="0">
                  <c:v>Q1</c:v>
                </c:pt>
                <c:pt idx="1">
                  <c:v>Q2</c:v>
                </c:pt>
                <c:pt idx="2">
                  <c:v>Q3</c:v>
                </c:pt>
                <c:pt idx="3">
                  <c:v>Q4</c:v>
                </c:pt>
                <c:pt idx="4">
                  <c:v>Q5</c:v>
                </c:pt>
              </c:strCache>
            </c:strRef>
          </c:cat>
          <c:val>
            <c:numRef>
              <c:f>t_des_rel_inc!$C$2:$C$6</c:f>
              <c:numCache>
                <c:formatCode>0%</c:formatCode>
                <c:ptCount val="5"/>
                <c:pt idx="0">
                  <c:v>0.87799942493438721</c:v>
                </c:pt>
                <c:pt idx="1">
                  <c:v>0.87799942493438721</c:v>
                </c:pt>
                <c:pt idx="2">
                  <c:v>0.88328993320465088</c:v>
                </c:pt>
                <c:pt idx="3">
                  <c:v>0.88809394836425781</c:v>
                </c:pt>
                <c:pt idx="4">
                  <c:v>0.83774173259735107</c:v>
                </c:pt>
              </c:numCache>
            </c:numRef>
          </c:val>
          <c:extLst xmlns:c16r2="http://schemas.microsoft.com/office/drawing/2015/06/chart">
            <c:ext xmlns:c16="http://schemas.microsoft.com/office/drawing/2014/chart" uri="{C3380CC4-5D6E-409C-BE32-E72D297353CC}">
              <c16:uniqueId val="{00000001-5EB4-4BFE-A8E5-374F0A507A68}"/>
            </c:ext>
          </c:extLst>
        </c:ser>
        <c:ser>
          <c:idx val="8"/>
          <c:order val="1"/>
          <c:tx>
            <c:v>Chrétiens</c:v>
          </c:tx>
          <c:spPr>
            <a:solidFill>
              <a:srgbClr val="FF0000"/>
            </a:solidFill>
            <a:ln>
              <a:solidFill>
                <a:srgbClr val="FF0000"/>
              </a:solidFill>
            </a:ln>
            <a:effectLst/>
          </c:spPr>
          <c:invertIfNegative val="0"/>
          <c:cat>
            <c:strRef>
              <c:f>t_des_rel_inc!$B$2:$B$6</c:f>
              <c:strCache>
                <c:ptCount val="5"/>
                <c:pt idx="0">
                  <c:v>Q1</c:v>
                </c:pt>
                <c:pt idx="1">
                  <c:v>Q2</c:v>
                </c:pt>
                <c:pt idx="2">
                  <c:v>Q3</c:v>
                </c:pt>
                <c:pt idx="3">
                  <c:v>Q4</c:v>
                </c:pt>
                <c:pt idx="4">
                  <c:v>Q5</c:v>
                </c:pt>
              </c:strCache>
            </c:strRef>
          </c:cat>
          <c:val>
            <c:numRef>
              <c:f>t_des_rel_inc!$D$2:$D$6</c:f>
              <c:numCache>
                <c:formatCode>0%</c:formatCode>
                <c:ptCount val="5"/>
                <c:pt idx="0">
                  <c:v>0.10517112910747528</c:v>
                </c:pt>
                <c:pt idx="1">
                  <c:v>0.10517112910747528</c:v>
                </c:pt>
                <c:pt idx="2">
                  <c:v>9.1876886785030365E-2</c:v>
                </c:pt>
                <c:pt idx="3">
                  <c:v>7.9804956912994385E-2</c:v>
                </c:pt>
                <c:pt idx="4">
                  <c:v>0.13741935789585114</c:v>
                </c:pt>
              </c:numCache>
            </c:numRef>
          </c:val>
          <c:extLst xmlns:c16r2="http://schemas.microsoft.com/office/drawing/2015/06/chart">
            <c:ext xmlns:c16="http://schemas.microsoft.com/office/drawing/2014/chart" uri="{C3380CC4-5D6E-409C-BE32-E72D297353CC}">
              <c16:uniqueId val="{00000003-5EB4-4BFE-A8E5-374F0A507A68}"/>
            </c:ext>
          </c:extLst>
        </c:ser>
        <c:ser>
          <c:idx val="3"/>
          <c:order val="2"/>
          <c:tx>
            <c:v>Autres</c:v>
          </c:tx>
          <c:spPr>
            <a:solidFill>
              <a:schemeClr val="accent6"/>
            </a:solidFill>
            <a:ln>
              <a:solidFill>
                <a:schemeClr val="accent5"/>
              </a:solidFill>
            </a:ln>
            <a:effectLst/>
          </c:spPr>
          <c:invertIfNegative val="0"/>
          <c:cat>
            <c:strRef>
              <c:f>t_des_rel_inc!$B$2:$B$6</c:f>
              <c:strCache>
                <c:ptCount val="5"/>
                <c:pt idx="0">
                  <c:v>Q1</c:v>
                </c:pt>
                <c:pt idx="1">
                  <c:v>Q2</c:v>
                </c:pt>
                <c:pt idx="2">
                  <c:v>Q3</c:v>
                </c:pt>
                <c:pt idx="3">
                  <c:v>Q4</c:v>
                </c:pt>
                <c:pt idx="4">
                  <c:v>Q5</c:v>
                </c:pt>
              </c:strCache>
            </c:strRef>
          </c:cat>
          <c:val>
            <c:numRef>
              <c:f>t_des_rel_inc!$E$2:$E$6</c:f>
              <c:numCache>
                <c:formatCode>0%</c:formatCode>
                <c:ptCount val="5"/>
                <c:pt idx="0">
                  <c:v>1.6829436644911766E-2</c:v>
                </c:pt>
                <c:pt idx="1">
                  <c:v>1.6829436644911766E-2</c:v>
                </c:pt>
                <c:pt idx="2">
                  <c:v>2.4833204224705696E-2</c:v>
                </c:pt>
                <c:pt idx="3">
                  <c:v>3.2101083546876907E-2</c:v>
                </c:pt>
                <c:pt idx="4">
                  <c:v>2.4838874116539955E-2</c:v>
                </c:pt>
              </c:numCache>
            </c:numRef>
          </c:val>
          <c:extLst xmlns:c16r2="http://schemas.microsoft.com/office/drawing/2015/06/chart">
            <c:ext xmlns:c16="http://schemas.microsoft.com/office/drawing/2014/chart" uri="{C3380CC4-5D6E-409C-BE32-E72D297353CC}">
              <c16:uniqueId val="{00000005-5EB4-4BFE-A8E5-374F0A507A68}"/>
            </c:ext>
          </c:extLst>
        </c:ser>
        <c:dLbls>
          <c:showLegendKey val="0"/>
          <c:showVal val="0"/>
          <c:showCatName val="0"/>
          <c:showSerName val="0"/>
          <c:showPercent val="0"/>
          <c:showBubbleSize val="0"/>
        </c:dLbls>
        <c:gapWidth val="219"/>
        <c:overlap val="100"/>
        <c:axId val="-494185488"/>
        <c:axId val="-494194736"/>
      </c:barChart>
      <c:catAx>
        <c:axId val="-49418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4736"/>
        <c:crosses val="autoZero"/>
        <c:auto val="1"/>
        <c:lblAlgn val="ctr"/>
        <c:lblOffset val="100"/>
        <c:noMultiLvlLbl val="0"/>
      </c:catAx>
      <c:valAx>
        <c:axId val="-4941947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5488"/>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DA8 – Composition des quintiles de revenus par appartenance religieuse,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172879386420941"/>
          <c:w val="0.91062130312926559"/>
          <c:h val="0.58595821305941587"/>
        </c:manualLayout>
      </c:layout>
      <c:barChart>
        <c:barDir val="col"/>
        <c:grouping val="percentStacked"/>
        <c:varyColors val="0"/>
        <c:ser>
          <c:idx val="2"/>
          <c:order val="0"/>
          <c:tx>
            <c:v>Musulmans</c:v>
          </c:tx>
          <c:spPr>
            <a:solidFill>
              <a:schemeClr val="accent1"/>
            </a:solidFill>
            <a:ln>
              <a:solidFill>
                <a:schemeClr val="accent1"/>
              </a:solidFill>
            </a:ln>
            <a:effectLst/>
          </c:spPr>
          <c:invertIfNegative val="0"/>
          <c:cat>
            <c:strRef>
              <c:f>t_des_rel_inc!$B$17:$B$21</c:f>
              <c:strCache>
                <c:ptCount val="5"/>
                <c:pt idx="0">
                  <c:v>Q1</c:v>
                </c:pt>
                <c:pt idx="1">
                  <c:v>Q2</c:v>
                </c:pt>
                <c:pt idx="2">
                  <c:v>Q3</c:v>
                </c:pt>
                <c:pt idx="3">
                  <c:v>Q4</c:v>
                </c:pt>
                <c:pt idx="4">
                  <c:v>Q5</c:v>
                </c:pt>
              </c:strCache>
            </c:strRef>
          </c:cat>
          <c:val>
            <c:numRef>
              <c:f>t_des_rel_inc!$C$17:$C$21</c:f>
              <c:numCache>
                <c:formatCode>0%</c:formatCode>
                <c:ptCount val="5"/>
                <c:pt idx="0">
                  <c:v>0.89516299962997437</c:v>
                </c:pt>
                <c:pt idx="1">
                  <c:v>0.92520463466644287</c:v>
                </c:pt>
                <c:pt idx="2">
                  <c:v>0.93198513984680176</c:v>
                </c:pt>
                <c:pt idx="3">
                  <c:v>0.91914492845535278</c:v>
                </c:pt>
                <c:pt idx="4">
                  <c:v>0.89788359403610229</c:v>
                </c:pt>
              </c:numCache>
            </c:numRef>
          </c:val>
          <c:extLst xmlns:c16r2="http://schemas.microsoft.com/office/drawing/2015/06/chart">
            <c:ext xmlns:c16="http://schemas.microsoft.com/office/drawing/2014/chart" uri="{C3380CC4-5D6E-409C-BE32-E72D297353CC}">
              <c16:uniqueId val="{00000001-F45A-43CC-8723-7E7C46030290}"/>
            </c:ext>
          </c:extLst>
        </c:ser>
        <c:ser>
          <c:idx val="8"/>
          <c:order val="1"/>
          <c:tx>
            <c:v>Chrétiens</c:v>
          </c:tx>
          <c:spPr>
            <a:solidFill>
              <a:srgbClr val="FF0000"/>
            </a:solidFill>
            <a:ln>
              <a:solidFill>
                <a:srgbClr val="FF0000"/>
              </a:solidFill>
            </a:ln>
            <a:effectLst/>
          </c:spPr>
          <c:invertIfNegative val="0"/>
          <c:cat>
            <c:strRef>
              <c:f>t_des_rel_inc!$B$17:$B$21</c:f>
              <c:strCache>
                <c:ptCount val="5"/>
                <c:pt idx="0">
                  <c:v>Q1</c:v>
                </c:pt>
                <c:pt idx="1">
                  <c:v>Q2</c:v>
                </c:pt>
                <c:pt idx="2">
                  <c:v>Q3</c:v>
                </c:pt>
                <c:pt idx="3">
                  <c:v>Q4</c:v>
                </c:pt>
                <c:pt idx="4">
                  <c:v>Q5</c:v>
                </c:pt>
              </c:strCache>
            </c:strRef>
          </c:cat>
          <c:val>
            <c:numRef>
              <c:f>t_des_rel_inc!$D$17:$D$21</c:f>
              <c:numCache>
                <c:formatCode>0%</c:formatCode>
                <c:ptCount val="5"/>
                <c:pt idx="0">
                  <c:v>0.10196216404438019</c:v>
                </c:pt>
                <c:pt idx="1">
                  <c:v>5.7203538715839386E-2</c:v>
                </c:pt>
                <c:pt idx="2">
                  <c:v>4.7549016773700714E-2</c:v>
                </c:pt>
                <c:pt idx="3">
                  <c:v>5.828678235411644E-2</c:v>
                </c:pt>
                <c:pt idx="4">
                  <c:v>7.1833670139312744E-2</c:v>
                </c:pt>
              </c:numCache>
            </c:numRef>
          </c:val>
          <c:extLst xmlns:c16r2="http://schemas.microsoft.com/office/drawing/2015/06/chart">
            <c:ext xmlns:c16="http://schemas.microsoft.com/office/drawing/2014/chart" uri="{C3380CC4-5D6E-409C-BE32-E72D297353CC}">
              <c16:uniqueId val="{00000003-F45A-43CC-8723-7E7C46030290}"/>
            </c:ext>
          </c:extLst>
        </c:ser>
        <c:ser>
          <c:idx val="3"/>
          <c:order val="2"/>
          <c:tx>
            <c:v>Autres</c:v>
          </c:tx>
          <c:spPr>
            <a:solidFill>
              <a:schemeClr val="accent6"/>
            </a:solidFill>
            <a:ln>
              <a:solidFill>
                <a:schemeClr val="accent5"/>
              </a:solidFill>
            </a:ln>
            <a:effectLst/>
          </c:spPr>
          <c:invertIfNegative val="0"/>
          <c:cat>
            <c:strRef>
              <c:f>t_des_rel_inc!$B$17:$B$21</c:f>
              <c:strCache>
                <c:ptCount val="5"/>
                <c:pt idx="0">
                  <c:v>Q1</c:v>
                </c:pt>
                <c:pt idx="1">
                  <c:v>Q2</c:v>
                </c:pt>
                <c:pt idx="2">
                  <c:v>Q3</c:v>
                </c:pt>
                <c:pt idx="3">
                  <c:v>Q4</c:v>
                </c:pt>
                <c:pt idx="4">
                  <c:v>Q5</c:v>
                </c:pt>
              </c:strCache>
            </c:strRef>
          </c:cat>
          <c:val>
            <c:numRef>
              <c:f>t_des_rel_inc!$E$17:$E$21</c:f>
              <c:numCache>
                <c:formatCode>0%</c:formatCode>
                <c:ptCount val="5"/>
                <c:pt idx="0">
                  <c:v>2.8748351614922285E-3</c:v>
                </c:pt>
                <c:pt idx="1">
                  <c:v>1.7591813579201698E-2</c:v>
                </c:pt>
                <c:pt idx="2">
                  <c:v>2.0465821027755737E-2</c:v>
                </c:pt>
                <c:pt idx="3">
                  <c:v>2.2568285465240479E-2</c:v>
                </c:pt>
                <c:pt idx="4">
                  <c:v>3.0282722786068916E-2</c:v>
                </c:pt>
              </c:numCache>
            </c:numRef>
          </c:val>
          <c:extLst xmlns:c16r2="http://schemas.microsoft.com/office/drawing/2015/06/chart">
            <c:ext xmlns:c16="http://schemas.microsoft.com/office/drawing/2014/chart" uri="{C3380CC4-5D6E-409C-BE32-E72D297353CC}">
              <c16:uniqueId val="{00000005-F45A-43CC-8723-7E7C46030290}"/>
            </c:ext>
          </c:extLst>
        </c:ser>
        <c:dLbls>
          <c:showLegendKey val="0"/>
          <c:showVal val="0"/>
          <c:showCatName val="0"/>
          <c:showSerName val="0"/>
          <c:showPercent val="0"/>
          <c:showBubbleSize val="0"/>
        </c:dLbls>
        <c:gapWidth val="219"/>
        <c:overlap val="100"/>
        <c:axId val="-494187120"/>
        <c:axId val="-494182224"/>
      </c:barChart>
      <c:catAx>
        <c:axId val="-49418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2224"/>
        <c:crosses val="autoZero"/>
        <c:auto val="1"/>
        <c:lblAlgn val="ctr"/>
        <c:lblOffset val="100"/>
        <c:noMultiLvlLbl val="0"/>
      </c:catAx>
      <c:valAx>
        <c:axId val="-4941822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7120"/>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DA9 – Composition des quintiles de revenus par niveau de diplôme, 1999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963611832745462"/>
          <c:w val="0.91062130312926559"/>
          <c:h val="0.58805088859617061"/>
        </c:manualLayout>
      </c:layout>
      <c:barChart>
        <c:barDir val="col"/>
        <c:grouping val="percentStacked"/>
        <c:varyColors val="0"/>
        <c:ser>
          <c:idx val="2"/>
          <c:order val="0"/>
          <c:tx>
            <c:v>Élémentaire ou moins</c:v>
          </c:tx>
          <c:spPr>
            <a:solidFill>
              <a:schemeClr val="accent1"/>
            </a:solidFill>
            <a:ln>
              <a:solidFill>
                <a:schemeClr val="accent1"/>
              </a:solidFill>
            </a:ln>
            <a:effectLst/>
          </c:spPr>
          <c:invertIfNegative val="0"/>
          <c:cat>
            <c:strRef>
              <c:f>t_des_educ_inc!$B$2:$B$6</c:f>
              <c:strCache>
                <c:ptCount val="5"/>
                <c:pt idx="0">
                  <c:v>Q1</c:v>
                </c:pt>
                <c:pt idx="1">
                  <c:v>Q2</c:v>
                </c:pt>
                <c:pt idx="2">
                  <c:v>Q3</c:v>
                </c:pt>
                <c:pt idx="3">
                  <c:v>Q4</c:v>
                </c:pt>
                <c:pt idx="4">
                  <c:v>Q5</c:v>
                </c:pt>
              </c:strCache>
            </c:strRef>
          </c:cat>
          <c:val>
            <c:numRef>
              <c:f>t_des_educ_inc!$C$2:$C$6</c:f>
              <c:numCache>
                <c:formatCode>0%</c:formatCode>
                <c:ptCount val="5"/>
                <c:pt idx="0">
                  <c:v>0.38822111487388611</c:v>
                </c:pt>
                <c:pt idx="1">
                  <c:v>0.38822111487388611</c:v>
                </c:pt>
                <c:pt idx="2">
                  <c:v>0.27780255675315857</c:v>
                </c:pt>
                <c:pt idx="3">
                  <c:v>0.17753623425960541</c:v>
                </c:pt>
                <c:pt idx="4">
                  <c:v>9.482216089963913E-2</c:v>
                </c:pt>
              </c:numCache>
            </c:numRef>
          </c:val>
          <c:extLst xmlns:c16r2="http://schemas.microsoft.com/office/drawing/2015/06/chart">
            <c:ext xmlns:c16="http://schemas.microsoft.com/office/drawing/2014/chart" uri="{C3380CC4-5D6E-409C-BE32-E72D297353CC}">
              <c16:uniqueId val="{00000001-62DD-4060-9CE8-B280D9D4FD6F}"/>
            </c:ext>
          </c:extLst>
        </c:ser>
        <c:ser>
          <c:idx val="8"/>
          <c:order val="1"/>
          <c:tx>
            <c:v>Primaire</c:v>
          </c:tx>
          <c:spPr>
            <a:solidFill>
              <a:schemeClr val="accent1">
                <a:lumMod val="60000"/>
                <a:lumOff val="40000"/>
              </a:schemeClr>
            </a:solidFill>
            <a:ln>
              <a:solidFill>
                <a:schemeClr val="accent1">
                  <a:lumMod val="60000"/>
                  <a:lumOff val="40000"/>
                </a:schemeClr>
              </a:solidFill>
            </a:ln>
            <a:effectLst/>
          </c:spPr>
          <c:invertIfNegative val="0"/>
          <c:cat>
            <c:strRef>
              <c:f>t_des_educ_inc!$B$2:$B$6</c:f>
              <c:strCache>
                <c:ptCount val="5"/>
                <c:pt idx="0">
                  <c:v>Q1</c:v>
                </c:pt>
                <c:pt idx="1">
                  <c:v>Q2</c:v>
                </c:pt>
                <c:pt idx="2">
                  <c:v>Q3</c:v>
                </c:pt>
                <c:pt idx="3">
                  <c:v>Q4</c:v>
                </c:pt>
                <c:pt idx="4">
                  <c:v>Q5</c:v>
                </c:pt>
              </c:strCache>
            </c:strRef>
          </c:cat>
          <c:val>
            <c:numRef>
              <c:f>t_des_educ_inc!$D$2:$D$6</c:f>
              <c:numCache>
                <c:formatCode>0%</c:formatCode>
                <c:ptCount val="5"/>
                <c:pt idx="0">
                  <c:v>0.27415591478347778</c:v>
                </c:pt>
                <c:pt idx="1">
                  <c:v>0.27415591478347778</c:v>
                </c:pt>
                <c:pt idx="2">
                  <c:v>0.23129990696907043</c:v>
                </c:pt>
                <c:pt idx="3">
                  <c:v>0.19238422811031342</c:v>
                </c:pt>
                <c:pt idx="4">
                  <c:v>0.1241457462310791</c:v>
                </c:pt>
              </c:numCache>
            </c:numRef>
          </c:val>
          <c:extLst xmlns:c16r2="http://schemas.microsoft.com/office/drawing/2015/06/chart">
            <c:ext xmlns:c16="http://schemas.microsoft.com/office/drawing/2014/chart" uri="{C3380CC4-5D6E-409C-BE32-E72D297353CC}">
              <c16:uniqueId val="{00000003-62DD-4060-9CE8-B280D9D4FD6F}"/>
            </c:ext>
          </c:extLst>
        </c:ser>
        <c:ser>
          <c:idx val="3"/>
          <c:order val="2"/>
          <c:tx>
            <c:v>Secondaire inférieur</c:v>
          </c:tx>
          <c:spPr>
            <a:solidFill>
              <a:srgbClr val="FF0000"/>
            </a:solidFill>
            <a:ln>
              <a:solidFill>
                <a:srgbClr val="FF0000"/>
              </a:solidFill>
            </a:ln>
            <a:effectLst/>
          </c:spPr>
          <c:invertIfNegative val="0"/>
          <c:cat>
            <c:strRef>
              <c:f>t_des_educ_inc!$B$2:$B$6</c:f>
              <c:strCache>
                <c:ptCount val="5"/>
                <c:pt idx="0">
                  <c:v>Q1</c:v>
                </c:pt>
                <c:pt idx="1">
                  <c:v>Q2</c:v>
                </c:pt>
                <c:pt idx="2">
                  <c:v>Q3</c:v>
                </c:pt>
                <c:pt idx="3">
                  <c:v>Q4</c:v>
                </c:pt>
                <c:pt idx="4">
                  <c:v>Q5</c:v>
                </c:pt>
              </c:strCache>
            </c:strRef>
          </c:cat>
          <c:val>
            <c:numRef>
              <c:f>t_des_educ_inc!$E$2:$E$6</c:f>
              <c:numCache>
                <c:formatCode>0%</c:formatCode>
                <c:ptCount val="5"/>
                <c:pt idx="0">
                  <c:v>0.20990978181362152</c:v>
                </c:pt>
                <c:pt idx="1">
                  <c:v>0.20990978181362152</c:v>
                </c:pt>
                <c:pt idx="2">
                  <c:v>0.22701649367809296</c:v>
                </c:pt>
                <c:pt idx="3">
                  <c:v>0.24255037307739258</c:v>
                </c:pt>
                <c:pt idx="4">
                  <c:v>0.21356400847434998</c:v>
                </c:pt>
              </c:numCache>
            </c:numRef>
          </c:val>
          <c:extLst xmlns:c16r2="http://schemas.microsoft.com/office/drawing/2015/06/chart">
            <c:ext xmlns:c16="http://schemas.microsoft.com/office/drawing/2014/chart" uri="{C3380CC4-5D6E-409C-BE32-E72D297353CC}">
              <c16:uniqueId val="{00000005-62DD-4060-9CE8-B280D9D4FD6F}"/>
            </c:ext>
          </c:extLst>
        </c:ser>
        <c:ser>
          <c:idx val="0"/>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strRef>
              <c:f>t_des_educ_inc!$B$2:$B$6</c:f>
              <c:strCache>
                <c:ptCount val="5"/>
                <c:pt idx="0">
                  <c:v>Q1</c:v>
                </c:pt>
                <c:pt idx="1">
                  <c:v>Q2</c:v>
                </c:pt>
                <c:pt idx="2">
                  <c:v>Q3</c:v>
                </c:pt>
                <c:pt idx="3">
                  <c:v>Q4</c:v>
                </c:pt>
                <c:pt idx="4">
                  <c:v>Q5</c:v>
                </c:pt>
              </c:strCache>
            </c:strRef>
          </c:cat>
          <c:val>
            <c:numRef>
              <c:f>t_des_educ_inc!$F$2:$F$6</c:f>
              <c:numCache>
                <c:formatCode>0%</c:formatCode>
                <c:ptCount val="5"/>
                <c:pt idx="0">
                  <c:v>0.1149609312415123</c:v>
                </c:pt>
                <c:pt idx="1">
                  <c:v>0.1149609312415123</c:v>
                </c:pt>
                <c:pt idx="2">
                  <c:v>0.21580195426940918</c:v>
                </c:pt>
                <c:pt idx="3">
                  <c:v>0.3073713481426239</c:v>
                </c:pt>
                <c:pt idx="4">
                  <c:v>0.35111957788467407</c:v>
                </c:pt>
              </c:numCache>
            </c:numRef>
          </c:val>
          <c:extLst xmlns:c16r2="http://schemas.microsoft.com/office/drawing/2015/06/chart">
            <c:ext xmlns:c16="http://schemas.microsoft.com/office/drawing/2014/chart" uri="{C3380CC4-5D6E-409C-BE32-E72D297353CC}">
              <c16:uniqueId val="{00000006-62DD-4060-9CE8-B280D9D4FD6F}"/>
            </c:ext>
          </c:extLst>
        </c:ser>
        <c:ser>
          <c:idx val="1"/>
          <c:order val="4"/>
          <c:tx>
            <c:v>Supérieur</c:v>
          </c:tx>
          <c:spPr>
            <a:solidFill>
              <a:schemeClr val="accent6"/>
            </a:solidFill>
            <a:ln>
              <a:solidFill>
                <a:schemeClr val="accent6"/>
              </a:solidFill>
            </a:ln>
            <a:effectLst/>
          </c:spPr>
          <c:invertIfNegative val="0"/>
          <c:cat>
            <c:strRef>
              <c:f>t_des_educ_inc!$B$2:$B$6</c:f>
              <c:strCache>
                <c:ptCount val="5"/>
                <c:pt idx="0">
                  <c:v>Q1</c:v>
                </c:pt>
                <c:pt idx="1">
                  <c:v>Q2</c:v>
                </c:pt>
                <c:pt idx="2">
                  <c:v>Q3</c:v>
                </c:pt>
                <c:pt idx="3">
                  <c:v>Q4</c:v>
                </c:pt>
                <c:pt idx="4">
                  <c:v>Q5</c:v>
                </c:pt>
              </c:strCache>
            </c:strRef>
          </c:cat>
          <c:val>
            <c:numRef>
              <c:f>t_des_educ_inc!$G$2:$G$6</c:f>
              <c:numCache>
                <c:formatCode>0%</c:formatCode>
                <c:ptCount val="5"/>
                <c:pt idx="0">
                  <c:v>1.2752260081470013E-2</c:v>
                </c:pt>
                <c:pt idx="1">
                  <c:v>1.2752260081470013E-2</c:v>
                </c:pt>
                <c:pt idx="2">
                  <c:v>4.8079062253236771E-2</c:v>
                </c:pt>
                <c:pt idx="3">
                  <c:v>8.0157816410064697E-2</c:v>
                </c:pt>
                <c:pt idx="4">
                  <c:v>0.21634851396083832</c:v>
                </c:pt>
              </c:numCache>
            </c:numRef>
          </c:val>
          <c:extLst xmlns:c16r2="http://schemas.microsoft.com/office/drawing/2015/06/chart">
            <c:ext xmlns:c16="http://schemas.microsoft.com/office/drawing/2014/chart" uri="{C3380CC4-5D6E-409C-BE32-E72D297353CC}">
              <c16:uniqueId val="{00000007-62DD-4060-9CE8-B280D9D4FD6F}"/>
            </c:ext>
          </c:extLst>
        </c:ser>
        <c:dLbls>
          <c:showLegendKey val="0"/>
          <c:showVal val="0"/>
          <c:showCatName val="0"/>
          <c:showSerName val="0"/>
          <c:showPercent val="0"/>
          <c:showBubbleSize val="0"/>
        </c:dLbls>
        <c:gapWidth val="219"/>
        <c:overlap val="100"/>
        <c:axId val="-494193648"/>
        <c:axId val="-494188752"/>
      </c:barChart>
      <c:catAx>
        <c:axId val="-494193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8752"/>
        <c:crosses val="autoZero"/>
        <c:auto val="1"/>
        <c:lblAlgn val="ctr"/>
        <c:lblOffset val="100"/>
        <c:noMultiLvlLbl val="0"/>
      </c:catAx>
      <c:valAx>
        <c:axId val="-49418875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3648"/>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DA10 – Composition des quintiles de revenus par niveau de diplôme,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33580917171902"/>
          <c:w val="0.91062130312926559"/>
          <c:h val="0.59432891520643505"/>
        </c:manualLayout>
      </c:layout>
      <c:barChart>
        <c:barDir val="col"/>
        <c:grouping val="percentStacked"/>
        <c:varyColors val="0"/>
        <c:ser>
          <c:idx val="2"/>
          <c:order val="0"/>
          <c:tx>
            <c:v>Élémentaire ou moins</c:v>
          </c:tx>
          <c:spPr>
            <a:solidFill>
              <a:schemeClr val="accent1"/>
            </a:solidFill>
            <a:ln>
              <a:solidFill>
                <a:schemeClr val="accent1"/>
              </a:solidFill>
            </a:ln>
            <a:effectLst/>
          </c:spPr>
          <c:invertIfNegative val="0"/>
          <c:cat>
            <c:strRef>
              <c:f>t_des_educ_inc!$B$17:$B$21</c:f>
              <c:strCache>
                <c:ptCount val="5"/>
                <c:pt idx="0">
                  <c:v>Q1</c:v>
                </c:pt>
                <c:pt idx="1">
                  <c:v>Q2</c:v>
                </c:pt>
                <c:pt idx="2">
                  <c:v>Q3</c:v>
                </c:pt>
                <c:pt idx="3">
                  <c:v>Q4</c:v>
                </c:pt>
                <c:pt idx="4">
                  <c:v>Q5</c:v>
                </c:pt>
              </c:strCache>
            </c:strRef>
          </c:cat>
          <c:val>
            <c:numRef>
              <c:f>t_des_educ_inc!$C$17:$C$21</c:f>
              <c:numCache>
                <c:formatCode>0%</c:formatCode>
                <c:ptCount val="5"/>
                <c:pt idx="0">
                  <c:v>0.32317453622817993</c:v>
                </c:pt>
                <c:pt idx="1">
                  <c:v>0.21899081766605377</c:v>
                </c:pt>
                <c:pt idx="2">
                  <c:v>0.12723226845264435</c:v>
                </c:pt>
                <c:pt idx="3">
                  <c:v>8.063991367816925E-2</c:v>
                </c:pt>
                <c:pt idx="4">
                  <c:v>3.8161538541316986E-2</c:v>
                </c:pt>
              </c:numCache>
            </c:numRef>
          </c:val>
          <c:extLst xmlns:c16r2="http://schemas.microsoft.com/office/drawing/2015/06/chart">
            <c:ext xmlns:c16="http://schemas.microsoft.com/office/drawing/2014/chart" uri="{C3380CC4-5D6E-409C-BE32-E72D297353CC}">
              <c16:uniqueId val="{00000001-B338-4F4B-A084-510EA515F1DD}"/>
            </c:ext>
          </c:extLst>
        </c:ser>
        <c:ser>
          <c:idx val="8"/>
          <c:order val="1"/>
          <c:tx>
            <c:v>Primaire</c:v>
          </c:tx>
          <c:spPr>
            <a:solidFill>
              <a:schemeClr val="accent1">
                <a:lumMod val="60000"/>
                <a:lumOff val="40000"/>
              </a:schemeClr>
            </a:solidFill>
            <a:ln>
              <a:solidFill>
                <a:schemeClr val="accent1">
                  <a:lumMod val="60000"/>
                  <a:lumOff val="40000"/>
                </a:schemeClr>
              </a:solidFill>
            </a:ln>
            <a:effectLst/>
          </c:spPr>
          <c:invertIfNegative val="0"/>
          <c:cat>
            <c:strRef>
              <c:f>t_des_educ_inc!$B$17:$B$21</c:f>
              <c:strCache>
                <c:ptCount val="5"/>
                <c:pt idx="0">
                  <c:v>Q1</c:v>
                </c:pt>
                <c:pt idx="1">
                  <c:v>Q2</c:v>
                </c:pt>
                <c:pt idx="2">
                  <c:v>Q3</c:v>
                </c:pt>
                <c:pt idx="3">
                  <c:v>Q4</c:v>
                </c:pt>
                <c:pt idx="4">
                  <c:v>Q5</c:v>
                </c:pt>
              </c:strCache>
            </c:strRef>
          </c:cat>
          <c:val>
            <c:numRef>
              <c:f>t_des_educ_inc!$D$17:$D$21</c:f>
              <c:numCache>
                <c:formatCode>0%</c:formatCode>
                <c:ptCount val="5"/>
                <c:pt idx="0">
                  <c:v>0.36321073770523071</c:v>
                </c:pt>
                <c:pt idx="1">
                  <c:v>0.37662649154663086</c:v>
                </c:pt>
                <c:pt idx="2">
                  <c:v>0.32433727383613586</c:v>
                </c:pt>
                <c:pt idx="3">
                  <c:v>0.22082506120204926</c:v>
                </c:pt>
                <c:pt idx="4">
                  <c:v>0.15256761014461517</c:v>
                </c:pt>
              </c:numCache>
            </c:numRef>
          </c:val>
          <c:extLst xmlns:c16r2="http://schemas.microsoft.com/office/drawing/2015/06/chart">
            <c:ext xmlns:c16="http://schemas.microsoft.com/office/drawing/2014/chart" uri="{C3380CC4-5D6E-409C-BE32-E72D297353CC}">
              <c16:uniqueId val="{00000003-B338-4F4B-A084-510EA515F1DD}"/>
            </c:ext>
          </c:extLst>
        </c:ser>
        <c:ser>
          <c:idx val="3"/>
          <c:order val="2"/>
          <c:tx>
            <c:v>Secondaire inférieur</c:v>
          </c:tx>
          <c:spPr>
            <a:solidFill>
              <a:srgbClr val="FF0000"/>
            </a:solidFill>
            <a:ln>
              <a:solidFill>
                <a:srgbClr val="FF0000"/>
              </a:solidFill>
            </a:ln>
            <a:effectLst/>
          </c:spPr>
          <c:invertIfNegative val="0"/>
          <c:cat>
            <c:strRef>
              <c:f>t_des_educ_inc!$B$17:$B$21</c:f>
              <c:strCache>
                <c:ptCount val="5"/>
                <c:pt idx="0">
                  <c:v>Q1</c:v>
                </c:pt>
                <c:pt idx="1">
                  <c:v>Q2</c:v>
                </c:pt>
                <c:pt idx="2">
                  <c:v>Q3</c:v>
                </c:pt>
                <c:pt idx="3">
                  <c:v>Q4</c:v>
                </c:pt>
                <c:pt idx="4">
                  <c:v>Q5</c:v>
                </c:pt>
              </c:strCache>
            </c:strRef>
          </c:cat>
          <c:val>
            <c:numRef>
              <c:f>t_des_educ_inc!$E$17:$E$21</c:f>
              <c:numCache>
                <c:formatCode>0%</c:formatCode>
                <c:ptCount val="5"/>
                <c:pt idx="0">
                  <c:v>0.20067927241325378</c:v>
                </c:pt>
                <c:pt idx="1">
                  <c:v>0.25146099925041199</c:v>
                </c:pt>
                <c:pt idx="2">
                  <c:v>0.23124060034751892</c:v>
                </c:pt>
                <c:pt idx="3">
                  <c:v>0.27343475818634033</c:v>
                </c:pt>
                <c:pt idx="4">
                  <c:v>0.19021837413311005</c:v>
                </c:pt>
              </c:numCache>
            </c:numRef>
          </c:val>
          <c:extLst xmlns:c16r2="http://schemas.microsoft.com/office/drawing/2015/06/chart">
            <c:ext xmlns:c16="http://schemas.microsoft.com/office/drawing/2014/chart" uri="{C3380CC4-5D6E-409C-BE32-E72D297353CC}">
              <c16:uniqueId val="{00000005-B338-4F4B-A084-510EA515F1DD}"/>
            </c:ext>
          </c:extLst>
        </c:ser>
        <c:ser>
          <c:idx val="0"/>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strRef>
              <c:f>t_des_educ_inc!$B$17:$B$21</c:f>
              <c:strCache>
                <c:ptCount val="5"/>
                <c:pt idx="0">
                  <c:v>Q1</c:v>
                </c:pt>
                <c:pt idx="1">
                  <c:v>Q2</c:v>
                </c:pt>
                <c:pt idx="2">
                  <c:v>Q3</c:v>
                </c:pt>
                <c:pt idx="3">
                  <c:v>Q4</c:v>
                </c:pt>
                <c:pt idx="4">
                  <c:v>Q5</c:v>
                </c:pt>
              </c:strCache>
            </c:strRef>
          </c:cat>
          <c:val>
            <c:numRef>
              <c:f>t_des_educ_inc!$F$17:$F$21</c:f>
              <c:numCache>
                <c:formatCode>0%</c:formatCode>
                <c:ptCount val="5"/>
                <c:pt idx="0">
                  <c:v>9.9702484905719757E-2</c:v>
                </c:pt>
                <c:pt idx="1">
                  <c:v>0.13872814178466797</c:v>
                </c:pt>
                <c:pt idx="2">
                  <c:v>0.26950514316558838</c:v>
                </c:pt>
                <c:pt idx="3">
                  <c:v>0.32312494516372681</c:v>
                </c:pt>
                <c:pt idx="4">
                  <c:v>0.37218043208122253</c:v>
                </c:pt>
              </c:numCache>
            </c:numRef>
          </c:val>
          <c:extLst xmlns:c16r2="http://schemas.microsoft.com/office/drawing/2015/06/chart">
            <c:ext xmlns:c16="http://schemas.microsoft.com/office/drawing/2014/chart" uri="{C3380CC4-5D6E-409C-BE32-E72D297353CC}">
              <c16:uniqueId val="{00000007-B338-4F4B-A084-510EA515F1DD}"/>
            </c:ext>
          </c:extLst>
        </c:ser>
        <c:ser>
          <c:idx val="1"/>
          <c:order val="4"/>
          <c:tx>
            <c:v>Supérieur</c:v>
          </c:tx>
          <c:spPr>
            <a:solidFill>
              <a:schemeClr val="accent6"/>
            </a:solidFill>
            <a:ln>
              <a:solidFill>
                <a:schemeClr val="accent6"/>
              </a:solidFill>
            </a:ln>
            <a:effectLst/>
          </c:spPr>
          <c:invertIfNegative val="0"/>
          <c:cat>
            <c:strRef>
              <c:f>t_des_educ_inc!$B$17:$B$21</c:f>
              <c:strCache>
                <c:ptCount val="5"/>
                <c:pt idx="0">
                  <c:v>Q1</c:v>
                </c:pt>
                <c:pt idx="1">
                  <c:v>Q2</c:v>
                </c:pt>
                <c:pt idx="2">
                  <c:v>Q3</c:v>
                </c:pt>
                <c:pt idx="3">
                  <c:v>Q4</c:v>
                </c:pt>
                <c:pt idx="4">
                  <c:v>Q5</c:v>
                </c:pt>
              </c:strCache>
            </c:strRef>
          </c:cat>
          <c:val>
            <c:numRef>
              <c:f>t_des_educ_inc!$G$17:$G$21</c:f>
              <c:numCache>
                <c:formatCode>0%</c:formatCode>
                <c:ptCount val="5"/>
                <c:pt idx="0">
                  <c:v>1.3232958503067493E-2</c:v>
                </c:pt>
                <c:pt idx="1">
                  <c:v>1.4193574897944927E-2</c:v>
                </c:pt>
                <c:pt idx="2">
                  <c:v>4.7684721648693085E-2</c:v>
                </c:pt>
                <c:pt idx="3">
                  <c:v>0.10197530686855316</c:v>
                </c:pt>
                <c:pt idx="4">
                  <c:v>0.24687205255031586</c:v>
                </c:pt>
              </c:numCache>
            </c:numRef>
          </c:val>
          <c:extLst xmlns:c16r2="http://schemas.microsoft.com/office/drawing/2015/06/chart">
            <c:ext xmlns:c16="http://schemas.microsoft.com/office/drawing/2014/chart" uri="{C3380CC4-5D6E-409C-BE32-E72D297353CC}">
              <c16:uniqueId val="{00000009-B338-4F4B-A084-510EA515F1DD}"/>
            </c:ext>
          </c:extLst>
        </c:ser>
        <c:dLbls>
          <c:showLegendKey val="0"/>
          <c:showVal val="0"/>
          <c:showCatName val="0"/>
          <c:showSerName val="0"/>
          <c:showPercent val="0"/>
          <c:showBubbleSize val="0"/>
        </c:dLbls>
        <c:gapWidth val="219"/>
        <c:overlap val="100"/>
        <c:axId val="-494187664"/>
        <c:axId val="-494184400"/>
      </c:barChart>
      <c:catAx>
        <c:axId val="-4941876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4400"/>
        <c:crosses val="autoZero"/>
        <c:auto val="1"/>
        <c:lblAlgn val="ctr"/>
        <c:lblOffset val="100"/>
        <c:noMultiLvlLbl val="0"/>
      </c:catAx>
      <c:valAx>
        <c:axId val="-4941844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7664"/>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DA11 – Composition des déciles de revenus par localisation rurale-urbaine, 1999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126541618043542"/>
          <c:w val="0.91062130312926559"/>
          <c:h val="0.59642159074318979"/>
        </c:manualLayout>
      </c:layout>
      <c:barChart>
        <c:barDir val="col"/>
        <c:grouping val="percentStacked"/>
        <c:varyColors val="0"/>
        <c:ser>
          <c:idx val="2"/>
          <c:order val="0"/>
          <c:tx>
            <c:v>Zones rurales</c:v>
          </c:tx>
          <c:spPr>
            <a:solidFill>
              <a:schemeClr val="accent1"/>
            </a:solidFill>
            <a:ln>
              <a:solidFill>
                <a:schemeClr val="accent1"/>
              </a:solidFill>
            </a:ln>
            <a:effectLst/>
          </c:spPr>
          <c:invertIfNegative val="0"/>
          <c:cat>
            <c:strRef>
              <c:f>t_des_urban_inc!$B$2:$B$11</c:f>
              <c:strCache>
                <c:ptCount val="10"/>
                <c:pt idx="0">
                  <c:v>D1</c:v>
                </c:pt>
                <c:pt idx="1">
                  <c:v>D2</c:v>
                </c:pt>
                <c:pt idx="2">
                  <c:v>D3</c:v>
                </c:pt>
                <c:pt idx="3">
                  <c:v>D4</c:v>
                </c:pt>
                <c:pt idx="4">
                  <c:v>D5</c:v>
                </c:pt>
                <c:pt idx="5">
                  <c:v>D6</c:v>
                </c:pt>
                <c:pt idx="6">
                  <c:v>D7</c:v>
                </c:pt>
                <c:pt idx="7">
                  <c:v>D8</c:v>
                </c:pt>
                <c:pt idx="8">
                  <c:v>D9</c:v>
                </c:pt>
                <c:pt idx="9">
                  <c:v>D10</c:v>
                </c:pt>
              </c:strCache>
            </c:strRef>
          </c:cat>
          <c:val>
            <c:numRef>
              <c:f>t_des_urban_inc!$C$2:$C$11</c:f>
              <c:numCache>
                <c:formatCode>General</c:formatCode>
                <c:ptCount val="10"/>
                <c:pt idx="0">
                  <c:v>0.80197066068649292</c:v>
                </c:pt>
                <c:pt idx="1">
                  <c:v>0.80197066068649292</c:v>
                </c:pt>
                <c:pt idx="2">
                  <c:v>0.80197066068649292</c:v>
                </c:pt>
                <c:pt idx="3">
                  <c:v>0.80197066068649292</c:v>
                </c:pt>
                <c:pt idx="4">
                  <c:v>0.79036039113998413</c:v>
                </c:pt>
                <c:pt idx="5">
                  <c:v>0.56102758646011353</c:v>
                </c:pt>
                <c:pt idx="6">
                  <c:v>0.56102758646011353</c:v>
                </c:pt>
                <c:pt idx="7">
                  <c:v>0.56102758646011353</c:v>
                </c:pt>
                <c:pt idx="8">
                  <c:v>0.54573017358779907</c:v>
                </c:pt>
                <c:pt idx="9">
                  <c:v>0.45406320691108704</c:v>
                </c:pt>
              </c:numCache>
            </c:numRef>
          </c:val>
          <c:extLst xmlns:c16r2="http://schemas.microsoft.com/office/drawing/2015/06/chart">
            <c:ext xmlns:c16="http://schemas.microsoft.com/office/drawing/2014/chart" uri="{C3380CC4-5D6E-409C-BE32-E72D297353CC}">
              <c16:uniqueId val="{00000001-3399-4B1B-BABB-1EA2A3359B1E}"/>
            </c:ext>
          </c:extLst>
        </c:ser>
        <c:ser>
          <c:idx val="8"/>
          <c:order val="1"/>
          <c:tx>
            <c:v>Zones urbaines</c:v>
          </c:tx>
          <c:spPr>
            <a:solidFill>
              <a:srgbClr val="FF0000"/>
            </a:solidFill>
            <a:ln>
              <a:solidFill>
                <a:srgbClr val="FF0000"/>
              </a:solidFill>
            </a:ln>
            <a:effectLst/>
          </c:spPr>
          <c:invertIfNegative val="0"/>
          <c:cat>
            <c:strRef>
              <c:f>t_des_urban_inc!$B$2:$B$11</c:f>
              <c:strCache>
                <c:ptCount val="10"/>
                <c:pt idx="0">
                  <c:v>D1</c:v>
                </c:pt>
                <c:pt idx="1">
                  <c:v>D2</c:v>
                </c:pt>
                <c:pt idx="2">
                  <c:v>D3</c:v>
                </c:pt>
                <c:pt idx="3">
                  <c:v>D4</c:v>
                </c:pt>
                <c:pt idx="4">
                  <c:v>D5</c:v>
                </c:pt>
                <c:pt idx="5">
                  <c:v>D6</c:v>
                </c:pt>
                <c:pt idx="6">
                  <c:v>D7</c:v>
                </c:pt>
                <c:pt idx="7">
                  <c:v>D8</c:v>
                </c:pt>
                <c:pt idx="8">
                  <c:v>D9</c:v>
                </c:pt>
                <c:pt idx="9">
                  <c:v>D10</c:v>
                </c:pt>
              </c:strCache>
            </c:strRef>
          </c:cat>
          <c:val>
            <c:numRef>
              <c:f>t_des_urban_inc!$D$2:$D$11</c:f>
              <c:numCache>
                <c:formatCode>General</c:formatCode>
                <c:ptCount val="10"/>
                <c:pt idx="0">
                  <c:v>0.19802933931350708</c:v>
                </c:pt>
                <c:pt idx="1">
                  <c:v>0.19802933931350708</c:v>
                </c:pt>
                <c:pt idx="2">
                  <c:v>0.19802933931350708</c:v>
                </c:pt>
                <c:pt idx="3">
                  <c:v>0.19802933931350708</c:v>
                </c:pt>
                <c:pt idx="4">
                  <c:v>0.20963960886001587</c:v>
                </c:pt>
                <c:pt idx="5">
                  <c:v>0.43897241353988647</c:v>
                </c:pt>
                <c:pt idx="6">
                  <c:v>0.43897241353988647</c:v>
                </c:pt>
                <c:pt idx="7">
                  <c:v>0.43897241353988647</c:v>
                </c:pt>
                <c:pt idx="8">
                  <c:v>0.45426982641220093</c:v>
                </c:pt>
                <c:pt idx="9">
                  <c:v>0.54593676328659058</c:v>
                </c:pt>
              </c:numCache>
            </c:numRef>
          </c:val>
          <c:extLst xmlns:c16r2="http://schemas.microsoft.com/office/drawing/2015/06/chart">
            <c:ext xmlns:c16="http://schemas.microsoft.com/office/drawing/2014/chart" uri="{C3380CC4-5D6E-409C-BE32-E72D297353CC}">
              <c16:uniqueId val="{00000003-3399-4B1B-BABB-1EA2A3359B1E}"/>
            </c:ext>
          </c:extLst>
        </c:ser>
        <c:dLbls>
          <c:showLegendKey val="0"/>
          <c:showVal val="0"/>
          <c:showCatName val="0"/>
          <c:showSerName val="0"/>
          <c:showPercent val="0"/>
          <c:showBubbleSize val="0"/>
        </c:dLbls>
        <c:gapWidth val="219"/>
        <c:overlap val="100"/>
        <c:axId val="-494192560"/>
        <c:axId val="-494181680"/>
      </c:barChart>
      <c:catAx>
        <c:axId val="-4941925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1680"/>
        <c:crosses val="autoZero"/>
        <c:auto val="1"/>
        <c:lblAlgn val="ctr"/>
        <c:lblOffset val="100"/>
        <c:noMultiLvlLbl val="0"/>
      </c:catAx>
      <c:valAx>
        <c:axId val="-49418168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2560"/>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DA12 – Composition des déciles de revenus par localisation rurale-urbaine,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33580917171902"/>
          <c:w val="0.91062130312926559"/>
          <c:h val="0.59432891520643505"/>
        </c:manualLayout>
      </c:layout>
      <c:barChart>
        <c:barDir val="col"/>
        <c:grouping val="percentStacked"/>
        <c:varyColors val="0"/>
        <c:ser>
          <c:idx val="2"/>
          <c:order val="0"/>
          <c:tx>
            <c:v>Zones rurales</c:v>
          </c:tx>
          <c:spPr>
            <a:solidFill>
              <a:schemeClr val="accent1"/>
            </a:solidFill>
            <a:ln>
              <a:solidFill>
                <a:schemeClr val="accent1"/>
              </a:solidFill>
            </a:ln>
            <a:effectLst/>
          </c:spPr>
          <c:invertIfNegative val="0"/>
          <c:cat>
            <c:strRef>
              <c:f>t_des_urban_inc!$B$32:$B$41</c:f>
              <c:strCache>
                <c:ptCount val="10"/>
                <c:pt idx="0">
                  <c:v>D1</c:v>
                </c:pt>
                <c:pt idx="1">
                  <c:v>D2</c:v>
                </c:pt>
                <c:pt idx="2">
                  <c:v>D3</c:v>
                </c:pt>
                <c:pt idx="3">
                  <c:v>D4</c:v>
                </c:pt>
                <c:pt idx="4">
                  <c:v>D5</c:v>
                </c:pt>
                <c:pt idx="5">
                  <c:v>D6</c:v>
                </c:pt>
                <c:pt idx="6">
                  <c:v>D7</c:v>
                </c:pt>
                <c:pt idx="7">
                  <c:v>D8</c:v>
                </c:pt>
                <c:pt idx="8">
                  <c:v>D9</c:v>
                </c:pt>
                <c:pt idx="9">
                  <c:v>D10</c:v>
                </c:pt>
              </c:strCache>
            </c:strRef>
          </c:cat>
          <c:val>
            <c:numRef>
              <c:f>t_des_urban_inc!$C$32:$C$41</c:f>
              <c:numCache>
                <c:formatCode>General</c:formatCode>
                <c:ptCount val="10"/>
                <c:pt idx="0">
                  <c:v>0.80205190181732178</c:v>
                </c:pt>
                <c:pt idx="1">
                  <c:v>0.72446966171264648</c:v>
                </c:pt>
                <c:pt idx="2">
                  <c:v>0.63285684585571289</c:v>
                </c:pt>
                <c:pt idx="3">
                  <c:v>0.56473958492279053</c:v>
                </c:pt>
                <c:pt idx="4">
                  <c:v>0.54826623201370239</c:v>
                </c:pt>
                <c:pt idx="5">
                  <c:v>0.55372464656829834</c:v>
                </c:pt>
                <c:pt idx="6">
                  <c:v>0.47727671265602112</c:v>
                </c:pt>
                <c:pt idx="7">
                  <c:v>0.40655410289764404</c:v>
                </c:pt>
                <c:pt idx="8">
                  <c:v>0.36360752582550049</c:v>
                </c:pt>
                <c:pt idx="9">
                  <c:v>0.32632911205291748</c:v>
                </c:pt>
              </c:numCache>
            </c:numRef>
          </c:val>
          <c:extLst xmlns:c16r2="http://schemas.microsoft.com/office/drawing/2015/06/chart">
            <c:ext xmlns:c16="http://schemas.microsoft.com/office/drawing/2014/chart" uri="{C3380CC4-5D6E-409C-BE32-E72D297353CC}">
              <c16:uniqueId val="{00000001-C194-4E6E-B762-B227F9ACF1C5}"/>
            </c:ext>
          </c:extLst>
        </c:ser>
        <c:ser>
          <c:idx val="8"/>
          <c:order val="1"/>
          <c:tx>
            <c:v>Zones urbaines</c:v>
          </c:tx>
          <c:spPr>
            <a:solidFill>
              <a:srgbClr val="FF0000"/>
            </a:solidFill>
            <a:ln>
              <a:solidFill>
                <a:srgbClr val="FF0000"/>
              </a:solidFill>
            </a:ln>
            <a:effectLst/>
          </c:spPr>
          <c:invertIfNegative val="0"/>
          <c:cat>
            <c:strRef>
              <c:f>t_des_urban_inc!$B$32:$B$41</c:f>
              <c:strCache>
                <c:ptCount val="10"/>
                <c:pt idx="0">
                  <c:v>D1</c:v>
                </c:pt>
                <c:pt idx="1">
                  <c:v>D2</c:v>
                </c:pt>
                <c:pt idx="2">
                  <c:v>D3</c:v>
                </c:pt>
                <c:pt idx="3">
                  <c:v>D4</c:v>
                </c:pt>
                <c:pt idx="4">
                  <c:v>D5</c:v>
                </c:pt>
                <c:pt idx="5">
                  <c:v>D6</c:v>
                </c:pt>
                <c:pt idx="6">
                  <c:v>D7</c:v>
                </c:pt>
                <c:pt idx="7">
                  <c:v>D8</c:v>
                </c:pt>
                <c:pt idx="8">
                  <c:v>D9</c:v>
                </c:pt>
                <c:pt idx="9">
                  <c:v>D10</c:v>
                </c:pt>
              </c:strCache>
            </c:strRef>
          </c:cat>
          <c:val>
            <c:numRef>
              <c:f>t_des_urban_inc!$D$32:$D$41</c:f>
              <c:numCache>
                <c:formatCode>General</c:formatCode>
                <c:ptCount val="10"/>
                <c:pt idx="0">
                  <c:v>0.19794808328151703</c:v>
                </c:pt>
                <c:pt idx="1">
                  <c:v>0.27553030848503113</c:v>
                </c:pt>
                <c:pt idx="2">
                  <c:v>0.3671431839466095</c:v>
                </c:pt>
                <c:pt idx="3">
                  <c:v>0.43526038527488708</c:v>
                </c:pt>
                <c:pt idx="4">
                  <c:v>0.45173373818397522</c:v>
                </c:pt>
                <c:pt idx="5">
                  <c:v>0.44627535343170166</c:v>
                </c:pt>
                <c:pt idx="6">
                  <c:v>0.52272325754165649</c:v>
                </c:pt>
                <c:pt idx="7">
                  <c:v>0.59344589710235596</c:v>
                </c:pt>
                <c:pt idx="8">
                  <c:v>0.63639247417449951</c:v>
                </c:pt>
                <c:pt idx="9">
                  <c:v>0.67367088794708252</c:v>
                </c:pt>
              </c:numCache>
            </c:numRef>
          </c:val>
          <c:extLst xmlns:c16r2="http://schemas.microsoft.com/office/drawing/2015/06/chart">
            <c:ext xmlns:c16="http://schemas.microsoft.com/office/drawing/2014/chart" uri="{C3380CC4-5D6E-409C-BE32-E72D297353CC}">
              <c16:uniqueId val="{00000003-C194-4E6E-B762-B227F9ACF1C5}"/>
            </c:ext>
          </c:extLst>
        </c:ser>
        <c:dLbls>
          <c:showLegendKey val="0"/>
          <c:showVal val="0"/>
          <c:showCatName val="0"/>
          <c:showSerName val="0"/>
          <c:showPercent val="0"/>
          <c:showBubbleSize val="0"/>
        </c:dLbls>
        <c:gapWidth val="219"/>
        <c:overlap val="100"/>
        <c:axId val="-494190384"/>
        <c:axId val="-494189840"/>
      </c:barChart>
      <c:catAx>
        <c:axId val="-494190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9840"/>
        <c:crosses val="autoZero"/>
        <c:auto val="1"/>
        <c:lblAlgn val="ctr"/>
        <c:lblOffset val="100"/>
        <c:noMultiLvlLbl val="0"/>
      </c:catAx>
      <c:valAx>
        <c:axId val="-4941898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0384"/>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DA13 - Composition des groupes de revenus par appartenance ethnique, 1999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126541618043542"/>
          <c:w val="0.91062130312926559"/>
          <c:h val="0.59642159074318979"/>
        </c:manualLayout>
      </c:layout>
      <c:barChart>
        <c:barDir val="col"/>
        <c:grouping val="percentStacked"/>
        <c:varyColors val="0"/>
        <c:ser>
          <c:idx val="2"/>
          <c:order val="0"/>
          <c:tx>
            <c:v> Java</c:v>
          </c:tx>
          <c:spPr>
            <a:solidFill>
              <a:schemeClr val="accent1"/>
            </a:solidFill>
            <a:ln>
              <a:solidFill>
                <a:schemeClr val="accent1"/>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r_comp_inc!$K$2:$K$7</c:f>
              <c:numCache>
                <c:formatCode>General</c:formatCode>
                <c:ptCount val="6"/>
                <c:pt idx="0">
                  <c:v>0.48972412943840027</c:v>
                </c:pt>
                <c:pt idx="1">
                  <c:v>0.48972412943840027</c:v>
                </c:pt>
                <c:pt idx="2">
                  <c:v>0.46950501203536987</c:v>
                </c:pt>
                <c:pt idx="3">
                  <c:v>0.45114487409591675</c:v>
                </c:pt>
                <c:pt idx="4">
                  <c:v>0.4217241108417511</c:v>
                </c:pt>
                <c:pt idx="5">
                  <c:v>0.37555605173110962</c:v>
                </c:pt>
              </c:numCache>
            </c:numRef>
          </c:val>
          <c:extLst xmlns:c16r2="http://schemas.microsoft.com/office/drawing/2015/06/chart">
            <c:ext xmlns:c16="http://schemas.microsoft.com/office/drawing/2014/chart" uri="{C3380CC4-5D6E-409C-BE32-E72D297353CC}">
              <c16:uniqueId val="{00000005-F1F5-4BE6-A33F-0769B8EF067A}"/>
            </c:ext>
          </c:extLst>
        </c:ser>
        <c:ser>
          <c:idx val="8"/>
          <c:order val="1"/>
          <c:tx>
            <c:v> Soundanais</c:v>
          </c:tx>
          <c:spPr>
            <a:solidFill>
              <a:srgbClr val="FF0000"/>
            </a:solidFill>
            <a:ln>
              <a:solidFill>
                <a:srgbClr val="FF0000"/>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r_comp_inc!$P$2:$P$7</c:f>
              <c:numCache>
                <c:formatCode>General</c:formatCode>
                <c:ptCount val="6"/>
                <c:pt idx="0">
                  <c:v>0.16634047031402588</c:v>
                </c:pt>
                <c:pt idx="1">
                  <c:v>0.16634047031402588</c:v>
                </c:pt>
                <c:pt idx="2">
                  <c:v>0.15839281678199768</c:v>
                </c:pt>
                <c:pt idx="3">
                  <c:v>0.15117588639259338</c:v>
                </c:pt>
                <c:pt idx="4">
                  <c:v>0.13831934332847595</c:v>
                </c:pt>
                <c:pt idx="5">
                  <c:v>0.14756786823272705</c:v>
                </c:pt>
              </c:numCache>
            </c:numRef>
          </c:val>
          <c:extLst xmlns:c16r2="http://schemas.microsoft.com/office/drawing/2015/06/chart">
            <c:ext xmlns:c16="http://schemas.microsoft.com/office/drawing/2014/chart" uri="{C3380CC4-5D6E-409C-BE32-E72D297353CC}">
              <c16:uniqueId val="{0000000A-F1F5-4BE6-A33F-0769B8EF067A}"/>
            </c:ext>
          </c:extLst>
        </c:ser>
        <c:ser>
          <c:idx val="3"/>
          <c:order val="2"/>
          <c:tx>
            <c:v> Batak</c:v>
          </c:tx>
          <c:spPr>
            <a:solidFill>
              <a:schemeClr val="accent6"/>
            </a:solidFill>
            <a:ln>
              <a:solidFill>
                <a:schemeClr val="accent5"/>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r_comp_inc!$H$2:$H$7</c:f>
              <c:numCache>
                <c:formatCode>General</c:formatCode>
                <c:ptCount val="6"/>
                <c:pt idx="0">
                  <c:v>1.9099440425634384E-2</c:v>
                </c:pt>
                <c:pt idx="1">
                  <c:v>1.9099440425634384E-2</c:v>
                </c:pt>
                <c:pt idx="2">
                  <c:v>2.4979263544082642E-2</c:v>
                </c:pt>
                <c:pt idx="3">
                  <c:v>3.0318478122353554E-2</c:v>
                </c:pt>
                <c:pt idx="4">
                  <c:v>3.4056097269058228E-2</c:v>
                </c:pt>
                <c:pt idx="5">
                  <c:v>5.6752581149339676E-2</c:v>
                </c:pt>
              </c:numCache>
            </c:numRef>
          </c:val>
          <c:extLst xmlns:c16r2="http://schemas.microsoft.com/office/drawing/2015/06/chart">
            <c:ext xmlns:c16="http://schemas.microsoft.com/office/drawing/2014/chart" uri="{C3380CC4-5D6E-409C-BE32-E72D297353CC}">
              <c16:uniqueId val="{00000000-F1F5-4BE6-A33F-0769B8EF067A}"/>
            </c:ext>
          </c:extLst>
        </c:ser>
        <c:ser>
          <c:idx val="0"/>
          <c:order val="3"/>
          <c:tx>
            <c:v> Betawi</c:v>
          </c:tx>
          <c:spPr>
            <a:solidFill>
              <a:schemeClr val="accent4"/>
            </a:solidFill>
            <a:ln>
              <a:solidFill>
                <a:schemeClr val="accent4"/>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r_comp_inc!$I$2:$I$7</c:f>
              <c:numCache>
                <c:formatCode>General</c:formatCode>
                <c:ptCount val="6"/>
                <c:pt idx="0">
                  <c:v>2.2116273641586304E-2</c:v>
                </c:pt>
                <c:pt idx="1">
                  <c:v>2.2116273641586304E-2</c:v>
                </c:pt>
                <c:pt idx="2">
                  <c:v>3.3723842352628708E-2</c:v>
                </c:pt>
                <c:pt idx="3">
                  <c:v>4.4264178723096848E-2</c:v>
                </c:pt>
                <c:pt idx="4">
                  <c:v>5.0074629485607147E-2</c:v>
                </c:pt>
                <c:pt idx="5">
                  <c:v>3.3088043332099915E-2</c:v>
                </c:pt>
              </c:numCache>
            </c:numRef>
          </c:val>
          <c:extLst xmlns:c16r2="http://schemas.microsoft.com/office/drawing/2015/06/chart">
            <c:ext xmlns:c16="http://schemas.microsoft.com/office/drawing/2014/chart" uri="{C3380CC4-5D6E-409C-BE32-E72D297353CC}">
              <c16:uniqueId val="{00000003-F1F5-4BE6-A33F-0769B8EF067A}"/>
            </c:ext>
          </c:extLst>
        </c:ser>
        <c:ser>
          <c:idx val="1"/>
          <c:order val="4"/>
          <c:tx>
            <c:v> Bugis</c:v>
          </c:tx>
          <c:spPr>
            <a:solidFill>
              <a:schemeClr val="tx1"/>
            </a:solidFill>
            <a:ln>
              <a:solidFill>
                <a:schemeClr val="tx1"/>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r_comp_inc!$J$2:$J$7</c:f>
              <c:numCache>
                <c:formatCode>General</c:formatCode>
                <c:ptCount val="6"/>
                <c:pt idx="0">
                  <c:v>1.5811063349246979E-2</c:v>
                </c:pt>
                <c:pt idx="1">
                  <c:v>1.5811063349246979E-2</c:v>
                </c:pt>
                <c:pt idx="2">
                  <c:v>2.2356340661644936E-2</c:v>
                </c:pt>
                <c:pt idx="3">
                  <c:v>2.8299827128648758E-2</c:v>
                </c:pt>
                <c:pt idx="4">
                  <c:v>1.7785198986530304E-2</c:v>
                </c:pt>
                <c:pt idx="5">
                  <c:v>4.822135716676712E-2</c:v>
                </c:pt>
              </c:numCache>
            </c:numRef>
          </c:val>
          <c:extLst xmlns:c16r2="http://schemas.microsoft.com/office/drawing/2015/06/chart">
            <c:ext xmlns:c16="http://schemas.microsoft.com/office/drawing/2014/chart" uri="{C3380CC4-5D6E-409C-BE32-E72D297353CC}">
              <c16:uniqueId val="{00000004-F1F5-4BE6-A33F-0769B8EF067A}"/>
            </c:ext>
          </c:extLst>
        </c:ser>
        <c:ser>
          <c:idx val="4"/>
          <c:order val="5"/>
          <c:tx>
            <c:v> Madurais</c:v>
          </c:tx>
          <c:spPr>
            <a:solidFill>
              <a:srgbClr val="7030A0"/>
            </a:solidFill>
            <a:ln>
              <a:solidFill>
                <a:srgbClr val="7030A0"/>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r_comp_inc!$L$2:$L$7</c:f>
              <c:numCache>
                <c:formatCode>General</c:formatCode>
                <c:ptCount val="6"/>
                <c:pt idx="0">
                  <c:v>4.1346680372953415E-2</c:v>
                </c:pt>
                <c:pt idx="1">
                  <c:v>4.1346680372953415E-2</c:v>
                </c:pt>
                <c:pt idx="2">
                  <c:v>2.7032159268856049E-2</c:v>
                </c:pt>
                <c:pt idx="3">
                  <c:v>1.4033756218850613E-2</c:v>
                </c:pt>
                <c:pt idx="4">
                  <c:v>3.0323561280965805E-2</c:v>
                </c:pt>
                <c:pt idx="5">
                  <c:v>1.7158646136522293E-2</c:v>
                </c:pt>
              </c:numCache>
            </c:numRef>
          </c:val>
          <c:extLst xmlns:c16r2="http://schemas.microsoft.com/office/drawing/2015/06/chart">
            <c:ext xmlns:c16="http://schemas.microsoft.com/office/drawing/2014/chart" uri="{C3380CC4-5D6E-409C-BE32-E72D297353CC}">
              <c16:uniqueId val="{00000006-F1F5-4BE6-A33F-0769B8EF067A}"/>
            </c:ext>
          </c:extLst>
        </c:ser>
        <c:ser>
          <c:idx val="5"/>
          <c:order val="6"/>
          <c:tx>
            <c:v> Malais</c:v>
          </c:tx>
          <c:spPr>
            <a:solidFill>
              <a:srgbClr val="FFBAFF"/>
            </a:solidFill>
            <a:ln>
              <a:solidFill>
                <a:srgbClr val="FFBAFF"/>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r_comp_inc!$M$2:$M$7</c:f>
              <c:numCache>
                <c:formatCode>General</c:formatCode>
                <c:ptCount val="6"/>
                <c:pt idx="0">
                  <c:v>2.2567152976989746E-2</c:v>
                </c:pt>
                <c:pt idx="1">
                  <c:v>2.2567152976989746E-2</c:v>
                </c:pt>
                <c:pt idx="2">
                  <c:v>2.3207098245620728E-2</c:v>
                </c:pt>
                <c:pt idx="3">
                  <c:v>2.3788206279277802E-2</c:v>
                </c:pt>
                <c:pt idx="4">
                  <c:v>2.0263638347387314E-2</c:v>
                </c:pt>
                <c:pt idx="5">
                  <c:v>1.7438968643546104E-2</c:v>
                </c:pt>
              </c:numCache>
            </c:numRef>
          </c:val>
          <c:extLst xmlns:c16r2="http://schemas.microsoft.com/office/drawing/2015/06/chart">
            <c:ext xmlns:c16="http://schemas.microsoft.com/office/drawing/2014/chart" uri="{C3380CC4-5D6E-409C-BE32-E72D297353CC}">
              <c16:uniqueId val="{00000007-F1F5-4BE6-A33F-0769B8EF067A}"/>
            </c:ext>
          </c:extLst>
        </c:ser>
        <c:ser>
          <c:idx val="6"/>
          <c:order val="7"/>
          <c:tx>
            <c:v> Minang</c:v>
          </c:tx>
          <c:spPr>
            <a:solidFill>
              <a:schemeClr val="accent1">
                <a:lumMod val="60000"/>
              </a:schemeClr>
            </a:solidFill>
            <a:ln>
              <a:noFill/>
            </a:ln>
            <a:effectLst/>
          </c:spPr>
          <c:invertIfNegative val="0"/>
          <c:cat>
            <c:strRef>
              <c:f>r_comp_inc!$B$2:$B$7</c:f>
              <c:strCache>
                <c:ptCount val="6"/>
                <c:pt idx="0">
                  <c:v>Q1</c:v>
                </c:pt>
                <c:pt idx="1">
                  <c:v>Q2</c:v>
                </c:pt>
                <c:pt idx="2">
                  <c:v>Q3</c:v>
                </c:pt>
                <c:pt idx="3">
                  <c:v>Q4</c:v>
                </c:pt>
                <c:pt idx="4">
                  <c:v>D9</c:v>
                </c:pt>
                <c:pt idx="5">
                  <c:v>D10</c:v>
                </c:pt>
              </c:strCache>
            </c:strRef>
          </c:cat>
          <c:val>
            <c:numRef>
              <c:f>r_comp_inc!$N$2:$N$7</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F1F5-4BE6-A33F-0769B8EF067A}"/>
            </c:ext>
          </c:extLst>
        </c:ser>
        <c:ser>
          <c:idx val="7"/>
          <c:order val="8"/>
          <c:tx>
            <c:v> Autres</c:v>
          </c:tx>
          <c:spPr>
            <a:solidFill>
              <a:schemeClr val="accent3"/>
            </a:solidFill>
            <a:ln>
              <a:solidFill>
                <a:schemeClr val="accent3"/>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r_comp_inc!$O$2:$O$7</c:f>
              <c:numCache>
                <c:formatCode>General</c:formatCode>
                <c:ptCount val="6"/>
                <c:pt idx="0">
                  <c:v>0.22299478948116302</c:v>
                </c:pt>
                <c:pt idx="1">
                  <c:v>0.22299478948116302</c:v>
                </c:pt>
                <c:pt idx="2">
                  <c:v>0.24080348014831543</c:v>
                </c:pt>
                <c:pt idx="3">
                  <c:v>0.25697478652000427</c:v>
                </c:pt>
                <c:pt idx="4">
                  <c:v>0.28745341300964355</c:v>
                </c:pt>
                <c:pt idx="5">
                  <c:v>0.30421647429466248</c:v>
                </c:pt>
              </c:numCache>
            </c:numRef>
          </c:val>
          <c:extLst xmlns:c16r2="http://schemas.microsoft.com/office/drawing/2015/06/chart">
            <c:ext xmlns:c16="http://schemas.microsoft.com/office/drawing/2014/chart" uri="{C3380CC4-5D6E-409C-BE32-E72D297353CC}">
              <c16:uniqueId val="{00000009-F1F5-4BE6-A33F-0769B8EF067A}"/>
            </c:ext>
          </c:extLst>
        </c:ser>
        <c:dLbls>
          <c:showLegendKey val="0"/>
          <c:showVal val="0"/>
          <c:showCatName val="0"/>
          <c:showSerName val="0"/>
          <c:showPercent val="0"/>
          <c:showBubbleSize val="0"/>
        </c:dLbls>
        <c:gapWidth val="219"/>
        <c:overlap val="100"/>
        <c:axId val="-494195824"/>
        <c:axId val="-494181136"/>
      </c:barChart>
      <c:catAx>
        <c:axId val="-494195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1136"/>
        <c:crosses val="autoZero"/>
        <c:auto val="1"/>
        <c:lblAlgn val="ctr"/>
        <c:lblOffset val="100"/>
        <c:noMultiLvlLbl val="0"/>
      </c:catAx>
      <c:valAx>
        <c:axId val="-494181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5824"/>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DA14 - Composition des groupes de revenus par appartenance ethnique,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0917274064368061"/>
          <c:w val="0.91062130312926559"/>
          <c:h val="0.59851426627994464"/>
        </c:manualLayout>
      </c:layout>
      <c:barChart>
        <c:barDir val="col"/>
        <c:grouping val="percentStacked"/>
        <c:varyColors val="0"/>
        <c:ser>
          <c:idx val="2"/>
          <c:order val="0"/>
          <c:tx>
            <c:v> Java</c:v>
          </c:tx>
          <c:spPr>
            <a:solidFill>
              <a:schemeClr val="accent1"/>
            </a:solidFill>
            <a:ln>
              <a:solidFill>
                <a:schemeClr val="accent1"/>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r_comp_inc!$K$20:$K$25</c:f>
              <c:numCache>
                <c:formatCode>General</c:formatCode>
                <c:ptCount val="6"/>
                <c:pt idx="0">
                  <c:v>0.42103609442710876</c:v>
                </c:pt>
                <c:pt idx="1">
                  <c:v>0.44020509719848633</c:v>
                </c:pt>
                <c:pt idx="2">
                  <c:v>0.4346156120300293</c:v>
                </c:pt>
                <c:pt idx="3">
                  <c:v>0.35934907197952271</c:v>
                </c:pt>
                <c:pt idx="4">
                  <c:v>0.38216724991798401</c:v>
                </c:pt>
                <c:pt idx="5">
                  <c:v>0.42330330610275269</c:v>
                </c:pt>
              </c:numCache>
            </c:numRef>
          </c:val>
          <c:extLst xmlns:c16r2="http://schemas.microsoft.com/office/drawing/2015/06/chart">
            <c:ext xmlns:c16="http://schemas.microsoft.com/office/drawing/2014/chart" uri="{C3380CC4-5D6E-409C-BE32-E72D297353CC}">
              <c16:uniqueId val="{00000000-482D-4407-BAB2-7353EADBF9BF}"/>
            </c:ext>
          </c:extLst>
        </c:ser>
        <c:ser>
          <c:idx val="8"/>
          <c:order val="1"/>
          <c:tx>
            <c:v> Soundanais</c:v>
          </c:tx>
          <c:spPr>
            <a:solidFill>
              <a:srgbClr val="FF0000"/>
            </a:solidFill>
            <a:ln>
              <a:solidFill>
                <a:srgbClr val="FF0000"/>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r_comp_inc!$P$20:$P$25</c:f>
              <c:numCache>
                <c:formatCode>General</c:formatCode>
                <c:ptCount val="6"/>
                <c:pt idx="0">
                  <c:v>0.14337675273418427</c:v>
                </c:pt>
                <c:pt idx="1">
                  <c:v>0.16898049414157867</c:v>
                </c:pt>
                <c:pt idx="2">
                  <c:v>0.14965198934078217</c:v>
                </c:pt>
                <c:pt idx="3">
                  <c:v>0.12636025249958038</c:v>
                </c:pt>
                <c:pt idx="4">
                  <c:v>0.15006953477859497</c:v>
                </c:pt>
                <c:pt idx="5">
                  <c:v>0.16047096252441406</c:v>
                </c:pt>
              </c:numCache>
            </c:numRef>
          </c:val>
          <c:extLst xmlns:c16r2="http://schemas.microsoft.com/office/drawing/2015/06/chart">
            <c:ext xmlns:c16="http://schemas.microsoft.com/office/drawing/2014/chart" uri="{C3380CC4-5D6E-409C-BE32-E72D297353CC}">
              <c16:uniqueId val="{00000001-482D-4407-BAB2-7353EADBF9BF}"/>
            </c:ext>
          </c:extLst>
        </c:ser>
        <c:ser>
          <c:idx val="3"/>
          <c:order val="2"/>
          <c:tx>
            <c:v> Batak</c:v>
          </c:tx>
          <c:spPr>
            <a:solidFill>
              <a:schemeClr val="accent6"/>
            </a:solidFill>
            <a:ln>
              <a:solidFill>
                <a:schemeClr val="accent5"/>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r_comp_inc!$H$20:$H$25</c:f>
              <c:numCache>
                <c:formatCode>General</c:formatCode>
                <c:ptCount val="6"/>
                <c:pt idx="0">
                  <c:v>0</c:v>
                </c:pt>
                <c:pt idx="1">
                  <c:v>7.819565013051033E-3</c:v>
                </c:pt>
                <c:pt idx="2">
                  <c:v>2.1756591275334358E-2</c:v>
                </c:pt>
                <c:pt idx="3">
                  <c:v>3.1105507165193558E-2</c:v>
                </c:pt>
                <c:pt idx="4">
                  <c:v>3.5400863736867905E-2</c:v>
                </c:pt>
                <c:pt idx="5">
                  <c:v>4.5493658632040024E-2</c:v>
                </c:pt>
              </c:numCache>
            </c:numRef>
          </c:val>
          <c:extLst xmlns:c16r2="http://schemas.microsoft.com/office/drawing/2015/06/chart">
            <c:ext xmlns:c16="http://schemas.microsoft.com/office/drawing/2014/chart" uri="{C3380CC4-5D6E-409C-BE32-E72D297353CC}">
              <c16:uniqueId val="{00000002-482D-4407-BAB2-7353EADBF9BF}"/>
            </c:ext>
          </c:extLst>
        </c:ser>
        <c:ser>
          <c:idx val="0"/>
          <c:order val="3"/>
          <c:tx>
            <c:v> Betawi</c:v>
          </c:tx>
          <c:spPr>
            <a:solidFill>
              <a:schemeClr val="accent4"/>
            </a:solidFill>
            <a:ln>
              <a:solidFill>
                <a:schemeClr val="accent4"/>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r_comp_inc!$I$20:$I$25</c:f>
              <c:numCache>
                <c:formatCode>General</c:formatCode>
                <c:ptCount val="6"/>
                <c:pt idx="0">
                  <c:v>5.6952773593366146E-3</c:v>
                </c:pt>
                <c:pt idx="1">
                  <c:v>1.9615432247519493E-2</c:v>
                </c:pt>
                <c:pt idx="2">
                  <c:v>1.7142411321401596E-2</c:v>
                </c:pt>
                <c:pt idx="3">
                  <c:v>6.2275491654872894E-2</c:v>
                </c:pt>
                <c:pt idx="4">
                  <c:v>5.920126661658287E-2</c:v>
                </c:pt>
                <c:pt idx="5">
                  <c:v>3.1560268253087997E-2</c:v>
                </c:pt>
              </c:numCache>
            </c:numRef>
          </c:val>
          <c:extLst xmlns:c16r2="http://schemas.microsoft.com/office/drawing/2015/06/chart">
            <c:ext xmlns:c16="http://schemas.microsoft.com/office/drawing/2014/chart" uri="{C3380CC4-5D6E-409C-BE32-E72D297353CC}">
              <c16:uniqueId val="{00000003-482D-4407-BAB2-7353EADBF9BF}"/>
            </c:ext>
          </c:extLst>
        </c:ser>
        <c:ser>
          <c:idx val="1"/>
          <c:order val="4"/>
          <c:tx>
            <c:v> Bugis</c:v>
          </c:tx>
          <c:spPr>
            <a:solidFill>
              <a:schemeClr val="tx1"/>
            </a:solidFill>
            <a:ln>
              <a:solidFill>
                <a:schemeClr val="tx1"/>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r_comp_inc!$J$20:$J$25</c:f>
              <c:numCache>
                <c:formatCode>General</c:formatCode>
                <c:ptCount val="6"/>
                <c:pt idx="0">
                  <c:v>4.2978916317224503E-2</c:v>
                </c:pt>
                <c:pt idx="1">
                  <c:v>2.4710169062018394E-2</c:v>
                </c:pt>
                <c:pt idx="2">
                  <c:v>3.2395347952842712E-2</c:v>
                </c:pt>
                <c:pt idx="3">
                  <c:v>4.5463256537914276E-2</c:v>
                </c:pt>
                <c:pt idx="4">
                  <c:v>3.0253119766712189E-2</c:v>
                </c:pt>
                <c:pt idx="5">
                  <c:v>4.176677018404007E-2</c:v>
                </c:pt>
              </c:numCache>
            </c:numRef>
          </c:val>
          <c:extLst xmlns:c16r2="http://schemas.microsoft.com/office/drawing/2015/06/chart">
            <c:ext xmlns:c16="http://schemas.microsoft.com/office/drawing/2014/chart" uri="{C3380CC4-5D6E-409C-BE32-E72D297353CC}">
              <c16:uniqueId val="{00000004-482D-4407-BAB2-7353EADBF9BF}"/>
            </c:ext>
          </c:extLst>
        </c:ser>
        <c:ser>
          <c:idx val="4"/>
          <c:order val="5"/>
          <c:tx>
            <c:v> Madurais</c:v>
          </c:tx>
          <c:spPr>
            <a:solidFill>
              <a:srgbClr val="7030A0"/>
            </a:solidFill>
            <a:ln>
              <a:solidFill>
                <a:srgbClr val="7030A0"/>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r_comp_inc!$L$20:$L$25</c:f>
              <c:numCache>
                <c:formatCode>General</c:formatCode>
                <c:ptCount val="6"/>
                <c:pt idx="0">
                  <c:v>7.7797569334506989E-2</c:v>
                </c:pt>
                <c:pt idx="1">
                  <c:v>8.9163877069950104E-2</c:v>
                </c:pt>
                <c:pt idx="2">
                  <c:v>5.7289086282253265E-2</c:v>
                </c:pt>
                <c:pt idx="3">
                  <c:v>3.4010536968708038E-2</c:v>
                </c:pt>
                <c:pt idx="4">
                  <c:v>1.6010496765375137E-2</c:v>
                </c:pt>
                <c:pt idx="5">
                  <c:v>3.4488361328840256E-2</c:v>
                </c:pt>
              </c:numCache>
            </c:numRef>
          </c:val>
          <c:extLst xmlns:c16r2="http://schemas.microsoft.com/office/drawing/2015/06/chart">
            <c:ext xmlns:c16="http://schemas.microsoft.com/office/drawing/2014/chart" uri="{C3380CC4-5D6E-409C-BE32-E72D297353CC}">
              <c16:uniqueId val="{00000005-482D-4407-BAB2-7353EADBF9BF}"/>
            </c:ext>
          </c:extLst>
        </c:ser>
        <c:ser>
          <c:idx val="5"/>
          <c:order val="6"/>
          <c:tx>
            <c:v> Malais</c:v>
          </c:tx>
          <c:spPr>
            <a:solidFill>
              <a:srgbClr val="FFBAFF"/>
            </a:solidFill>
            <a:ln>
              <a:solidFill>
                <a:srgbClr val="FFBAFF"/>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r_comp_inc!$M$20:$M$25</c:f>
              <c:numCache>
                <c:formatCode>General</c:formatCode>
                <c:ptCount val="6"/>
                <c:pt idx="0">
                  <c:v>7.9368501901626587E-3</c:v>
                </c:pt>
                <c:pt idx="1">
                  <c:v>2.3502109572291374E-2</c:v>
                </c:pt>
                <c:pt idx="2">
                  <c:v>5.2474621683359146E-2</c:v>
                </c:pt>
                <c:pt idx="3">
                  <c:v>8.0175973474979401E-2</c:v>
                </c:pt>
                <c:pt idx="4">
                  <c:v>4.9503155052661896E-2</c:v>
                </c:pt>
                <c:pt idx="5">
                  <c:v>6.9296069443225861E-2</c:v>
                </c:pt>
              </c:numCache>
            </c:numRef>
          </c:val>
          <c:extLst xmlns:c16r2="http://schemas.microsoft.com/office/drawing/2015/06/chart">
            <c:ext xmlns:c16="http://schemas.microsoft.com/office/drawing/2014/chart" uri="{C3380CC4-5D6E-409C-BE32-E72D297353CC}">
              <c16:uniqueId val="{00000006-482D-4407-BAB2-7353EADBF9BF}"/>
            </c:ext>
          </c:extLst>
        </c:ser>
        <c:ser>
          <c:idx val="6"/>
          <c:order val="7"/>
          <c:tx>
            <c:v> Minang</c:v>
          </c:tx>
          <c:spPr>
            <a:solidFill>
              <a:schemeClr val="accent1">
                <a:lumMod val="60000"/>
              </a:schemeClr>
            </a:solidFill>
            <a:ln>
              <a:noFill/>
            </a:ln>
            <a:effectLst/>
          </c:spPr>
          <c:invertIfNegative val="0"/>
          <c:cat>
            <c:strRef>
              <c:f>r_comp_inc!$B$2:$B$7</c:f>
              <c:strCache>
                <c:ptCount val="6"/>
                <c:pt idx="0">
                  <c:v>Q1</c:v>
                </c:pt>
                <c:pt idx="1">
                  <c:v>Q2</c:v>
                </c:pt>
                <c:pt idx="2">
                  <c:v>Q3</c:v>
                </c:pt>
                <c:pt idx="3">
                  <c:v>Q4</c:v>
                </c:pt>
                <c:pt idx="4">
                  <c:v>D9</c:v>
                </c:pt>
                <c:pt idx="5">
                  <c:v>D10</c:v>
                </c:pt>
              </c:strCache>
            </c:strRef>
          </c:cat>
          <c:val>
            <c:numRef>
              <c:f>r_comp_inc!$N$20:$N$25</c:f>
              <c:numCache>
                <c:formatCode>General</c:formatCode>
                <c:ptCount val="6"/>
                <c:pt idx="0">
                  <c:v>2.8748351614922285E-3</c:v>
                </c:pt>
                <c:pt idx="1">
                  <c:v>6.0627367347478867E-3</c:v>
                </c:pt>
                <c:pt idx="2">
                  <c:v>1.9015204161405563E-2</c:v>
                </c:pt>
                <c:pt idx="3">
                  <c:v>4.8903316259384155E-2</c:v>
                </c:pt>
                <c:pt idx="4">
                  <c:v>4.1996777057647705E-2</c:v>
                </c:pt>
                <c:pt idx="5">
                  <c:v>4.8928111791610718E-2</c:v>
                </c:pt>
              </c:numCache>
            </c:numRef>
          </c:val>
          <c:extLst xmlns:c16r2="http://schemas.microsoft.com/office/drawing/2015/06/chart">
            <c:ext xmlns:c16="http://schemas.microsoft.com/office/drawing/2014/chart" uri="{C3380CC4-5D6E-409C-BE32-E72D297353CC}">
              <c16:uniqueId val="{00000007-482D-4407-BAB2-7353EADBF9BF}"/>
            </c:ext>
          </c:extLst>
        </c:ser>
        <c:ser>
          <c:idx val="7"/>
          <c:order val="8"/>
          <c:tx>
            <c:v> Autres</c:v>
          </c:tx>
          <c:spPr>
            <a:solidFill>
              <a:schemeClr val="accent3"/>
            </a:solidFill>
            <a:ln>
              <a:solidFill>
                <a:schemeClr val="accent3"/>
              </a:solidFill>
            </a:ln>
            <a:effectLst/>
          </c:spPr>
          <c:invertIfNegative val="0"/>
          <c:cat>
            <c:strRef>
              <c:f>r_comp_inc!$B$2:$B$7</c:f>
              <c:strCache>
                <c:ptCount val="6"/>
                <c:pt idx="0">
                  <c:v>Q1</c:v>
                </c:pt>
                <c:pt idx="1">
                  <c:v>Q2</c:v>
                </c:pt>
                <c:pt idx="2">
                  <c:v>Q3</c:v>
                </c:pt>
                <c:pt idx="3">
                  <c:v>Q4</c:v>
                </c:pt>
                <c:pt idx="4">
                  <c:v>D9</c:v>
                </c:pt>
                <c:pt idx="5">
                  <c:v>D10</c:v>
                </c:pt>
              </c:strCache>
            </c:strRef>
          </c:cat>
          <c:val>
            <c:numRef>
              <c:f>r_comp_inc!$O$20:$O$25</c:f>
              <c:numCache>
                <c:formatCode>General</c:formatCode>
                <c:ptCount val="6"/>
                <c:pt idx="0">
                  <c:v>0.29830369353294373</c:v>
                </c:pt>
                <c:pt idx="1">
                  <c:v>0.21994051337242126</c:v>
                </c:pt>
                <c:pt idx="2">
                  <c:v>0.21565915644168854</c:v>
                </c:pt>
                <c:pt idx="3">
                  <c:v>0.21235659718513489</c:v>
                </c:pt>
                <c:pt idx="4">
                  <c:v>0.23539754748344421</c:v>
                </c:pt>
                <c:pt idx="5">
                  <c:v>0.14469249546527863</c:v>
                </c:pt>
              </c:numCache>
            </c:numRef>
          </c:val>
          <c:extLst xmlns:c16r2="http://schemas.microsoft.com/office/drawing/2015/06/chart">
            <c:ext xmlns:c16="http://schemas.microsoft.com/office/drawing/2014/chart" uri="{C3380CC4-5D6E-409C-BE32-E72D297353CC}">
              <c16:uniqueId val="{00000008-482D-4407-BAB2-7353EADBF9BF}"/>
            </c:ext>
          </c:extLst>
        </c:ser>
        <c:dLbls>
          <c:showLegendKey val="0"/>
          <c:showVal val="0"/>
          <c:showCatName val="0"/>
          <c:showSerName val="0"/>
          <c:showPercent val="0"/>
          <c:showBubbleSize val="0"/>
        </c:dLbls>
        <c:gapWidth val="219"/>
        <c:overlap val="100"/>
        <c:axId val="-494193104"/>
        <c:axId val="-494192016"/>
      </c:barChart>
      <c:catAx>
        <c:axId val="-49419310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2016"/>
        <c:crosses val="autoZero"/>
        <c:auto val="1"/>
        <c:lblAlgn val="ctr"/>
        <c:lblOffset val="100"/>
        <c:noMultiLvlLbl val="0"/>
      </c:catAx>
      <c:valAx>
        <c:axId val="-4941920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3104"/>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D2 – Vote PDI-P/NasDem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1707962952886473"/>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t_rel_lsec!$B$1:$E$1</c:f>
              <c:numCache>
                <c:formatCode>General</c:formatCode>
                <c:ptCount val="4"/>
                <c:pt idx="0">
                  <c:v>1999</c:v>
                </c:pt>
                <c:pt idx="1">
                  <c:v>2004</c:v>
                </c:pt>
                <c:pt idx="2">
                  <c:v>2009</c:v>
                </c:pt>
                <c:pt idx="3">
                  <c:v>2014</c:v>
                </c:pt>
              </c:numCache>
            </c:numRef>
          </c:cat>
          <c:val>
            <c:numRef>
              <c:f>t_rel_lsec!$B$2:$E$2</c:f>
              <c:numCache>
                <c:formatCode>0%</c:formatCode>
                <c:ptCount val="4"/>
                <c:pt idx="0">
                  <c:v>0.26316134510497108</c:v>
                </c:pt>
                <c:pt idx="1">
                  <c:v>0.13181648346385877</c:v>
                </c:pt>
                <c:pt idx="2">
                  <c:v>0.11269306183018117</c:v>
                </c:pt>
                <c:pt idx="3">
                  <c:v>0.22433913080966406</c:v>
                </c:pt>
              </c:numCache>
            </c:numRef>
          </c:val>
          <c:extLst xmlns:c16r2="http://schemas.microsoft.com/office/drawing/2015/06/chart">
            <c:ext xmlns:c16="http://schemas.microsoft.com/office/drawing/2014/chart" uri="{C3380CC4-5D6E-409C-BE32-E72D297353CC}">
              <c16:uniqueId val="{00000000-F4C4-413C-B642-C626F827000C}"/>
            </c:ext>
          </c:extLst>
        </c:ser>
        <c:ser>
          <c:idx val="1"/>
          <c:order val="1"/>
          <c:tx>
            <c:v>Musulmans non-pratiquants</c:v>
          </c:tx>
          <c:spPr>
            <a:solidFill>
              <a:srgbClr val="FF0000"/>
            </a:solidFill>
            <a:ln>
              <a:solidFill>
                <a:srgbClr val="FF0000"/>
              </a:solidFill>
            </a:ln>
            <a:effectLst/>
          </c:spPr>
          <c:invertIfNegative val="0"/>
          <c:cat>
            <c:numRef>
              <c:f>t_rel_lsec!$B$1:$E$1</c:f>
              <c:numCache>
                <c:formatCode>General</c:formatCode>
                <c:ptCount val="4"/>
                <c:pt idx="0">
                  <c:v>1999</c:v>
                </c:pt>
                <c:pt idx="1">
                  <c:v>2004</c:v>
                </c:pt>
                <c:pt idx="2">
                  <c:v>2009</c:v>
                </c:pt>
                <c:pt idx="3">
                  <c:v>2014</c:v>
                </c:pt>
              </c:numCache>
            </c:numRef>
          </c:cat>
          <c:val>
            <c:numRef>
              <c:f>t_rel_lsec!$B$3:$E$3</c:f>
              <c:numCache>
                <c:formatCode>0%</c:formatCode>
                <c:ptCount val="4"/>
                <c:pt idx="0">
                  <c:v>0.50765064501872614</c:v>
                </c:pt>
                <c:pt idx="1">
                  <c:v>0.20629016151772944</c:v>
                </c:pt>
                <c:pt idx="2">
                  <c:v>0.14049376954248202</c:v>
                </c:pt>
                <c:pt idx="3">
                  <c:v>0.24394325998005781</c:v>
                </c:pt>
              </c:numCache>
            </c:numRef>
          </c:val>
          <c:extLst xmlns:c16r2="http://schemas.microsoft.com/office/drawing/2015/06/chart">
            <c:ext xmlns:c16="http://schemas.microsoft.com/office/drawing/2014/chart" uri="{C3380CC4-5D6E-409C-BE32-E72D297353CC}">
              <c16:uniqueId val="{00000001-F4C4-413C-B642-C626F827000C}"/>
            </c:ext>
          </c:extLst>
        </c:ser>
        <c:ser>
          <c:idx val="2"/>
          <c:order val="2"/>
          <c:tx>
            <c:v>Non-musulmans</c:v>
          </c:tx>
          <c:spPr>
            <a:solidFill>
              <a:schemeClr val="accent6"/>
            </a:solidFill>
            <a:ln>
              <a:noFill/>
            </a:ln>
            <a:effectLst/>
          </c:spPr>
          <c:invertIfNegative val="0"/>
          <c:cat>
            <c:numRef>
              <c:f>t_rel_lsec!$B$1:$E$1</c:f>
              <c:numCache>
                <c:formatCode>General</c:formatCode>
                <c:ptCount val="4"/>
                <c:pt idx="0">
                  <c:v>1999</c:v>
                </c:pt>
                <c:pt idx="1">
                  <c:v>2004</c:v>
                </c:pt>
                <c:pt idx="2">
                  <c:v>2009</c:v>
                </c:pt>
                <c:pt idx="3">
                  <c:v>2014</c:v>
                </c:pt>
              </c:numCache>
            </c:numRef>
          </c:cat>
          <c:val>
            <c:numRef>
              <c:f>t_rel_lsec!$B$4:$E$4</c:f>
              <c:numCache>
                <c:formatCode>0%</c:formatCode>
                <c:ptCount val="4"/>
                <c:pt idx="0">
                  <c:v>0.53341078006269593</c:v>
                </c:pt>
                <c:pt idx="1">
                  <c:v>0.31521873827234848</c:v>
                </c:pt>
                <c:pt idx="2">
                  <c:v>0.23654346647068877</c:v>
                </c:pt>
                <c:pt idx="3">
                  <c:v>0.50821479985050089</c:v>
                </c:pt>
              </c:numCache>
            </c:numRef>
          </c:val>
          <c:extLst xmlns:c16r2="http://schemas.microsoft.com/office/drawing/2015/06/chart">
            <c:ext xmlns:c16="http://schemas.microsoft.com/office/drawing/2014/chart" uri="{C3380CC4-5D6E-409C-BE32-E72D297353CC}">
              <c16:uniqueId val="{00000002-F4C4-413C-B642-C626F827000C}"/>
            </c:ext>
          </c:extLst>
        </c:ser>
        <c:dLbls>
          <c:showLegendKey val="0"/>
          <c:showVal val="0"/>
          <c:showCatName val="0"/>
          <c:showSerName val="0"/>
          <c:showPercent val="0"/>
          <c:showBubbleSize val="0"/>
        </c:dLbls>
        <c:gapWidth val="219"/>
        <c:overlap val="-27"/>
        <c:axId val="-860071392"/>
        <c:axId val="-860064864"/>
      </c:barChart>
      <c:catAx>
        <c:axId val="-8600713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60064864"/>
        <c:crosses val="autoZero"/>
        <c:auto val="1"/>
        <c:lblAlgn val="ctr"/>
        <c:lblOffset val="100"/>
        <c:noMultiLvlLbl val="0"/>
      </c:catAx>
      <c:valAx>
        <c:axId val="-860064864"/>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860071392"/>
        <c:crosses val="autoZero"/>
        <c:crossBetween val="between"/>
      </c:valAx>
      <c:spPr>
        <a:noFill/>
        <a:ln>
          <a:solidFill>
            <a:schemeClr val="tx1"/>
          </a:solidFill>
        </a:ln>
        <a:effectLst/>
      </c:spPr>
    </c:plotArea>
    <c:legend>
      <c:legendPos val="b"/>
      <c:layout>
        <c:manualLayout>
          <c:xMode val="edge"/>
          <c:yMode val="edge"/>
          <c:x val="7.9638261955851566E-2"/>
          <c:y val="0.1070181426646946"/>
          <c:w val="0.87081256444704114"/>
          <c:h val="0.10358318864380985"/>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DA15 - Composition des groupes ethniques par groupe de revenu, 1999</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133580917171902"/>
          <c:w val="0.91062130312926559"/>
          <c:h val="0.59432891520643505"/>
        </c:manualLayout>
      </c:layout>
      <c:barChart>
        <c:barDir val="col"/>
        <c:grouping val="percentStacked"/>
        <c:varyColors val="0"/>
        <c:ser>
          <c:idx val="3"/>
          <c:order val="0"/>
          <c:tx>
            <c:v>50 % du bas</c:v>
          </c:tx>
          <c:spPr>
            <a:solidFill>
              <a:schemeClr val="accent5"/>
            </a:solidFill>
            <a:ln>
              <a:solidFill>
                <a:schemeClr val="accent5"/>
              </a:solidFill>
            </a:ln>
            <a:effectLst/>
          </c:spPr>
          <c:invertIfNegative val="0"/>
          <c:cat>
            <c:strRef>
              <c:f>r_comp_race!$B$2:$B$9</c:f>
              <c:strCache>
                <c:ptCount val="8"/>
                <c:pt idx="0">
                  <c:v>Java</c:v>
                </c:pt>
                <c:pt idx="1">
                  <c:v>Sundanese</c:v>
                </c:pt>
                <c:pt idx="2">
                  <c:v>Madurese</c:v>
                </c:pt>
                <c:pt idx="3">
                  <c:v>Malay</c:v>
                </c:pt>
                <c:pt idx="4">
                  <c:v>Batak</c:v>
                </c:pt>
                <c:pt idx="5">
                  <c:v>Betawi</c:v>
                </c:pt>
                <c:pt idx="6">
                  <c:v>Bugis</c:v>
                </c:pt>
                <c:pt idx="7">
                  <c:v>Other</c:v>
                </c:pt>
              </c:strCache>
            </c:strRef>
          </c:cat>
          <c:val>
            <c:numRef>
              <c:f>r_comp_race!$C$2:$C$9</c:f>
              <c:numCache>
                <c:formatCode>General</c:formatCode>
                <c:ptCount val="8"/>
                <c:pt idx="0">
                  <c:v>0.53219670057296753</c:v>
                </c:pt>
                <c:pt idx="1">
                  <c:v>0.52915102243423462</c:v>
                </c:pt>
                <c:pt idx="2">
                  <c:v>0.69632798433303833</c:v>
                </c:pt>
                <c:pt idx="3">
                  <c:v>0.50862175226211548</c:v>
                </c:pt>
                <c:pt idx="4">
                  <c:v>0.34570607542991638</c:v>
                </c:pt>
                <c:pt idx="5">
                  <c:v>0.34080377221107483</c:v>
                </c:pt>
                <c:pt idx="6">
                  <c:v>0.34548935294151306</c:v>
                </c:pt>
                <c:pt idx="7">
                  <c:v>0.45039078593254089</c:v>
                </c:pt>
              </c:numCache>
            </c:numRef>
          </c:val>
          <c:extLst xmlns:c16r2="http://schemas.microsoft.com/office/drawing/2015/06/chart">
            <c:ext xmlns:c16="http://schemas.microsoft.com/office/drawing/2014/chart" uri="{C3380CC4-5D6E-409C-BE32-E72D297353CC}">
              <c16:uniqueId val="{00000004-A08B-49E5-BD60-0554D20E1797}"/>
            </c:ext>
          </c:extLst>
        </c:ser>
        <c:ser>
          <c:idx val="0"/>
          <c:order val="1"/>
          <c:tx>
            <c:v>40 % du milieu</c:v>
          </c:tx>
          <c:spPr>
            <a:solidFill>
              <a:srgbClr val="FF0000"/>
            </a:solidFill>
            <a:ln>
              <a:solidFill>
                <a:srgbClr val="FF0000"/>
              </a:solidFill>
            </a:ln>
            <a:effectLst/>
          </c:spPr>
          <c:invertIfNegative val="0"/>
          <c:cat>
            <c:strRef>
              <c:f>r_comp_race!$B$2:$B$9</c:f>
              <c:strCache>
                <c:ptCount val="8"/>
                <c:pt idx="0">
                  <c:v>Java</c:v>
                </c:pt>
                <c:pt idx="1">
                  <c:v>Sundanese</c:v>
                </c:pt>
                <c:pt idx="2">
                  <c:v>Madurese</c:v>
                </c:pt>
                <c:pt idx="3">
                  <c:v>Malay</c:v>
                </c:pt>
                <c:pt idx="4">
                  <c:v>Batak</c:v>
                </c:pt>
                <c:pt idx="5">
                  <c:v>Betawi</c:v>
                </c:pt>
                <c:pt idx="6">
                  <c:v>Bugis</c:v>
                </c:pt>
                <c:pt idx="7">
                  <c:v>Other</c:v>
                </c:pt>
              </c:strCache>
            </c:strRef>
          </c:cat>
          <c:val>
            <c:numRef>
              <c:f>r_comp_race!$D$2:$D$9</c:f>
              <c:numCache>
                <c:formatCode>General</c:formatCode>
                <c:ptCount val="8"/>
                <c:pt idx="0">
                  <c:v>0.38611584901809692</c:v>
                </c:pt>
                <c:pt idx="1">
                  <c:v>0.37687978148460388</c:v>
                </c:pt>
                <c:pt idx="2">
                  <c:v>0.24550724029541016</c:v>
                </c:pt>
                <c:pt idx="3">
                  <c:v>0.4128108024597168</c:v>
                </c:pt>
                <c:pt idx="4">
                  <c:v>0.45000234246253967</c:v>
                </c:pt>
                <c:pt idx="5">
                  <c:v>0.55819600820541382</c:v>
                </c:pt>
                <c:pt idx="6">
                  <c:v>0.44536459445953369</c:v>
                </c:pt>
                <c:pt idx="7">
                  <c:v>0.42690193653106689</c:v>
                </c:pt>
              </c:numCache>
            </c:numRef>
          </c:val>
          <c:extLst xmlns:c16r2="http://schemas.microsoft.com/office/drawing/2015/06/chart">
            <c:ext xmlns:c16="http://schemas.microsoft.com/office/drawing/2014/chart" uri="{C3380CC4-5D6E-409C-BE32-E72D297353CC}">
              <c16:uniqueId val="{00000006-A08B-49E5-BD60-0554D20E1797}"/>
            </c:ext>
          </c:extLst>
        </c:ser>
        <c:ser>
          <c:idx val="2"/>
          <c:order val="2"/>
          <c:tx>
            <c:v>10 % du haut</c:v>
          </c:tx>
          <c:spPr>
            <a:solidFill>
              <a:schemeClr val="accent6"/>
            </a:solidFill>
            <a:ln>
              <a:solidFill>
                <a:schemeClr val="accent6"/>
              </a:solidFill>
            </a:ln>
            <a:effectLst/>
          </c:spPr>
          <c:invertIfNegative val="0"/>
          <c:cat>
            <c:strRef>
              <c:f>r_comp_race!$B$2:$B$9</c:f>
              <c:strCache>
                <c:ptCount val="8"/>
                <c:pt idx="0">
                  <c:v>Java</c:v>
                </c:pt>
                <c:pt idx="1">
                  <c:v>Sundanese</c:v>
                </c:pt>
                <c:pt idx="2">
                  <c:v>Madurese</c:v>
                </c:pt>
                <c:pt idx="3">
                  <c:v>Malay</c:v>
                </c:pt>
                <c:pt idx="4">
                  <c:v>Batak</c:v>
                </c:pt>
                <c:pt idx="5">
                  <c:v>Betawi</c:v>
                </c:pt>
                <c:pt idx="6">
                  <c:v>Bugis</c:v>
                </c:pt>
                <c:pt idx="7">
                  <c:v>Other</c:v>
                </c:pt>
              </c:strCache>
            </c:strRef>
          </c:cat>
          <c:val>
            <c:numRef>
              <c:f>r_comp_race!$E$2:$E$9</c:f>
              <c:numCache>
                <c:formatCode>General</c:formatCode>
                <c:ptCount val="8"/>
                <c:pt idx="0">
                  <c:v>8.1687457859516144E-2</c:v>
                </c:pt>
                <c:pt idx="1">
                  <c:v>9.3969166278839111E-2</c:v>
                </c:pt>
                <c:pt idx="2">
                  <c:v>5.8164764195680618E-2</c:v>
                </c:pt>
                <c:pt idx="3">
                  <c:v>7.8567445278167725E-2</c:v>
                </c:pt>
                <c:pt idx="4">
                  <c:v>0.20429158210754395</c:v>
                </c:pt>
                <c:pt idx="5">
                  <c:v>0.10100020468235016</c:v>
                </c:pt>
                <c:pt idx="6">
                  <c:v>0.20914603769779205</c:v>
                </c:pt>
                <c:pt idx="7">
                  <c:v>0.12270727753639221</c:v>
                </c:pt>
              </c:numCache>
            </c:numRef>
          </c:val>
          <c:extLst xmlns:c16r2="http://schemas.microsoft.com/office/drawing/2015/06/chart">
            <c:ext xmlns:c16="http://schemas.microsoft.com/office/drawing/2014/chart" uri="{C3380CC4-5D6E-409C-BE32-E72D297353CC}">
              <c16:uniqueId val="{00000008-A08B-49E5-BD60-0554D20E1797}"/>
            </c:ext>
          </c:extLst>
        </c:ser>
        <c:dLbls>
          <c:showLegendKey val="0"/>
          <c:showVal val="0"/>
          <c:showCatName val="0"/>
          <c:showSerName val="0"/>
          <c:showPercent val="0"/>
          <c:showBubbleSize val="0"/>
        </c:dLbls>
        <c:gapWidth val="219"/>
        <c:overlap val="100"/>
        <c:axId val="-494191472"/>
        <c:axId val="-494190928"/>
      </c:barChart>
      <c:catAx>
        <c:axId val="-494191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0928"/>
        <c:crosses val="autoZero"/>
        <c:auto val="1"/>
        <c:lblAlgn val="ctr"/>
        <c:lblOffset val="100"/>
        <c:noMultiLvlLbl val="0"/>
      </c:catAx>
      <c:valAx>
        <c:axId val="-494190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1472"/>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90650218480517142"/>
          <c:h val="7.4305613953511374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DA16 - Composition des groupes ethniques par groupe de revenu, 2014</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0.12382146940096421"/>
          <c:w val="0.91062130312926559"/>
          <c:h val="0.58386553752266113"/>
        </c:manualLayout>
      </c:layout>
      <c:barChart>
        <c:barDir val="col"/>
        <c:grouping val="percentStacked"/>
        <c:varyColors val="0"/>
        <c:ser>
          <c:idx val="3"/>
          <c:order val="0"/>
          <c:tx>
            <c:v>50 % du bas</c:v>
          </c:tx>
          <c:spPr>
            <a:solidFill>
              <a:schemeClr val="accent5"/>
            </a:solidFill>
            <a:ln>
              <a:solidFill>
                <a:schemeClr val="accent5"/>
              </a:solidFill>
            </a:ln>
            <a:effectLst/>
          </c:spPr>
          <c:invertIfNegative val="0"/>
          <c:cat>
            <c:strRef>
              <c:f>r_comp_race!$B$28:$B$36</c:f>
              <c:strCache>
                <c:ptCount val="9"/>
                <c:pt idx="0">
                  <c:v>Java</c:v>
                </c:pt>
                <c:pt idx="1">
                  <c:v>Sundanese</c:v>
                </c:pt>
                <c:pt idx="2">
                  <c:v>Madurese</c:v>
                </c:pt>
                <c:pt idx="3">
                  <c:v>Malay</c:v>
                </c:pt>
                <c:pt idx="4">
                  <c:v>Batak</c:v>
                </c:pt>
                <c:pt idx="5">
                  <c:v>Betawi</c:v>
                </c:pt>
                <c:pt idx="6">
                  <c:v>Bugis</c:v>
                </c:pt>
                <c:pt idx="7">
                  <c:v>Minang</c:v>
                </c:pt>
                <c:pt idx="8">
                  <c:v>Other</c:v>
                </c:pt>
              </c:strCache>
            </c:strRef>
          </c:cat>
          <c:val>
            <c:numRef>
              <c:f>r_comp_race!$C$28:$C$36</c:f>
              <c:numCache>
                <c:formatCode>General</c:formatCode>
                <c:ptCount val="9"/>
                <c:pt idx="0">
                  <c:v>0.52011293172836304</c:v>
                </c:pt>
                <c:pt idx="1">
                  <c:v>0.53211259841918945</c:v>
                </c:pt>
                <c:pt idx="2">
                  <c:v>0.7118028998374939</c:v>
                </c:pt>
                <c:pt idx="3">
                  <c:v>0.23808762431144714</c:v>
                </c:pt>
                <c:pt idx="4">
                  <c:v>0.13788537681102753</c:v>
                </c:pt>
                <c:pt idx="5">
                  <c:v>0.21638853847980499</c:v>
                </c:pt>
                <c:pt idx="6">
                  <c:v>0.47451624274253845</c:v>
                </c:pt>
                <c:pt idx="7">
                  <c:v>0.13027465343475342</c:v>
                </c:pt>
                <c:pt idx="8">
                  <c:v>0.55479055643081665</c:v>
                </c:pt>
              </c:numCache>
            </c:numRef>
          </c:val>
          <c:extLst xmlns:c16r2="http://schemas.microsoft.com/office/drawing/2015/06/chart">
            <c:ext xmlns:c16="http://schemas.microsoft.com/office/drawing/2014/chart" uri="{C3380CC4-5D6E-409C-BE32-E72D297353CC}">
              <c16:uniqueId val="{00000000-B6AC-4C10-BA5C-EE6E9D7BCFE2}"/>
            </c:ext>
          </c:extLst>
        </c:ser>
        <c:ser>
          <c:idx val="0"/>
          <c:order val="1"/>
          <c:tx>
            <c:v>40 % du milieu</c:v>
          </c:tx>
          <c:spPr>
            <a:solidFill>
              <a:srgbClr val="FF0000"/>
            </a:solidFill>
            <a:ln>
              <a:solidFill>
                <a:srgbClr val="FF0000"/>
              </a:solidFill>
            </a:ln>
            <a:effectLst/>
          </c:spPr>
          <c:invertIfNegative val="0"/>
          <c:cat>
            <c:strRef>
              <c:f>r_comp_race!$B$28:$B$36</c:f>
              <c:strCache>
                <c:ptCount val="9"/>
                <c:pt idx="0">
                  <c:v>Java</c:v>
                </c:pt>
                <c:pt idx="1">
                  <c:v>Sundanese</c:v>
                </c:pt>
                <c:pt idx="2">
                  <c:v>Madurese</c:v>
                </c:pt>
                <c:pt idx="3">
                  <c:v>Malay</c:v>
                </c:pt>
                <c:pt idx="4">
                  <c:v>Batak</c:v>
                </c:pt>
                <c:pt idx="5">
                  <c:v>Betawi</c:v>
                </c:pt>
                <c:pt idx="6">
                  <c:v>Bugis</c:v>
                </c:pt>
                <c:pt idx="7">
                  <c:v>Minang</c:v>
                </c:pt>
                <c:pt idx="8">
                  <c:v>Other</c:v>
                </c:pt>
              </c:strCache>
            </c:strRef>
          </c:cat>
          <c:val>
            <c:numRef>
              <c:f>r_comp_race!$D$28:$D$36</c:f>
              <c:numCache>
                <c:formatCode>General</c:formatCode>
                <c:ptCount val="9"/>
                <c:pt idx="0">
                  <c:v>0.37704074382781982</c:v>
                </c:pt>
                <c:pt idx="1">
                  <c:v>0.35999172925949097</c:v>
                </c:pt>
                <c:pt idx="2">
                  <c:v>0.22737330198287964</c:v>
                </c:pt>
                <c:pt idx="3">
                  <c:v>0.6068800687789917</c:v>
                </c:pt>
                <c:pt idx="4">
                  <c:v>0.63718557357788086</c:v>
                </c:pt>
                <c:pt idx="5">
                  <c:v>0.67848718166351318</c:v>
                </c:pt>
                <c:pt idx="6">
                  <c:v>0.41046029329299927</c:v>
                </c:pt>
                <c:pt idx="7">
                  <c:v>0.66972243785858154</c:v>
                </c:pt>
                <c:pt idx="8">
                  <c:v>0.38154143095016479</c:v>
                </c:pt>
              </c:numCache>
            </c:numRef>
          </c:val>
          <c:extLst xmlns:c16r2="http://schemas.microsoft.com/office/drawing/2015/06/chart">
            <c:ext xmlns:c16="http://schemas.microsoft.com/office/drawing/2014/chart" uri="{C3380CC4-5D6E-409C-BE32-E72D297353CC}">
              <c16:uniqueId val="{00000003-B6AC-4C10-BA5C-EE6E9D7BCFE2}"/>
            </c:ext>
          </c:extLst>
        </c:ser>
        <c:ser>
          <c:idx val="1"/>
          <c:order val="2"/>
          <c:tx>
            <c:v>10 % du haut</c:v>
          </c:tx>
          <c:spPr>
            <a:solidFill>
              <a:schemeClr val="accent6"/>
            </a:solidFill>
            <a:ln>
              <a:solidFill>
                <a:schemeClr val="accent6"/>
              </a:solidFill>
            </a:ln>
            <a:effectLst/>
          </c:spPr>
          <c:invertIfNegative val="0"/>
          <c:cat>
            <c:strRef>
              <c:f>r_comp_race!$B$28:$B$36</c:f>
              <c:strCache>
                <c:ptCount val="9"/>
                <c:pt idx="0">
                  <c:v>Java</c:v>
                </c:pt>
                <c:pt idx="1">
                  <c:v>Sundanese</c:v>
                </c:pt>
                <c:pt idx="2">
                  <c:v>Madurese</c:v>
                </c:pt>
                <c:pt idx="3">
                  <c:v>Malay</c:v>
                </c:pt>
                <c:pt idx="4">
                  <c:v>Batak</c:v>
                </c:pt>
                <c:pt idx="5">
                  <c:v>Betawi</c:v>
                </c:pt>
                <c:pt idx="6">
                  <c:v>Bugis</c:v>
                </c:pt>
                <c:pt idx="7">
                  <c:v>Minang</c:v>
                </c:pt>
                <c:pt idx="8">
                  <c:v>Other</c:v>
                </c:pt>
              </c:strCache>
            </c:strRef>
          </c:cat>
          <c:val>
            <c:numRef>
              <c:f>r_comp_race!$E$28:$E$36</c:f>
              <c:numCache>
                <c:formatCode>General</c:formatCode>
                <c:ptCount val="9"/>
                <c:pt idx="0">
                  <c:v>0.10284633189439774</c:v>
                </c:pt>
                <c:pt idx="1">
                  <c:v>0.10789564996957779</c:v>
                </c:pt>
                <c:pt idx="2">
                  <c:v>6.0823790729045868E-2</c:v>
                </c:pt>
                <c:pt idx="3">
                  <c:v>0.15503230690956116</c:v>
                </c:pt>
                <c:pt idx="4">
                  <c:v>0.22492904961109161</c:v>
                </c:pt>
                <c:pt idx="5">
                  <c:v>0.10512425750494003</c:v>
                </c:pt>
                <c:pt idx="6">
                  <c:v>0.11502346396446228</c:v>
                </c:pt>
                <c:pt idx="7">
                  <c:v>0.20000287890434265</c:v>
                </c:pt>
                <c:pt idx="8">
                  <c:v>6.3667990267276764E-2</c:v>
                </c:pt>
              </c:numCache>
            </c:numRef>
          </c:val>
          <c:extLst xmlns:c16r2="http://schemas.microsoft.com/office/drawing/2015/06/chart">
            <c:ext xmlns:c16="http://schemas.microsoft.com/office/drawing/2014/chart" uri="{C3380CC4-5D6E-409C-BE32-E72D297353CC}">
              <c16:uniqueId val="{00000004-B6AC-4C10-BA5C-EE6E9D7BCFE2}"/>
            </c:ext>
          </c:extLst>
        </c:ser>
        <c:dLbls>
          <c:showLegendKey val="0"/>
          <c:showVal val="0"/>
          <c:showCatName val="0"/>
          <c:showSerName val="0"/>
          <c:showPercent val="0"/>
          <c:showBubbleSize val="0"/>
        </c:dLbls>
        <c:gapWidth val="219"/>
        <c:overlap val="100"/>
        <c:axId val="-494186576"/>
        <c:axId val="-494186032"/>
      </c:barChart>
      <c:catAx>
        <c:axId val="-4941865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6032"/>
        <c:crosses val="autoZero"/>
        <c:auto val="1"/>
        <c:lblAlgn val="ctr"/>
        <c:lblOffset val="100"/>
        <c:noMultiLvlLbl val="0"/>
      </c:catAx>
      <c:valAx>
        <c:axId val="-494186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6576"/>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9112926417912085"/>
          <c:h val="7.4200260450583796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DB1 – Vote Golkar/Gerindra/Hanura par niveau de diplôme </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153667306772722"/>
          <c:w val="0.89482831270343322"/>
          <c:h val="0.69207119842419884"/>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t_educ_rsec!$B$1:$E$1</c:f>
              <c:numCache>
                <c:formatCode>General</c:formatCode>
                <c:ptCount val="4"/>
                <c:pt idx="0">
                  <c:v>1999</c:v>
                </c:pt>
                <c:pt idx="1">
                  <c:v>2004</c:v>
                </c:pt>
                <c:pt idx="2">
                  <c:v>2009</c:v>
                </c:pt>
                <c:pt idx="3">
                  <c:v>2014</c:v>
                </c:pt>
              </c:numCache>
            </c:numRef>
          </c:cat>
          <c:val>
            <c:numRef>
              <c:f>t_educ_rsec!$B$2:$E$2</c:f>
              <c:numCache>
                <c:formatCode>0.00%</c:formatCode>
                <c:ptCount val="4"/>
                <c:pt idx="0">
                  <c:v>0.23539054393768311</c:v>
                </c:pt>
                <c:pt idx="1">
                  <c:v>0.2603345513343811</c:v>
                </c:pt>
                <c:pt idx="2">
                  <c:v>0.17456445097923279</c:v>
                </c:pt>
                <c:pt idx="3">
                  <c:v>0.26732027530670166</c:v>
                </c:pt>
              </c:numCache>
            </c:numRef>
          </c:val>
          <c:extLst xmlns:c16r2="http://schemas.microsoft.com/office/drawing/2015/06/chart">
            <c:ext xmlns:c16="http://schemas.microsoft.com/office/drawing/2014/chart" uri="{C3380CC4-5D6E-409C-BE32-E72D297353CC}">
              <c16:uniqueId val="{00000006-5BDF-1D4D-BD5B-AC1A412409B1}"/>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t_educ_rsec!$B$1:$E$1</c:f>
              <c:numCache>
                <c:formatCode>General</c:formatCode>
                <c:ptCount val="4"/>
                <c:pt idx="0">
                  <c:v>1999</c:v>
                </c:pt>
                <c:pt idx="1">
                  <c:v>2004</c:v>
                </c:pt>
                <c:pt idx="2">
                  <c:v>2009</c:v>
                </c:pt>
                <c:pt idx="3">
                  <c:v>2014</c:v>
                </c:pt>
              </c:numCache>
            </c:numRef>
          </c:cat>
          <c:val>
            <c:numRef>
              <c:f>t_educ_rsec!$B$3:$E$3</c:f>
              <c:numCache>
                <c:formatCode>0.00%</c:formatCode>
                <c:ptCount val="4"/>
                <c:pt idx="0">
                  <c:v>0.22094766795635223</c:v>
                </c:pt>
                <c:pt idx="1">
                  <c:v>0.2371010035276413</c:v>
                </c:pt>
                <c:pt idx="2">
                  <c:v>0.22914734482765198</c:v>
                </c:pt>
                <c:pt idx="3">
                  <c:v>0.39227128028869629</c:v>
                </c:pt>
              </c:numCache>
            </c:numRef>
          </c:val>
          <c:extLst xmlns:c16r2="http://schemas.microsoft.com/office/drawing/2015/06/chart">
            <c:ext xmlns:c16="http://schemas.microsoft.com/office/drawing/2014/chart" uri="{C3380CC4-5D6E-409C-BE32-E72D297353CC}">
              <c16:uniqueId val="{00000008-5BDF-1D4D-BD5B-AC1A412409B1}"/>
            </c:ext>
          </c:extLst>
        </c:ser>
        <c:ser>
          <c:idx val="2"/>
          <c:order val="2"/>
          <c:tx>
            <c:v>Secondaire inférieur</c:v>
          </c:tx>
          <c:spPr>
            <a:solidFill>
              <a:srgbClr val="FF0000"/>
            </a:solidFill>
            <a:ln>
              <a:solidFill>
                <a:srgbClr val="FF0000"/>
              </a:solidFill>
            </a:ln>
            <a:effectLst/>
          </c:spPr>
          <c:invertIfNegative val="0"/>
          <c:cat>
            <c:numRef>
              <c:f>t_educ_rsec!$B$1:$E$1</c:f>
              <c:numCache>
                <c:formatCode>General</c:formatCode>
                <c:ptCount val="4"/>
                <c:pt idx="0">
                  <c:v>1999</c:v>
                </c:pt>
                <c:pt idx="1">
                  <c:v>2004</c:v>
                </c:pt>
                <c:pt idx="2">
                  <c:v>2009</c:v>
                </c:pt>
                <c:pt idx="3">
                  <c:v>2014</c:v>
                </c:pt>
              </c:numCache>
            </c:numRef>
          </c:cat>
          <c:val>
            <c:numRef>
              <c:f>t_educ_rsec!$B$4:$E$4</c:f>
              <c:numCache>
                <c:formatCode>0.00%</c:formatCode>
                <c:ptCount val="4"/>
                <c:pt idx="0">
                  <c:v>0.21202418208122253</c:v>
                </c:pt>
                <c:pt idx="1">
                  <c:v>0.23715226352214813</c:v>
                </c:pt>
                <c:pt idx="2">
                  <c:v>0.21599973738193512</c:v>
                </c:pt>
                <c:pt idx="3">
                  <c:v>0.28476154804229736</c:v>
                </c:pt>
              </c:numCache>
            </c:numRef>
          </c:val>
          <c:extLst xmlns:c16r2="http://schemas.microsoft.com/office/drawing/2015/06/chart">
            <c:ext xmlns:c16="http://schemas.microsoft.com/office/drawing/2014/chart" uri="{C3380CC4-5D6E-409C-BE32-E72D297353CC}">
              <c16:uniqueId val="{0000000A-5BDF-1D4D-BD5B-AC1A412409B1}"/>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t_educ_rsec!$B$1:$E$1</c:f>
              <c:numCache>
                <c:formatCode>General</c:formatCode>
                <c:ptCount val="4"/>
                <c:pt idx="0">
                  <c:v>1999</c:v>
                </c:pt>
                <c:pt idx="1">
                  <c:v>2004</c:v>
                </c:pt>
                <c:pt idx="2">
                  <c:v>2009</c:v>
                </c:pt>
                <c:pt idx="3">
                  <c:v>2014</c:v>
                </c:pt>
              </c:numCache>
            </c:numRef>
          </c:cat>
          <c:val>
            <c:numRef>
              <c:f>t_educ_rsec!$B$5:$E$5</c:f>
              <c:numCache>
                <c:formatCode>0.00%</c:formatCode>
                <c:ptCount val="4"/>
                <c:pt idx="0">
                  <c:v>0.23963668942451477</c:v>
                </c:pt>
                <c:pt idx="1">
                  <c:v>0.17566570639610291</c:v>
                </c:pt>
                <c:pt idx="2">
                  <c:v>0.25724700093269348</c:v>
                </c:pt>
                <c:pt idx="3">
                  <c:v>0.30333727598190308</c:v>
                </c:pt>
              </c:numCache>
            </c:numRef>
          </c:val>
          <c:extLst xmlns:c16r2="http://schemas.microsoft.com/office/drawing/2015/06/chart">
            <c:ext xmlns:c16="http://schemas.microsoft.com/office/drawing/2014/chart" uri="{C3380CC4-5D6E-409C-BE32-E72D297353CC}">
              <c16:uniqueId val="{0000000C-5BDF-1D4D-BD5B-AC1A412409B1}"/>
            </c:ext>
          </c:extLst>
        </c:ser>
        <c:ser>
          <c:idx val="4"/>
          <c:order val="4"/>
          <c:tx>
            <c:v>University or higher</c:v>
          </c:tx>
          <c:spPr>
            <a:solidFill>
              <a:schemeClr val="accent6"/>
            </a:solidFill>
            <a:ln>
              <a:solidFill>
                <a:schemeClr val="accent6"/>
              </a:solidFill>
            </a:ln>
            <a:effectLst/>
          </c:spPr>
          <c:invertIfNegative val="0"/>
          <c:cat>
            <c:numRef>
              <c:f>t_educ_rsec!$B$1:$E$1</c:f>
              <c:numCache>
                <c:formatCode>General</c:formatCode>
                <c:ptCount val="4"/>
                <c:pt idx="0">
                  <c:v>1999</c:v>
                </c:pt>
                <c:pt idx="1">
                  <c:v>2004</c:v>
                </c:pt>
                <c:pt idx="2">
                  <c:v>2009</c:v>
                </c:pt>
                <c:pt idx="3">
                  <c:v>2014</c:v>
                </c:pt>
              </c:numCache>
            </c:numRef>
          </c:cat>
          <c:val>
            <c:numRef>
              <c:f>t_educ_rsec!$B$6:$E$6</c:f>
              <c:numCache>
                <c:formatCode>0.00%</c:formatCode>
                <c:ptCount val="4"/>
                <c:pt idx="0">
                  <c:v>0.17766812443733215</c:v>
                </c:pt>
                <c:pt idx="1">
                  <c:v>0.15397858619689941</c:v>
                </c:pt>
                <c:pt idx="2">
                  <c:v>0.34179306030273438</c:v>
                </c:pt>
                <c:pt idx="3">
                  <c:v>0.32151758670806885</c:v>
                </c:pt>
              </c:numCache>
            </c:numRef>
          </c:val>
          <c:extLst xmlns:c16r2="http://schemas.microsoft.com/office/drawing/2015/06/chart">
            <c:ext xmlns:c16="http://schemas.microsoft.com/office/drawing/2014/chart" uri="{C3380CC4-5D6E-409C-BE32-E72D297353CC}">
              <c16:uniqueId val="{0000000E-5BDF-1D4D-BD5B-AC1A412409B1}"/>
            </c:ext>
          </c:extLst>
        </c:ser>
        <c:dLbls>
          <c:showLegendKey val="0"/>
          <c:showVal val="0"/>
          <c:showCatName val="0"/>
          <c:showSerName val="0"/>
          <c:showPercent val="0"/>
          <c:showBubbleSize val="0"/>
        </c:dLbls>
        <c:gapWidth val="219"/>
        <c:overlap val="-27"/>
        <c:axId val="-492794000"/>
        <c:axId val="-492782576"/>
      </c:barChart>
      <c:catAx>
        <c:axId val="-4927940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2576"/>
        <c:crosses val="autoZero"/>
        <c:auto val="1"/>
        <c:lblAlgn val="ctr"/>
        <c:lblOffset val="100"/>
        <c:noMultiLvlLbl val="0"/>
      </c:catAx>
      <c:valAx>
        <c:axId val="-492782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4000"/>
        <c:crosses val="autoZero"/>
        <c:crossBetween val="between"/>
      </c:valAx>
      <c:spPr>
        <a:noFill/>
        <a:ln>
          <a:solidFill>
            <a:schemeClr val="tx1"/>
          </a:solidFill>
        </a:ln>
        <a:effectLst/>
      </c:spPr>
    </c:plotArea>
    <c:legend>
      <c:legendPos val="b"/>
      <c:layout>
        <c:manualLayout>
          <c:xMode val="edge"/>
          <c:yMode val="edge"/>
          <c:x val="0.10881886520640274"/>
          <c:y val="0.11902657452150384"/>
          <c:w val="0.55758738992391443"/>
          <c:h val="0.14345198469762765"/>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Graphique DB2 – Vote Golkar/Gerindra/Hanura parmi les électeurs les plus diplômés</a:t>
            </a:r>
            <a:endParaRPr lang="en-US" sz="16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Golkar/Gerindra/Hanura) et (% des 90 % du bas votant Golkar/Gerindra/Hanura)</c:v>
          </c:tx>
          <c:spPr>
            <a:ln w="28575" cap="rnd">
              <a:solidFill>
                <a:srgbClr val="FF0000"/>
              </a:solidFill>
              <a:round/>
            </a:ln>
            <a:effectLst/>
          </c:spPr>
          <c:marker>
            <c:symbol val="circle"/>
            <c:size val="9"/>
            <c:spPr>
              <a:solidFill>
                <a:srgbClr val="FF0000"/>
              </a:solidFill>
              <a:ln w="9525">
                <a:noFill/>
              </a:ln>
              <a:effectLst/>
            </c:spPr>
          </c:marker>
          <c:xVal>
            <c:numRef>
              <c:f>t_educdiff_rsec!$A$2:$A$5</c:f>
              <c:numCache>
                <c:formatCode>General</c:formatCode>
                <c:ptCount val="4"/>
                <c:pt idx="0">
                  <c:v>1999</c:v>
                </c:pt>
                <c:pt idx="1">
                  <c:v>2004</c:v>
                </c:pt>
                <c:pt idx="2">
                  <c:v>2009</c:v>
                </c:pt>
                <c:pt idx="3">
                  <c:v>2014</c:v>
                </c:pt>
              </c:numCache>
            </c:numRef>
          </c:xVal>
          <c:yVal>
            <c:numRef>
              <c:f>t_educdiff_rsec!$B$2:$B$5</c:f>
              <c:numCache>
                <c:formatCode>General</c:formatCode>
                <c:ptCount val="4"/>
                <c:pt idx="0">
                  <c:v>-2.8330714702606201</c:v>
                </c:pt>
                <c:pt idx="1">
                  <c:v>-6.8573765754699707</c:v>
                </c:pt>
                <c:pt idx="2">
                  <c:v>11.076677322387695</c:v>
                </c:pt>
                <c:pt idx="3">
                  <c:v>-0.2086055725812912</c:v>
                </c:pt>
              </c:numCache>
            </c:numRef>
          </c:yVal>
          <c:smooth val="0"/>
          <c:extLst xmlns:c16r2="http://schemas.microsoft.com/office/drawing/2015/06/chart">
            <c:ext xmlns:c16="http://schemas.microsoft.com/office/drawing/2014/chart" uri="{C3380CC4-5D6E-409C-BE32-E72D297353CC}">
              <c16:uniqueId val="{00000005-24FD-204C-81BD-D2E16BCFC9F8}"/>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t_educdiff_rsec!$A$2:$A$5</c:f>
              <c:numCache>
                <c:formatCode>General</c:formatCode>
                <c:ptCount val="4"/>
                <c:pt idx="0">
                  <c:v>1999</c:v>
                </c:pt>
                <c:pt idx="1">
                  <c:v>2004</c:v>
                </c:pt>
                <c:pt idx="2">
                  <c:v>2009</c:v>
                </c:pt>
                <c:pt idx="3">
                  <c:v>2014</c:v>
                </c:pt>
              </c:numCache>
            </c:numRef>
          </c:xVal>
          <c:yVal>
            <c:numRef>
              <c:f>t_educdiff_rsec!$C$2:$C$5</c:f>
              <c:numCache>
                <c:formatCode>General</c:formatCode>
                <c:ptCount val="4"/>
                <c:pt idx="0">
                  <c:v>-2.4258508682250977</c:v>
                </c:pt>
                <c:pt idx="1">
                  <c:v>-7.0092425346374512</c:v>
                </c:pt>
                <c:pt idx="2">
                  <c:v>11.254182815551758</c:v>
                </c:pt>
                <c:pt idx="3">
                  <c:v>-9.6771806478500366E-2</c:v>
                </c:pt>
              </c:numCache>
            </c:numRef>
          </c:yVal>
          <c:smooth val="0"/>
          <c:extLst xmlns:c16r2="http://schemas.microsoft.com/office/drawing/2015/06/chart">
            <c:ext xmlns:c16="http://schemas.microsoft.com/office/drawing/2014/chart" uri="{C3380CC4-5D6E-409C-BE32-E72D297353CC}">
              <c16:uniqueId val="{00000007-24FD-204C-81BD-D2E16BCFC9F8}"/>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t_educdiff_rsec!$A$2:$A$5</c:f>
              <c:numCache>
                <c:formatCode>General</c:formatCode>
                <c:ptCount val="4"/>
                <c:pt idx="0">
                  <c:v>1999</c:v>
                </c:pt>
                <c:pt idx="1">
                  <c:v>2004</c:v>
                </c:pt>
                <c:pt idx="2">
                  <c:v>2009</c:v>
                </c:pt>
                <c:pt idx="3">
                  <c:v>2014</c:v>
                </c:pt>
              </c:numCache>
            </c:numRef>
          </c:xVal>
          <c:yVal>
            <c:numRef>
              <c:f>t_educdiff_rsec!$D$2:$D$5</c:f>
              <c:numCache>
                <c:formatCode>General</c:formatCode>
                <c:ptCount val="4"/>
                <c:pt idx="0">
                  <c:v>0.27029913663864136</c:v>
                </c:pt>
                <c:pt idx="1">
                  <c:v>-3.9815478324890137</c:v>
                </c:pt>
                <c:pt idx="2">
                  <c:v>13.456182479858398</c:v>
                </c:pt>
                <c:pt idx="3">
                  <c:v>0.34180063009262085</c:v>
                </c:pt>
              </c:numCache>
            </c:numRef>
          </c:yVal>
          <c:smooth val="0"/>
          <c:extLst xmlns:c16r2="http://schemas.microsoft.com/office/drawing/2015/06/chart">
            <c:ext xmlns:c16="http://schemas.microsoft.com/office/drawing/2014/chart" uri="{C3380CC4-5D6E-409C-BE32-E72D297353CC}">
              <c16:uniqueId val="{00000009-24FD-204C-81BD-D2E16BCFC9F8}"/>
            </c:ext>
          </c:extLst>
        </c:ser>
        <c:ser>
          <c:idx val="3"/>
          <c:order val="3"/>
          <c:tx>
            <c:v>Zeros</c:v>
          </c:tx>
          <c:spPr>
            <a:ln w="19050" cap="rnd">
              <a:solidFill>
                <a:schemeClr val="tx1"/>
              </a:solidFill>
              <a:round/>
            </a:ln>
            <a:effectLst/>
          </c:spPr>
          <c:marker>
            <c:symbol val="none"/>
          </c:marker>
          <c:xVal>
            <c:numRef>
              <c:f>t_educdiff_rsec!$A$2:$A$5</c:f>
              <c:numCache>
                <c:formatCode>General</c:formatCode>
                <c:ptCount val="4"/>
                <c:pt idx="0">
                  <c:v>1999</c:v>
                </c:pt>
                <c:pt idx="1">
                  <c:v>2004</c:v>
                </c:pt>
                <c:pt idx="2">
                  <c:v>2009</c:v>
                </c:pt>
                <c:pt idx="3">
                  <c:v>2014</c:v>
                </c:pt>
              </c:numCache>
            </c:numRef>
          </c:xVal>
          <c:yVal>
            <c:numRef>
              <c:f>t_educdiff_rsec!$E$2:$E$5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24FD-204C-81BD-D2E16BCFC9F8}"/>
            </c:ext>
          </c:extLst>
        </c:ser>
        <c:dLbls>
          <c:showLegendKey val="0"/>
          <c:showVal val="0"/>
          <c:showCatName val="0"/>
          <c:showSerName val="0"/>
          <c:showPercent val="0"/>
          <c:showBubbleSize val="0"/>
        </c:dLbls>
        <c:axId val="-492793456"/>
        <c:axId val="-492791280"/>
      </c:scatterChart>
      <c:valAx>
        <c:axId val="-49279345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1280"/>
        <c:crossesAt val="-30"/>
        <c:crossBetween val="midCat"/>
        <c:majorUnit val="1"/>
      </c:valAx>
      <c:valAx>
        <c:axId val="-4927912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345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DB3 – Vote Golkar/Gerindra/Hanura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t_inc_rsec!$B$1:$E$1</c:f>
              <c:numCache>
                <c:formatCode>General</c:formatCode>
                <c:ptCount val="4"/>
                <c:pt idx="0">
                  <c:v>1999</c:v>
                </c:pt>
                <c:pt idx="1">
                  <c:v>2004</c:v>
                </c:pt>
                <c:pt idx="2">
                  <c:v>2009</c:v>
                </c:pt>
                <c:pt idx="3">
                  <c:v>2014</c:v>
                </c:pt>
              </c:numCache>
            </c:numRef>
          </c:cat>
          <c:val>
            <c:numRef>
              <c:f>t_inc_rsec!$B$2:$E$2</c:f>
              <c:numCache>
                <c:formatCode>0%</c:formatCode>
                <c:ptCount val="4"/>
                <c:pt idx="0">
                  <c:v>0.2122880220413208</c:v>
                </c:pt>
                <c:pt idx="1">
                  <c:v>0.22599229216575623</c:v>
                </c:pt>
                <c:pt idx="2">
                  <c:v>0.23470529913902283</c:v>
                </c:pt>
                <c:pt idx="3">
                  <c:v>0.32781893014907837</c:v>
                </c:pt>
              </c:numCache>
            </c:numRef>
          </c:val>
          <c:extLst xmlns:c16r2="http://schemas.microsoft.com/office/drawing/2015/06/chart">
            <c:ext xmlns:c16="http://schemas.microsoft.com/office/drawing/2014/chart" uri="{C3380CC4-5D6E-409C-BE32-E72D297353CC}">
              <c16:uniqueId val="{00000001-A5A7-4425-AB5D-4EEC26FD42EE}"/>
            </c:ext>
          </c:extLst>
        </c:ser>
        <c:ser>
          <c:idx val="1"/>
          <c:order val="1"/>
          <c:tx>
            <c:v>40 % du milieu</c:v>
          </c:tx>
          <c:spPr>
            <a:solidFill>
              <a:srgbClr val="FF0000"/>
            </a:solidFill>
            <a:ln>
              <a:solidFill>
                <a:srgbClr val="FF0000"/>
              </a:solidFill>
            </a:ln>
            <a:effectLst/>
          </c:spPr>
          <c:invertIfNegative val="0"/>
          <c:cat>
            <c:numRef>
              <c:f>t_inc_rsec!$B$1:$E$1</c:f>
              <c:numCache>
                <c:formatCode>General</c:formatCode>
                <c:ptCount val="4"/>
                <c:pt idx="0">
                  <c:v>1999</c:v>
                </c:pt>
                <c:pt idx="1">
                  <c:v>2004</c:v>
                </c:pt>
                <c:pt idx="2">
                  <c:v>2009</c:v>
                </c:pt>
                <c:pt idx="3">
                  <c:v>2014</c:v>
                </c:pt>
              </c:numCache>
            </c:numRef>
          </c:cat>
          <c:val>
            <c:numRef>
              <c:f>t_inc_rsec!$B$3:$E$3</c:f>
              <c:numCache>
                <c:formatCode>0%</c:formatCode>
                <c:ptCount val="4"/>
                <c:pt idx="0">
                  <c:v>0.2800615131855011</c:v>
                </c:pt>
                <c:pt idx="1">
                  <c:v>0.21418040990829468</c:v>
                </c:pt>
                <c:pt idx="2">
                  <c:v>0.20941029489040375</c:v>
                </c:pt>
                <c:pt idx="3">
                  <c:v>0.31172570586204529</c:v>
                </c:pt>
              </c:numCache>
            </c:numRef>
          </c:val>
          <c:extLst xmlns:c16r2="http://schemas.microsoft.com/office/drawing/2015/06/chart">
            <c:ext xmlns:c16="http://schemas.microsoft.com/office/drawing/2014/chart" uri="{C3380CC4-5D6E-409C-BE32-E72D297353CC}">
              <c16:uniqueId val="{00000003-A5A7-4425-AB5D-4EEC26FD42EE}"/>
            </c:ext>
          </c:extLst>
        </c:ser>
        <c:ser>
          <c:idx val="2"/>
          <c:order val="2"/>
          <c:tx>
            <c:v>10 % du haut</c:v>
          </c:tx>
          <c:spPr>
            <a:solidFill>
              <a:schemeClr val="accent6"/>
            </a:solidFill>
            <a:ln>
              <a:noFill/>
            </a:ln>
            <a:effectLst/>
          </c:spPr>
          <c:invertIfNegative val="0"/>
          <c:cat>
            <c:numRef>
              <c:f>t_inc_rsec!$B$1:$E$1</c:f>
              <c:numCache>
                <c:formatCode>General</c:formatCode>
                <c:ptCount val="4"/>
                <c:pt idx="0">
                  <c:v>1999</c:v>
                </c:pt>
                <c:pt idx="1">
                  <c:v>2004</c:v>
                </c:pt>
                <c:pt idx="2">
                  <c:v>2009</c:v>
                </c:pt>
                <c:pt idx="3">
                  <c:v>2014</c:v>
                </c:pt>
              </c:numCache>
            </c:numRef>
          </c:cat>
          <c:val>
            <c:numRef>
              <c:f>t_inc_rsec!$B$4:$E$4</c:f>
              <c:numCache>
                <c:formatCode>0%</c:formatCode>
                <c:ptCount val="4"/>
                <c:pt idx="0">
                  <c:v>0.18934664130210876</c:v>
                </c:pt>
                <c:pt idx="1">
                  <c:v>0.17068827152252197</c:v>
                </c:pt>
                <c:pt idx="2">
                  <c:v>0.28608104586601257</c:v>
                </c:pt>
                <c:pt idx="3">
                  <c:v>0.31886178255081177</c:v>
                </c:pt>
              </c:numCache>
            </c:numRef>
          </c:val>
          <c:extLst xmlns:c16r2="http://schemas.microsoft.com/office/drawing/2015/06/chart">
            <c:ext xmlns:c16="http://schemas.microsoft.com/office/drawing/2014/chart" uri="{C3380CC4-5D6E-409C-BE32-E72D297353CC}">
              <c16:uniqueId val="{00000005-A5A7-4425-AB5D-4EEC26FD42EE}"/>
            </c:ext>
          </c:extLst>
        </c:ser>
        <c:dLbls>
          <c:showLegendKey val="0"/>
          <c:showVal val="0"/>
          <c:showCatName val="0"/>
          <c:showSerName val="0"/>
          <c:showPercent val="0"/>
          <c:showBubbleSize val="0"/>
        </c:dLbls>
        <c:gapWidth val="219"/>
        <c:overlap val="-27"/>
        <c:axId val="-492792912"/>
        <c:axId val="-492790192"/>
      </c:barChart>
      <c:catAx>
        <c:axId val="-4927929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0192"/>
        <c:crosses val="autoZero"/>
        <c:auto val="1"/>
        <c:lblAlgn val="ctr"/>
        <c:lblOffset val="100"/>
        <c:noMultiLvlLbl val="0"/>
      </c:catAx>
      <c:valAx>
        <c:axId val="-492790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2912"/>
        <c:crosses val="autoZero"/>
        <c:crossBetween val="between"/>
      </c:valAx>
      <c:spPr>
        <a:noFill/>
        <a:ln>
          <a:solidFill>
            <a:schemeClr val="tx1"/>
          </a:solidFill>
        </a:ln>
        <a:effectLst/>
      </c:spPr>
    </c:plotArea>
    <c:legend>
      <c:legendPos val="b"/>
      <c:layout>
        <c:manualLayout>
          <c:xMode val="edge"/>
          <c:yMode val="edge"/>
          <c:x val="8.24527085006658E-2"/>
          <c:y val="9.8025418361328609E-2"/>
          <c:w val="0.530211775187442"/>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Graphique DB4 – Vote Golkar/Gerindra/Hanura parmi les électeurs les plus aisés</a:t>
            </a:r>
            <a:endParaRPr lang="en-US" sz="16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6514060637498174"/>
        </c:manualLayout>
      </c:layout>
      <c:scatterChart>
        <c:scatterStyle val="lineMarker"/>
        <c:varyColors val="0"/>
        <c:ser>
          <c:idx val="0"/>
          <c:order val="0"/>
          <c:tx>
            <c:v>Différence entre (% des 10 % les plus aisés votant Golkar/Gerindra/Hanura) et (% des 90 % du bas votant Golkar/Gerindra/Hanura)</c:v>
          </c:tx>
          <c:spPr>
            <a:ln w="28575" cap="rnd">
              <a:solidFill>
                <a:srgbClr val="FF0000"/>
              </a:solidFill>
              <a:round/>
            </a:ln>
            <a:effectLst/>
          </c:spPr>
          <c:marker>
            <c:symbol val="circle"/>
            <c:size val="9"/>
            <c:spPr>
              <a:solidFill>
                <a:srgbClr val="FF0000"/>
              </a:solidFill>
              <a:ln w="9525">
                <a:noFill/>
              </a:ln>
              <a:effectLst/>
            </c:spPr>
          </c:marker>
          <c:xVal>
            <c:numRef>
              <c:f>t_incdiff_rsec!$A$2:$A$5</c:f>
              <c:numCache>
                <c:formatCode>General</c:formatCode>
                <c:ptCount val="4"/>
                <c:pt idx="0">
                  <c:v>1999</c:v>
                </c:pt>
                <c:pt idx="1">
                  <c:v>2004</c:v>
                </c:pt>
                <c:pt idx="2">
                  <c:v>2009</c:v>
                </c:pt>
                <c:pt idx="3">
                  <c:v>2014</c:v>
                </c:pt>
              </c:numCache>
            </c:numRef>
          </c:xVal>
          <c:yVal>
            <c:numRef>
              <c:f>t_incdiff_rsec!$B$2:$B$5</c:f>
              <c:numCache>
                <c:formatCode>General</c:formatCode>
                <c:ptCount val="4"/>
                <c:pt idx="0">
                  <c:v>-5.3062930107116699</c:v>
                </c:pt>
                <c:pt idx="1">
                  <c:v>-5.0054302215576172</c:v>
                </c:pt>
                <c:pt idx="2">
                  <c:v>6.2617964744567871</c:v>
                </c:pt>
                <c:pt idx="3">
                  <c:v>-0.18046121299266815</c:v>
                </c:pt>
              </c:numCache>
            </c:numRef>
          </c:yVal>
          <c:smooth val="0"/>
          <c:extLst xmlns:c16r2="http://schemas.microsoft.com/office/drawing/2015/06/chart">
            <c:ext xmlns:c16="http://schemas.microsoft.com/office/drawing/2014/chart" uri="{C3380CC4-5D6E-409C-BE32-E72D297353CC}">
              <c16:uniqueId val="{00000005-4713-5C4A-B8BC-7ED616D0D36F}"/>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t_incdiff_rsec!$A$2:$A$5</c:f>
              <c:numCache>
                <c:formatCode>General</c:formatCode>
                <c:ptCount val="4"/>
                <c:pt idx="0">
                  <c:v>1999</c:v>
                </c:pt>
                <c:pt idx="1">
                  <c:v>2004</c:v>
                </c:pt>
                <c:pt idx="2">
                  <c:v>2009</c:v>
                </c:pt>
                <c:pt idx="3">
                  <c:v>2014</c:v>
                </c:pt>
              </c:numCache>
            </c:numRef>
          </c:xVal>
          <c:yVal>
            <c:numRef>
              <c:f>t_incdiff_rsec!$C$2:$C$5</c:f>
              <c:numCache>
                <c:formatCode>General</c:formatCode>
                <c:ptCount val="4"/>
                <c:pt idx="0">
                  <c:v>-5.172584056854248</c:v>
                </c:pt>
                <c:pt idx="1">
                  <c:v>-5.2845668792724609</c:v>
                </c:pt>
                <c:pt idx="2">
                  <c:v>5.8420553207397461</c:v>
                </c:pt>
                <c:pt idx="3">
                  <c:v>-0.16972522437572479</c:v>
                </c:pt>
              </c:numCache>
            </c:numRef>
          </c:yVal>
          <c:smooth val="0"/>
          <c:extLst xmlns:c16r2="http://schemas.microsoft.com/office/drawing/2015/06/chart">
            <c:ext xmlns:c16="http://schemas.microsoft.com/office/drawing/2014/chart" uri="{C3380CC4-5D6E-409C-BE32-E72D297353CC}">
              <c16:uniqueId val="{00000007-4713-5C4A-B8BC-7ED616D0D36F}"/>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t_incdiff_rsec!$A$2:$A$5</c:f>
              <c:numCache>
                <c:formatCode>General</c:formatCode>
                <c:ptCount val="4"/>
                <c:pt idx="0">
                  <c:v>1999</c:v>
                </c:pt>
                <c:pt idx="1">
                  <c:v>2004</c:v>
                </c:pt>
                <c:pt idx="2">
                  <c:v>2009</c:v>
                </c:pt>
                <c:pt idx="3">
                  <c:v>2014</c:v>
                </c:pt>
              </c:numCache>
            </c:numRef>
          </c:xVal>
          <c:yVal>
            <c:numRef>
              <c:f>t_incdiff_rsec!$D$2:$D$5</c:f>
              <c:numCache>
                <c:formatCode>General</c:formatCode>
                <c:ptCount val="4"/>
                <c:pt idx="0">
                  <c:v>-4.7521843910217285</c:v>
                </c:pt>
                <c:pt idx="1">
                  <c:v>-1.5150024890899658</c:v>
                </c:pt>
                <c:pt idx="2">
                  <c:v>0.95294648408889771</c:v>
                </c:pt>
                <c:pt idx="3">
                  <c:v>-0.16058117151260376</c:v>
                </c:pt>
              </c:numCache>
            </c:numRef>
          </c:yVal>
          <c:smooth val="0"/>
          <c:extLst xmlns:c16r2="http://schemas.microsoft.com/office/drawing/2015/06/chart">
            <c:ext xmlns:c16="http://schemas.microsoft.com/office/drawing/2014/chart" uri="{C3380CC4-5D6E-409C-BE32-E72D297353CC}">
              <c16:uniqueId val="{00000009-4713-5C4A-B8BC-7ED616D0D36F}"/>
            </c:ext>
          </c:extLst>
        </c:ser>
        <c:ser>
          <c:idx val="3"/>
          <c:order val="3"/>
          <c:tx>
            <c:v>Zeros</c:v>
          </c:tx>
          <c:spPr>
            <a:ln w="19050" cap="rnd">
              <a:solidFill>
                <a:schemeClr val="tx1"/>
              </a:solidFill>
              <a:round/>
            </a:ln>
            <a:effectLst/>
          </c:spPr>
          <c:marker>
            <c:symbol val="none"/>
          </c:marker>
          <c:xVal>
            <c:numRef>
              <c:f>t_incdiff_rsec!$A$2:$A$5</c:f>
              <c:numCache>
                <c:formatCode>General</c:formatCode>
                <c:ptCount val="4"/>
                <c:pt idx="0">
                  <c:v>1999</c:v>
                </c:pt>
                <c:pt idx="1">
                  <c:v>2004</c:v>
                </c:pt>
                <c:pt idx="2">
                  <c:v>2009</c:v>
                </c:pt>
                <c:pt idx="3">
                  <c:v>2014</c:v>
                </c:pt>
              </c:numCache>
            </c:numRef>
          </c:xVal>
          <c:yVal>
            <c:numRef>
              <c:f>t_incdiff_rsec!$E$2:$E$5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4713-5C4A-B8BC-7ED616D0D36F}"/>
            </c:ext>
          </c:extLst>
        </c:ser>
        <c:dLbls>
          <c:showLegendKey val="0"/>
          <c:showVal val="0"/>
          <c:showCatName val="0"/>
          <c:showSerName val="0"/>
          <c:showPercent val="0"/>
          <c:showBubbleSize val="0"/>
        </c:dLbls>
        <c:axId val="-492797808"/>
        <c:axId val="-492796176"/>
      </c:scatterChart>
      <c:valAx>
        <c:axId val="-49279780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6176"/>
        <c:crossesAt val="-30"/>
        <c:crossBetween val="midCat"/>
        <c:majorUnit val="1"/>
      </c:valAx>
      <c:valAx>
        <c:axId val="-492796176"/>
        <c:scaling>
          <c:orientation val="minMax"/>
          <c:max val="2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7808"/>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DB5 – Vote Golkar/Gerindra/Hanura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049237854160618"/>
          <c:w val="0.92140094588996324"/>
          <c:h val="0.7234107447519158"/>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t_rel_rsec!$B$1:$E$1</c:f>
              <c:numCache>
                <c:formatCode>General</c:formatCode>
                <c:ptCount val="4"/>
                <c:pt idx="0">
                  <c:v>1999</c:v>
                </c:pt>
                <c:pt idx="1">
                  <c:v>2004</c:v>
                </c:pt>
                <c:pt idx="2">
                  <c:v>2009</c:v>
                </c:pt>
                <c:pt idx="3">
                  <c:v>2014</c:v>
                </c:pt>
              </c:numCache>
            </c:numRef>
          </c:cat>
          <c:val>
            <c:numRef>
              <c:f>t_rel_rsec!$B$2:$E$2</c:f>
              <c:numCache>
                <c:formatCode>0%</c:formatCode>
                <c:ptCount val="4"/>
                <c:pt idx="0">
                  <c:v>0.23387641131656103</c:v>
                </c:pt>
                <c:pt idx="1">
                  <c:v>0.23269997276010854</c:v>
                </c:pt>
                <c:pt idx="2">
                  <c:v>0.22060542899782271</c:v>
                </c:pt>
                <c:pt idx="3">
                  <c:v>0.32187018396692257</c:v>
                </c:pt>
              </c:numCache>
            </c:numRef>
          </c:val>
          <c:extLst xmlns:c16r2="http://schemas.microsoft.com/office/drawing/2015/06/chart">
            <c:ext xmlns:c16="http://schemas.microsoft.com/office/drawing/2014/chart" uri="{C3380CC4-5D6E-409C-BE32-E72D297353CC}">
              <c16:uniqueId val="{00000001-3215-BC4D-8790-A421E39087AA}"/>
            </c:ext>
          </c:extLst>
        </c:ser>
        <c:ser>
          <c:idx val="1"/>
          <c:order val="1"/>
          <c:tx>
            <c:v>Musulmans non-pratiquants</c:v>
          </c:tx>
          <c:spPr>
            <a:solidFill>
              <a:srgbClr val="FF0000"/>
            </a:solidFill>
            <a:ln>
              <a:solidFill>
                <a:srgbClr val="FF0000"/>
              </a:solidFill>
            </a:ln>
            <a:effectLst/>
          </c:spPr>
          <c:invertIfNegative val="0"/>
          <c:cat>
            <c:numRef>
              <c:f>t_rel_rsec!$B$1:$E$1</c:f>
              <c:numCache>
                <c:formatCode>General</c:formatCode>
                <c:ptCount val="4"/>
                <c:pt idx="0">
                  <c:v>1999</c:v>
                </c:pt>
                <c:pt idx="1">
                  <c:v>2004</c:v>
                </c:pt>
                <c:pt idx="2">
                  <c:v>2009</c:v>
                </c:pt>
                <c:pt idx="3">
                  <c:v>2014</c:v>
                </c:pt>
              </c:numCache>
            </c:numRef>
          </c:cat>
          <c:val>
            <c:numRef>
              <c:f>t_rel_rsec!$B$3:$E$3</c:f>
              <c:numCache>
                <c:formatCode>0%</c:formatCode>
                <c:ptCount val="4"/>
                <c:pt idx="0">
                  <c:v>0.21522966925937975</c:v>
                </c:pt>
                <c:pt idx="1">
                  <c:v>0.21690405245625952</c:v>
                </c:pt>
                <c:pt idx="2">
                  <c:v>0.24992559757144503</c:v>
                </c:pt>
                <c:pt idx="3">
                  <c:v>0.32617715898531668</c:v>
                </c:pt>
              </c:numCache>
            </c:numRef>
          </c:val>
          <c:extLst xmlns:c16r2="http://schemas.microsoft.com/office/drawing/2015/06/chart">
            <c:ext xmlns:c16="http://schemas.microsoft.com/office/drawing/2014/chart" uri="{C3380CC4-5D6E-409C-BE32-E72D297353CC}">
              <c16:uniqueId val="{00000003-3215-BC4D-8790-A421E39087AA}"/>
            </c:ext>
          </c:extLst>
        </c:ser>
        <c:ser>
          <c:idx val="2"/>
          <c:order val="2"/>
          <c:tx>
            <c:v>Non-musulmans</c:v>
          </c:tx>
          <c:spPr>
            <a:solidFill>
              <a:schemeClr val="accent6"/>
            </a:solidFill>
            <a:ln>
              <a:noFill/>
            </a:ln>
            <a:effectLst/>
          </c:spPr>
          <c:invertIfNegative val="0"/>
          <c:cat>
            <c:numRef>
              <c:f>t_rel_rsec!$B$1:$E$1</c:f>
              <c:numCache>
                <c:formatCode>General</c:formatCode>
                <c:ptCount val="4"/>
                <c:pt idx="0">
                  <c:v>1999</c:v>
                </c:pt>
                <c:pt idx="1">
                  <c:v>2004</c:v>
                </c:pt>
                <c:pt idx="2">
                  <c:v>2009</c:v>
                </c:pt>
                <c:pt idx="3">
                  <c:v>2014</c:v>
                </c:pt>
              </c:numCache>
            </c:numRef>
          </c:cat>
          <c:val>
            <c:numRef>
              <c:f>t_rel_rsec!$B$4:$E$4</c:f>
              <c:numCache>
                <c:formatCode>0%</c:formatCode>
                <c:ptCount val="4"/>
                <c:pt idx="0">
                  <c:v>0.18899782679795873</c:v>
                </c:pt>
                <c:pt idx="1">
                  <c:v>0.1598496938022001</c:v>
                </c:pt>
                <c:pt idx="2">
                  <c:v>0.19332360841046969</c:v>
                </c:pt>
                <c:pt idx="3">
                  <c:v>0.27689007241333796</c:v>
                </c:pt>
              </c:numCache>
            </c:numRef>
          </c:val>
          <c:extLst xmlns:c16r2="http://schemas.microsoft.com/office/drawing/2015/06/chart">
            <c:ext xmlns:c16="http://schemas.microsoft.com/office/drawing/2014/chart" uri="{C3380CC4-5D6E-409C-BE32-E72D297353CC}">
              <c16:uniqueId val="{00000005-3215-BC4D-8790-A421E39087AA}"/>
            </c:ext>
          </c:extLst>
        </c:ser>
        <c:dLbls>
          <c:showLegendKey val="0"/>
          <c:showVal val="0"/>
          <c:showCatName val="0"/>
          <c:showSerName val="0"/>
          <c:showPercent val="0"/>
          <c:showBubbleSize val="0"/>
        </c:dLbls>
        <c:gapWidth val="219"/>
        <c:overlap val="-27"/>
        <c:axId val="-492786928"/>
        <c:axId val="-492795088"/>
      </c:barChart>
      <c:catAx>
        <c:axId val="-492786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5088"/>
        <c:crosses val="autoZero"/>
        <c:auto val="1"/>
        <c:lblAlgn val="ctr"/>
        <c:lblOffset val="100"/>
        <c:noMultiLvlLbl val="0"/>
      </c:catAx>
      <c:valAx>
        <c:axId val="-49279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6928"/>
        <c:crosses val="autoZero"/>
        <c:crossBetween val="between"/>
      </c:valAx>
      <c:spPr>
        <a:noFill/>
        <a:ln>
          <a:solidFill>
            <a:schemeClr val="tx1"/>
          </a:solidFill>
        </a:ln>
        <a:effectLst/>
      </c:spPr>
    </c:plotArea>
    <c:legend>
      <c:legendPos val="b"/>
      <c:layout>
        <c:manualLayout>
          <c:xMode val="edge"/>
          <c:yMode val="edge"/>
          <c:x val="7.0152734993321808E-2"/>
          <c:y val="0.11686571251647364"/>
          <c:w val="0.69288911312732016"/>
          <c:h val="0.1183022829130219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DB6 – Vote Golkar/Gerindra/Hanura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6301660441400367"/>
        </c:manualLayout>
      </c:layout>
      <c:scatterChart>
        <c:scatterStyle val="lineMarker"/>
        <c:varyColors val="0"/>
        <c:ser>
          <c:idx val="0"/>
          <c:order val="0"/>
          <c:tx>
            <c:v>Différence entre (% des musulmans pratiquants votant Golkar/Gerindra/Hanura) et (% des autres électeurs votant Golkar/Gerindra/Hanura)</c:v>
          </c:tx>
          <c:spPr>
            <a:ln w="28575" cap="rnd">
              <a:solidFill>
                <a:srgbClr val="FF0000"/>
              </a:solidFill>
              <a:round/>
            </a:ln>
            <a:effectLst/>
          </c:spPr>
          <c:marker>
            <c:symbol val="circle"/>
            <c:size val="9"/>
            <c:spPr>
              <a:solidFill>
                <a:srgbClr val="FF0000"/>
              </a:solidFill>
              <a:ln w="9525">
                <a:noFill/>
              </a:ln>
              <a:effectLst/>
            </c:spPr>
          </c:marker>
          <c:xVal>
            <c:numRef>
              <c:f>t_reldiff_rsec!$A$2:$A$5</c:f>
              <c:numCache>
                <c:formatCode>General</c:formatCode>
                <c:ptCount val="4"/>
                <c:pt idx="0">
                  <c:v>1999</c:v>
                </c:pt>
                <c:pt idx="1">
                  <c:v>2004</c:v>
                </c:pt>
                <c:pt idx="2">
                  <c:v>2009</c:v>
                </c:pt>
                <c:pt idx="3">
                  <c:v>2014</c:v>
                </c:pt>
              </c:numCache>
            </c:numRef>
          </c:xVal>
          <c:yVal>
            <c:numRef>
              <c:f>t_reldiff_rsec!$B$2:$B$5</c:f>
              <c:numCache>
                <c:formatCode>General</c:formatCode>
                <c:ptCount val="4"/>
                <c:pt idx="0">
                  <c:v>2.9733896255493164</c:v>
                </c:pt>
                <c:pt idx="1">
                  <c:v>3.0616850852966309</c:v>
                </c:pt>
                <c:pt idx="2">
                  <c:v>-1.6622055768966675</c:v>
                </c:pt>
                <c:pt idx="3">
                  <c:v>0.3387615978717804</c:v>
                </c:pt>
              </c:numCache>
            </c:numRef>
          </c:yVal>
          <c:smooth val="0"/>
          <c:extLst xmlns:c16r2="http://schemas.microsoft.com/office/drawing/2015/06/chart">
            <c:ext xmlns:c16="http://schemas.microsoft.com/office/drawing/2014/chart" uri="{C3380CC4-5D6E-409C-BE32-E72D297353CC}">
              <c16:uniqueId val="{00000005-3E40-854F-ACB2-CCF83CDCC866}"/>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t_reldiff_rsec!$A$2:$A$5</c:f>
              <c:numCache>
                <c:formatCode>General</c:formatCode>
                <c:ptCount val="4"/>
                <c:pt idx="0">
                  <c:v>1999</c:v>
                </c:pt>
                <c:pt idx="1">
                  <c:v>2004</c:v>
                </c:pt>
                <c:pt idx="2">
                  <c:v>2009</c:v>
                </c:pt>
                <c:pt idx="3">
                  <c:v>2014</c:v>
                </c:pt>
              </c:numCache>
            </c:numRef>
          </c:xVal>
          <c:yVal>
            <c:numRef>
              <c:f>t_reldiff_rsec!$C$2:$C$5</c:f>
              <c:numCache>
                <c:formatCode>General</c:formatCode>
                <c:ptCount val="4"/>
                <c:pt idx="0">
                  <c:v>2.8252596855163574</c:v>
                </c:pt>
                <c:pt idx="1">
                  <c:v>3.5716235637664795</c:v>
                </c:pt>
                <c:pt idx="2">
                  <c:v>-1.9336643218994141</c:v>
                </c:pt>
                <c:pt idx="3">
                  <c:v>8.1974074244499207E-2</c:v>
                </c:pt>
              </c:numCache>
            </c:numRef>
          </c:yVal>
          <c:smooth val="0"/>
          <c:extLst xmlns:c16r2="http://schemas.microsoft.com/office/drawing/2015/06/chart">
            <c:ext xmlns:c16="http://schemas.microsoft.com/office/drawing/2014/chart" uri="{C3380CC4-5D6E-409C-BE32-E72D297353CC}">
              <c16:uniqueId val="{00000007-3E40-854F-ACB2-CCF83CDCC866}"/>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t_reldiff_rsec!$A$2:$A$5</c:f>
              <c:numCache>
                <c:formatCode>General</c:formatCode>
                <c:ptCount val="4"/>
                <c:pt idx="0">
                  <c:v>1999</c:v>
                </c:pt>
                <c:pt idx="1">
                  <c:v>2004</c:v>
                </c:pt>
                <c:pt idx="2">
                  <c:v>2009</c:v>
                </c:pt>
                <c:pt idx="3">
                  <c:v>2014</c:v>
                </c:pt>
              </c:numCache>
            </c:numRef>
          </c:xVal>
          <c:yVal>
            <c:numRef>
              <c:f>t_reldiff_rsec!$D$2:$D$5</c:f>
              <c:numCache>
                <c:formatCode>General</c:formatCode>
                <c:ptCount val="4"/>
                <c:pt idx="0">
                  <c:v>2.2477316856384277</c:v>
                </c:pt>
                <c:pt idx="1">
                  <c:v>4.3254594802856445</c:v>
                </c:pt>
                <c:pt idx="2">
                  <c:v>-1.0944892168045044</c:v>
                </c:pt>
                <c:pt idx="3">
                  <c:v>-7.2889938950538635E-2</c:v>
                </c:pt>
              </c:numCache>
            </c:numRef>
          </c:yVal>
          <c:smooth val="0"/>
          <c:extLst xmlns:c16r2="http://schemas.microsoft.com/office/drawing/2015/06/chart">
            <c:ext xmlns:c16="http://schemas.microsoft.com/office/drawing/2014/chart" uri="{C3380CC4-5D6E-409C-BE32-E72D297353CC}">
              <c16:uniqueId val="{00000009-3E40-854F-ACB2-CCF83CDCC866}"/>
            </c:ext>
          </c:extLst>
        </c:ser>
        <c:ser>
          <c:idx val="3"/>
          <c:order val="3"/>
          <c:tx>
            <c:v>Zeros</c:v>
          </c:tx>
          <c:spPr>
            <a:ln w="19050" cap="rnd">
              <a:solidFill>
                <a:schemeClr val="tx1"/>
              </a:solidFill>
              <a:round/>
            </a:ln>
            <a:effectLst/>
          </c:spPr>
          <c:marker>
            <c:symbol val="none"/>
          </c:marker>
          <c:xVal>
            <c:numRef>
              <c:f>t_reldiff_rsec!$A$2:$A$5</c:f>
              <c:numCache>
                <c:formatCode>General</c:formatCode>
                <c:ptCount val="4"/>
                <c:pt idx="0">
                  <c:v>1999</c:v>
                </c:pt>
                <c:pt idx="1">
                  <c:v>2004</c:v>
                </c:pt>
                <c:pt idx="2">
                  <c:v>2009</c:v>
                </c:pt>
                <c:pt idx="3">
                  <c:v>2014</c:v>
                </c:pt>
              </c:numCache>
            </c:numRef>
          </c:xVal>
          <c:yVal>
            <c:numRef>
              <c:f>t_reldiff_rsec!$E$2:$E$5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3E40-854F-ACB2-CCF83CDCC866}"/>
            </c:ext>
          </c:extLst>
        </c:ser>
        <c:dLbls>
          <c:showLegendKey val="0"/>
          <c:showVal val="0"/>
          <c:showCatName val="0"/>
          <c:showSerName val="0"/>
          <c:showPercent val="0"/>
          <c:showBubbleSize val="0"/>
        </c:dLbls>
        <c:axId val="-492788016"/>
        <c:axId val="-492786384"/>
      </c:scatterChart>
      <c:valAx>
        <c:axId val="-49278801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6384"/>
        <c:crossesAt val="-30"/>
        <c:crossBetween val="midCat"/>
        <c:majorUnit val="1"/>
      </c:valAx>
      <c:valAx>
        <c:axId val="-492786384"/>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801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DB7 – Vote Golkar/Gerindra/Hanura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t_age_rsec!$B$1:$E$1</c:f>
              <c:numCache>
                <c:formatCode>General</c:formatCode>
                <c:ptCount val="4"/>
                <c:pt idx="0">
                  <c:v>1999</c:v>
                </c:pt>
                <c:pt idx="1">
                  <c:v>2004</c:v>
                </c:pt>
                <c:pt idx="2">
                  <c:v>2009</c:v>
                </c:pt>
                <c:pt idx="3">
                  <c:v>2014</c:v>
                </c:pt>
              </c:numCache>
            </c:numRef>
          </c:cat>
          <c:val>
            <c:numRef>
              <c:f>t_age_rsec!$B$2:$E$2</c:f>
              <c:numCache>
                <c:formatCode>0.00%</c:formatCode>
                <c:ptCount val="4"/>
                <c:pt idx="0">
                  <c:v>0.22057166695594788</c:v>
                </c:pt>
                <c:pt idx="1">
                  <c:v>0.20774605870246887</c:v>
                </c:pt>
                <c:pt idx="2">
                  <c:v>0.26138237118721008</c:v>
                </c:pt>
                <c:pt idx="3">
                  <c:v>0.32024666666984558</c:v>
                </c:pt>
              </c:numCache>
            </c:numRef>
          </c:val>
          <c:extLst xmlns:c16r2="http://schemas.microsoft.com/office/drawing/2015/06/chart">
            <c:ext xmlns:c16="http://schemas.microsoft.com/office/drawing/2014/chart" uri="{C3380CC4-5D6E-409C-BE32-E72D297353CC}">
              <c16:uniqueId val="{00000004-6C62-3E42-9E3B-BA7CB63171A0}"/>
            </c:ext>
          </c:extLst>
        </c:ser>
        <c:ser>
          <c:idx val="1"/>
          <c:order val="1"/>
          <c:tx>
            <c:v>40-59</c:v>
          </c:tx>
          <c:spPr>
            <a:solidFill>
              <a:srgbClr val="FF0000"/>
            </a:solidFill>
            <a:ln>
              <a:solidFill>
                <a:srgbClr val="FF0000"/>
              </a:solidFill>
            </a:ln>
            <a:effectLst/>
          </c:spPr>
          <c:invertIfNegative val="0"/>
          <c:cat>
            <c:numRef>
              <c:f>t_age_rsec!$B$1:$E$1</c:f>
              <c:numCache>
                <c:formatCode>General</c:formatCode>
                <c:ptCount val="4"/>
                <c:pt idx="0">
                  <c:v>1999</c:v>
                </c:pt>
                <c:pt idx="1">
                  <c:v>2004</c:v>
                </c:pt>
                <c:pt idx="2">
                  <c:v>2009</c:v>
                </c:pt>
                <c:pt idx="3">
                  <c:v>2014</c:v>
                </c:pt>
              </c:numCache>
            </c:numRef>
          </c:cat>
          <c:val>
            <c:numRef>
              <c:f>t_age_rsec!$B$3:$E$3</c:f>
              <c:numCache>
                <c:formatCode>0.00%</c:formatCode>
                <c:ptCount val="4"/>
                <c:pt idx="0">
                  <c:v>0.24903881549835205</c:v>
                </c:pt>
                <c:pt idx="1">
                  <c:v>0.23709662258625031</c:v>
                </c:pt>
                <c:pt idx="2">
                  <c:v>0.1936342716217041</c:v>
                </c:pt>
                <c:pt idx="3">
                  <c:v>0.31647121906280518</c:v>
                </c:pt>
              </c:numCache>
            </c:numRef>
          </c:val>
          <c:extLst xmlns:c16r2="http://schemas.microsoft.com/office/drawing/2015/06/chart">
            <c:ext xmlns:c16="http://schemas.microsoft.com/office/drawing/2014/chart" uri="{C3380CC4-5D6E-409C-BE32-E72D297353CC}">
              <c16:uniqueId val="{00000006-6C62-3E42-9E3B-BA7CB63171A0}"/>
            </c:ext>
          </c:extLst>
        </c:ser>
        <c:ser>
          <c:idx val="2"/>
          <c:order val="2"/>
          <c:tx>
            <c:v>60+</c:v>
          </c:tx>
          <c:spPr>
            <a:solidFill>
              <a:schemeClr val="accent6"/>
            </a:solidFill>
            <a:ln>
              <a:noFill/>
            </a:ln>
            <a:effectLst/>
          </c:spPr>
          <c:invertIfNegative val="0"/>
          <c:cat>
            <c:numRef>
              <c:f>t_age_rsec!$B$1:$E$1</c:f>
              <c:numCache>
                <c:formatCode>General</c:formatCode>
                <c:ptCount val="4"/>
                <c:pt idx="0">
                  <c:v>1999</c:v>
                </c:pt>
                <c:pt idx="1">
                  <c:v>2004</c:v>
                </c:pt>
                <c:pt idx="2">
                  <c:v>2009</c:v>
                </c:pt>
                <c:pt idx="3">
                  <c:v>2014</c:v>
                </c:pt>
              </c:numCache>
            </c:numRef>
          </c:cat>
          <c:val>
            <c:numRef>
              <c:f>t_age_rsec!$B$4:$E$4</c:f>
              <c:numCache>
                <c:formatCode>0.00%</c:formatCode>
                <c:ptCount val="4"/>
                <c:pt idx="0">
                  <c:v>0.20557117462158203</c:v>
                </c:pt>
                <c:pt idx="1">
                  <c:v>0.18261410295963287</c:v>
                </c:pt>
                <c:pt idx="2">
                  <c:v>0.22516712546348572</c:v>
                </c:pt>
                <c:pt idx="3">
                  <c:v>0.32485672831535339</c:v>
                </c:pt>
              </c:numCache>
            </c:numRef>
          </c:val>
          <c:extLst xmlns:c16r2="http://schemas.microsoft.com/office/drawing/2015/06/chart">
            <c:ext xmlns:c16="http://schemas.microsoft.com/office/drawing/2014/chart" uri="{C3380CC4-5D6E-409C-BE32-E72D297353CC}">
              <c16:uniqueId val="{00000008-6C62-3E42-9E3B-BA7CB63171A0}"/>
            </c:ext>
          </c:extLst>
        </c:ser>
        <c:dLbls>
          <c:showLegendKey val="0"/>
          <c:showVal val="0"/>
          <c:showCatName val="0"/>
          <c:showSerName val="0"/>
          <c:showPercent val="0"/>
          <c:showBubbleSize val="0"/>
        </c:dLbls>
        <c:gapWidth val="219"/>
        <c:overlap val="-27"/>
        <c:axId val="-492785840"/>
        <c:axId val="-492789648"/>
      </c:barChart>
      <c:catAx>
        <c:axId val="-4927858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9648"/>
        <c:crosses val="autoZero"/>
        <c:auto val="1"/>
        <c:lblAlgn val="ctr"/>
        <c:lblOffset val="100"/>
        <c:noMultiLvlLbl val="0"/>
      </c:catAx>
      <c:valAx>
        <c:axId val="-492789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5840"/>
        <c:crosses val="autoZero"/>
        <c:crossBetween val="between"/>
      </c:valAx>
      <c:spPr>
        <a:noFill/>
        <a:ln>
          <a:solidFill>
            <a:schemeClr val="tx1"/>
          </a:solidFill>
        </a:ln>
        <a:effectLst/>
      </c:spPr>
    </c:plotArea>
    <c:legend>
      <c:legendPos val="b"/>
      <c:layout>
        <c:manualLayout>
          <c:xMode val="edge"/>
          <c:yMode val="edge"/>
          <c:x val="8.1085521021691656E-2"/>
          <c:y val="0.10012122684337901"/>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DB8 – Vote Golkar/Gerindra/Hanura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5463337048580184"/>
        </c:manualLayout>
      </c:layout>
      <c:scatterChart>
        <c:scatterStyle val="lineMarker"/>
        <c:varyColors val="0"/>
        <c:ser>
          <c:idx val="0"/>
          <c:order val="0"/>
          <c:tx>
            <c:v>Différence entre (% des électeurs âgés de 20 à 39 ans votant Golkar/Gerindra/Hanura) et (% des autres électeurs votant Golkar/Gerindra/Hanura)</c:v>
          </c:tx>
          <c:spPr>
            <a:ln w="28575" cap="rnd">
              <a:solidFill>
                <a:srgbClr val="FF0000"/>
              </a:solidFill>
              <a:round/>
            </a:ln>
            <a:effectLst/>
          </c:spPr>
          <c:marker>
            <c:symbol val="circle"/>
            <c:size val="9"/>
            <c:spPr>
              <a:solidFill>
                <a:srgbClr val="FF0000"/>
              </a:solidFill>
              <a:ln w="9525">
                <a:noFill/>
              </a:ln>
              <a:effectLst/>
            </c:spPr>
          </c:marker>
          <c:xVal>
            <c:numRef>
              <c:f>t_agediff_rsec!$A$2:$A$5</c:f>
              <c:numCache>
                <c:formatCode>General</c:formatCode>
                <c:ptCount val="4"/>
                <c:pt idx="0">
                  <c:v>1999</c:v>
                </c:pt>
                <c:pt idx="1">
                  <c:v>2004</c:v>
                </c:pt>
                <c:pt idx="2">
                  <c:v>2009</c:v>
                </c:pt>
                <c:pt idx="3">
                  <c:v>2014</c:v>
                </c:pt>
              </c:numCache>
            </c:numRef>
          </c:xVal>
          <c:yVal>
            <c:numRef>
              <c:f>t_agediff_rsec!$B$2:$B$5</c:f>
              <c:numCache>
                <c:formatCode>General</c:formatCode>
                <c:ptCount val="4"/>
                <c:pt idx="0">
                  <c:v>-1.5963420867919922</c:v>
                </c:pt>
                <c:pt idx="1">
                  <c:v>-2.458836555480957</c:v>
                </c:pt>
                <c:pt idx="2">
                  <c:v>6.3195571899414062</c:v>
                </c:pt>
                <c:pt idx="3">
                  <c:v>0.25084900856018066</c:v>
                </c:pt>
              </c:numCache>
            </c:numRef>
          </c:yVal>
          <c:smooth val="0"/>
          <c:extLst xmlns:c16r2="http://schemas.microsoft.com/office/drawing/2015/06/chart">
            <c:ext xmlns:c16="http://schemas.microsoft.com/office/drawing/2014/chart" uri="{C3380CC4-5D6E-409C-BE32-E72D297353CC}">
              <c16:uniqueId val="{00000005-30E6-204B-8067-B5405B51FB25}"/>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t_agediff_rsec!$A$2:$A$5</c:f>
              <c:numCache>
                <c:formatCode>General</c:formatCode>
                <c:ptCount val="4"/>
                <c:pt idx="0">
                  <c:v>1999</c:v>
                </c:pt>
                <c:pt idx="1">
                  <c:v>2004</c:v>
                </c:pt>
                <c:pt idx="2">
                  <c:v>2009</c:v>
                </c:pt>
                <c:pt idx="3">
                  <c:v>2014</c:v>
                </c:pt>
              </c:numCache>
            </c:numRef>
          </c:xVal>
          <c:yVal>
            <c:numRef>
              <c:f>t_agediff_rsec!$C$2:$C$5</c:f>
              <c:numCache>
                <c:formatCode>General</c:formatCode>
                <c:ptCount val="4"/>
                <c:pt idx="0">
                  <c:v>-2.3950309753417969</c:v>
                </c:pt>
                <c:pt idx="1">
                  <c:v>-1.4908512830734253</c:v>
                </c:pt>
                <c:pt idx="2">
                  <c:v>5.5918402671813965</c:v>
                </c:pt>
                <c:pt idx="3">
                  <c:v>0.16442133486270905</c:v>
                </c:pt>
              </c:numCache>
            </c:numRef>
          </c:yVal>
          <c:smooth val="0"/>
          <c:extLst xmlns:c16r2="http://schemas.microsoft.com/office/drawing/2015/06/chart">
            <c:ext xmlns:c16="http://schemas.microsoft.com/office/drawing/2014/chart" uri="{C3380CC4-5D6E-409C-BE32-E72D297353CC}">
              <c16:uniqueId val="{00000007-30E6-204B-8067-B5405B51FB25}"/>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t_agediff_rsec!$A$2:$A$5</c:f>
              <c:numCache>
                <c:formatCode>General</c:formatCode>
                <c:ptCount val="4"/>
                <c:pt idx="0">
                  <c:v>1999</c:v>
                </c:pt>
                <c:pt idx="1">
                  <c:v>2004</c:v>
                </c:pt>
                <c:pt idx="2">
                  <c:v>2009</c:v>
                </c:pt>
                <c:pt idx="3">
                  <c:v>2014</c:v>
                </c:pt>
              </c:numCache>
            </c:numRef>
          </c:xVal>
          <c:yVal>
            <c:numRef>
              <c:f>t_agediff_rsec!$D$2:$D$5</c:f>
              <c:numCache>
                <c:formatCode>General</c:formatCode>
                <c:ptCount val="4"/>
                <c:pt idx="0">
                  <c:v>-3.3404841423034668</c:v>
                </c:pt>
                <c:pt idx="1">
                  <c:v>-3.312781810760498</c:v>
                </c:pt>
                <c:pt idx="2">
                  <c:v>3.9266045093536377</c:v>
                </c:pt>
                <c:pt idx="3">
                  <c:v>0.11099115014076233</c:v>
                </c:pt>
              </c:numCache>
            </c:numRef>
          </c:yVal>
          <c:smooth val="0"/>
          <c:extLst xmlns:c16r2="http://schemas.microsoft.com/office/drawing/2015/06/chart">
            <c:ext xmlns:c16="http://schemas.microsoft.com/office/drawing/2014/chart" uri="{C3380CC4-5D6E-409C-BE32-E72D297353CC}">
              <c16:uniqueId val="{00000009-30E6-204B-8067-B5405B51FB25}"/>
            </c:ext>
          </c:extLst>
        </c:ser>
        <c:ser>
          <c:idx val="3"/>
          <c:order val="3"/>
          <c:tx>
            <c:v>Zeros</c:v>
          </c:tx>
          <c:spPr>
            <a:ln w="19050" cap="rnd">
              <a:solidFill>
                <a:schemeClr val="tx1"/>
              </a:solidFill>
              <a:round/>
            </a:ln>
            <a:effectLst/>
          </c:spPr>
          <c:marker>
            <c:symbol val="none"/>
          </c:marker>
          <c:xVal>
            <c:numRef>
              <c:f>t_agediff_rsec!$A$2:$A$5</c:f>
              <c:numCache>
                <c:formatCode>General</c:formatCode>
                <c:ptCount val="4"/>
                <c:pt idx="0">
                  <c:v>1999</c:v>
                </c:pt>
                <c:pt idx="1">
                  <c:v>2004</c:v>
                </c:pt>
                <c:pt idx="2">
                  <c:v>2009</c:v>
                </c:pt>
                <c:pt idx="3">
                  <c:v>2014</c:v>
                </c:pt>
              </c:numCache>
            </c:numRef>
          </c:xVal>
          <c:yVal>
            <c:numRef>
              <c:f>t_agediff_rsec!$E$2:$E$5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30E6-204B-8067-B5405B51FB25}"/>
            </c:ext>
          </c:extLst>
        </c:ser>
        <c:dLbls>
          <c:showLegendKey val="0"/>
          <c:showVal val="0"/>
          <c:showCatName val="0"/>
          <c:showSerName val="0"/>
          <c:showPercent val="0"/>
          <c:showBubbleSize val="0"/>
        </c:dLbls>
        <c:axId val="-492795632"/>
        <c:axId val="-492790736"/>
      </c:scatterChart>
      <c:valAx>
        <c:axId val="-49279563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0736"/>
        <c:crossesAt val="-30"/>
        <c:crossBetween val="midCat"/>
        <c:majorUnit val="1"/>
      </c:valAx>
      <c:valAx>
        <c:axId val="-492790736"/>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563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Graphique D3 – Vote pour les principaux partis indonésiens parmi les musulmans pratiquants</a:t>
            </a:r>
            <a:endParaRPr lang="en-US" sz="1600" b="1"/>
          </a:p>
        </c:rich>
      </c:tx>
      <c:layout/>
      <c:overlay val="0"/>
      <c:spPr>
        <a:noFill/>
        <a:ln>
          <a:noFill/>
        </a:ln>
        <a:effectLst/>
      </c:spPr>
    </c:title>
    <c:autoTitleDeleted val="0"/>
    <c:plotArea>
      <c:layout>
        <c:manualLayout>
          <c:layoutTarget val="inner"/>
          <c:xMode val="edge"/>
          <c:yMode val="edge"/>
          <c:x val="4.1029922264443561E-2"/>
          <c:y val="0.1067421663794694"/>
          <c:w val="0.9248609286734184"/>
          <c:h val="0.62319624325504464"/>
        </c:manualLayout>
      </c:layout>
      <c:scatterChart>
        <c:scatterStyle val="lineMarker"/>
        <c:varyColors val="0"/>
        <c:ser>
          <c:idx val="0"/>
          <c:order val="0"/>
          <c:tx>
            <c:v>Vote pour les partis islamiques parmi les musulmans pratiquants</c:v>
          </c:tx>
          <c:spPr>
            <a:ln w="28575" cap="rnd">
              <a:solidFill>
                <a:srgbClr val="FF0000"/>
              </a:solidFill>
              <a:round/>
            </a:ln>
            <a:effectLst/>
          </c:spPr>
          <c:marker>
            <c:symbol val="circle"/>
            <c:size val="9"/>
            <c:spPr>
              <a:solidFill>
                <a:srgbClr val="FF0000"/>
              </a:solidFill>
              <a:ln w="9525">
                <a:noFill/>
              </a:ln>
              <a:effectLst/>
            </c:spPr>
          </c:marker>
          <c:xVal>
            <c:numRef>
              <c:f>t_FD4!$A$2:$A$5</c:f>
              <c:numCache>
                <c:formatCode>General</c:formatCode>
                <c:ptCount val="4"/>
                <c:pt idx="0">
                  <c:v>1999</c:v>
                </c:pt>
                <c:pt idx="1">
                  <c:v>2004</c:v>
                </c:pt>
                <c:pt idx="2">
                  <c:v>2009</c:v>
                </c:pt>
                <c:pt idx="3">
                  <c:v>2014</c:v>
                </c:pt>
              </c:numCache>
            </c:numRef>
          </c:xVal>
          <c:yVal>
            <c:numRef>
              <c:f>t_FD4!$B$2:$B$5</c:f>
              <c:numCache>
                <c:formatCode>General</c:formatCode>
                <c:ptCount val="4"/>
                <c:pt idx="0">
                  <c:v>28.805065155029297</c:v>
                </c:pt>
                <c:pt idx="1">
                  <c:v>15.871496200561523</c:v>
                </c:pt>
                <c:pt idx="2">
                  <c:v>12.131186485290527</c:v>
                </c:pt>
                <c:pt idx="3">
                  <c:v>6.8685183525085449</c:v>
                </c:pt>
              </c:numCache>
            </c:numRef>
          </c:yVal>
          <c:smooth val="0"/>
          <c:extLst xmlns:c16r2="http://schemas.microsoft.com/office/drawing/2015/06/chart">
            <c:ext xmlns:c16="http://schemas.microsoft.com/office/drawing/2014/chart" uri="{C3380CC4-5D6E-409C-BE32-E72D297353CC}">
              <c16:uniqueId val="{00000006-9625-094B-BDF2-E321B49076CA}"/>
            </c:ext>
          </c:extLst>
        </c:ser>
        <c:ser>
          <c:idx val="1"/>
          <c:order val="1"/>
          <c:tx>
            <c:v>Vote Golkar/Gerindra/Hanura parmi les musulmans pratiquants</c:v>
          </c:tx>
          <c:spPr>
            <a:ln w="28575" cap="rnd">
              <a:solidFill>
                <a:schemeClr val="accent5"/>
              </a:solidFill>
              <a:round/>
            </a:ln>
            <a:effectLst/>
          </c:spPr>
          <c:marker>
            <c:symbol val="circle"/>
            <c:size val="9"/>
            <c:spPr>
              <a:solidFill>
                <a:schemeClr val="accent5"/>
              </a:solidFill>
              <a:ln w="9525">
                <a:noFill/>
              </a:ln>
              <a:effectLst/>
            </c:spPr>
          </c:marker>
          <c:xVal>
            <c:numRef>
              <c:f>t_FD4!$A$2:$A$5</c:f>
              <c:numCache>
                <c:formatCode>General</c:formatCode>
                <c:ptCount val="4"/>
                <c:pt idx="0">
                  <c:v>1999</c:v>
                </c:pt>
                <c:pt idx="1">
                  <c:v>2004</c:v>
                </c:pt>
                <c:pt idx="2">
                  <c:v>2009</c:v>
                </c:pt>
                <c:pt idx="3">
                  <c:v>2014</c:v>
                </c:pt>
              </c:numCache>
            </c:numRef>
          </c:xVal>
          <c:yVal>
            <c:numRef>
              <c:f>t_FD4!$C$2:$C$5</c:f>
              <c:numCache>
                <c:formatCode>General</c:formatCode>
                <c:ptCount val="4"/>
                <c:pt idx="0">
                  <c:v>2.2477316856384277</c:v>
                </c:pt>
                <c:pt idx="1">
                  <c:v>4.3254594802856445</c:v>
                </c:pt>
                <c:pt idx="2">
                  <c:v>-1.0944892168045044</c:v>
                </c:pt>
                <c:pt idx="3">
                  <c:v>-7.2889938950538635E-2</c:v>
                </c:pt>
              </c:numCache>
            </c:numRef>
          </c:yVal>
          <c:smooth val="0"/>
          <c:extLst xmlns:c16r2="http://schemas.microsoft.com/office/drawing/2015/06/chart">
            <c:ext xmlns:c16="http://schemas.microsoft.com/office/drawing/2014/chart" uri="{C3380CC4-5D6E-409C-BE32-E72D297353CC}">
              <c16:uniqueId val="{00000008-9625-094B-BDF2-E321B49076CA}"/>
            </c:ext>
          </c:extLst>
        </c:ser>
        <c:ser>
          <c:idx val="2"/>
          <c:order val="2"/>
          <c:tx>
            <c:v>Vote PDI-P/Nasdem parmi les musulmans pratiquants</c:v>
          </c:tx>
          <c:spPr>
            <a:ln w="28575" cap="rnd">
              <a:solidFill>
                <a:schemeClr val="accent6"/>
              </a:solidFill>
              <a:round/>
            </a:ln>
            <a:effectLst/>
          </c:spPr>
          <c:marker>
            <c:symbol val="circle"/>
            <c:size val="9"/>
            <c:spPr>
              <a:solidFill>
                <a:schemeClr val="accent6"/>
              </a:solidFill>
              <a:ln w="9525">
                <a:noFill/>
              </a:ln>
              <a:effectLst/>
            </c:spPr>
          </c:marker>
          <c:xVal>
            <c:numRef>
              <c:f>t_FD4!$A$2:$A$5</c:f>
              <c:numCache>
                <c:formatCode>General</c:formatCode>
                <c:ptCount val="4"/>
                <c:pt idx="0">
                  <c:v>1999</c:v>
                </c:pt>
                <c:pt idx="1">
                  <c:v>2004</c:v>
                </c:pt>
                <c:pt idx="2">
                  <c:v>2009</c:v>
                </c:pt>
                <c:pt idx="3">
                  <c:v>2014</c:v>
                </c:pt>
              </c:numCache>
            </c:numRef>
          </c:xVal>
          <c:yVal>
            <c:numRef>
              <c:f>t_FD4!$D$2:$D$5</c:f>
              <c:numCache>
                <c:formatCode>General</c:formatCode>
                <c:ptCount val="4"/>
                <c:pt idx="0">
                  <c:v>-25.157144546508789</c:v>
                </c:pt>
                <c:pt idx="1">
                  <c:v>-11.221938133239746</c:v>
                </c:pt>
                <c:pt idx="2">
                  <c:v>-4.3456869125366211</c:v>
                </c:pt>
                <c:pt idx="3">
                  <c:v>-4.6197705268859863</c:v>
                </c:pt>
              </c:numCache>
            </c:numRef>
          </c:yVal>
          <c:smooth val="0"/>
          <c:extLst xmlns:c16r2="http://schemas.microsoft.com/office/drawing/2015/06/chart">
            <c:ext xmlns:c16="http://schemas.microsoft.com/office/drawing/2014/chart" uri="{C3380CC4-5D6E-409C-BE32-E72D297353CC}">
              <c16:uniqueId val="{0000000A-9625-094B-BDF2-E321B49076CA}"/>
            </c:ext>
          </c:extLst>
        </c:ser>
        <c:ser>
          <c:idx val="3"/>
          <c:order val="3"/>
          <c:tx>
            <c:v>Zero</c:v>
          </c:tx>
          <c:spPr>
            <a:ln w="19050" cap="rnd">
              <a:solidFill>
                <a:schemeClr val="tx1"/>
              </a:solidFill>
              <a:round/>
            </a:ln>
            <a:effectLst/>
          </c:spPr>
          <c:marker>
            <c:symbol val="none"/>
          </c:marker>
          <c:xVal>
            <c:numRef>
              <c:f>t_FD4!$A$2:$A$5</c:f>
              <c:numCache>
                <c:formatCode>General</c:formatCode>
                <c:ptCount val="4"/>
                <c:pt idx="0">
                  <c:v>1999</c:v>
                </c:pt>
                <c:pt idx="1">
                  <c:v>2004</c:v>
                </c:pt>
                <c:pt idx="2">
                  <c:v>2009</c:v>
                </c:pt>
                <c:pt idx="3">
                  <c:v>2014</c:v>
                </c:pt>
              </c:numCache>
            </c:numRef>
          </c:xVal>
          <c:yVal>
            <c:numRef>
              <c:f>t_FD4!$F$2:$F$5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C-9625-094B-BDF2-E321B49076CA}"/>
            </c:ext>
          </c:extLst>
        </c:ser>
        <c:dLbls>
          <c:showLegendKey val="0"/>
          <c:showVal val="0"/>
          <c:showCatName val="0"/>
          <c:showSerName val="0"/>
          <c:showPercent val="0"/>
          <c:showBubbleSize val="0"/>
        </c:dLbls>
        <c:axId val="-666760960"/>
        <c:axId val="-666756608"/>
      </c:scatterChart>
      <c:valAx>
        <c:axId val="-66676096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66756608"/>
        <c:crossesAt val="-40"/>
        <c:crossBetween val="midCat"/>
        <c:majorUnit val="1"/>
      </c:valAx>
      <c:valAx>
        <c:axId val="-666756608"/>
        <c:scaling>
          <c:orientation val="minMax"/>
          <c:max val="5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666760960"/>
        <c:crosses val="autoZero"/>
        <c:crossBetween val="midCat"/>
      </c:valAx>
      <c:spPr>
        <a:ln>
          <a:solidFill>
            <a:schemeClr val="tx1"/>
          </a:solidFill>
        </a:ln>
      </c:spPr>
    </c:plotArea>
    <c:legend>
      <c:legendPos val="b"/>
      <c:legendEntry>
        <c:idx val="3"/>
        <c:delete val="1"/>
      </c:legendEntry>
      <c:layout>
        <c:manualLayout>
          <c:xMode val="edge"/>
          <c:yMode val="edge"/>
          <c:x val="0.27632710574054031"/>
          <c:y val="0.11841565460020061"/>
          <c:w val="0.67942381767618387"/>
          <c:h val="0.1870264834280957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DB9 – Vote for Golkar/Gerindra/Hanura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007384343425522"/>
          <c:w val="0.92140094588996324"/>
          <c:h val="0.73388351475896496"/>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t_urban_rsec!$B$1:$E$1</c:f>
              <c:numCache>
                <c:formatCode>General</c:formatCode>
                <c:ptCount val="4"/>
                <c:pt idx="0">
                  <c:v>1999</c:v>
                </c:pt>
                <c:pt idx="1">
                  <c:v>2004</c:v>
                </c:pt>
                <c:pt idx="2">
                  <c:v>2009</c:v>
                </c:pt>
                <c:pt idx="3">
                  <c:v>2014</c:v>
                </c:pt>
              </c:numCache>
            </c:numRef>
          </c:cat>
          <c:val>
            <c:numRef>
              <c:f>t_urban_rsec!$B$2:$E$2</c:f>
              <c:numCache>
                <c:formatCode>0%</c:formatCode>
                <c:ptCount val="4"/>
                <c:pt idx="0">
                  <c:v>0.25295090675354004</c:v>
                </c:pt>
                <c:pt idx="1">
                  <c:v>0.24232670664787292</c:v>
                </c:pt>
                <c:pt idx="2">
                  <c:v>0.24359342455863953</c:v>
                </c:pt>
                <c:pt idx="3">
                  <c:v>0.3327273428440094</c:v>
                </c:pt>
              </c:numCache>
            </c:numRef>
          </c:val>
          <c:extLst xmlns:c16r2="http://schemas.microsoft.com/office/drawing/2015/06/chart">
            <c:ext xmlns:c16="http://schemas.microsoft.com/office/drawing/2014/chart" uri="{C3380CC4-5D6E-409C-BE32-E72D297353CC}">
              <c16:uniqueId val="{00000003-043C-CC4F-9178-F0527B0A4291}"/>
            </c:ext>
          </c:extLst>
        </c:ser>
        <c:ser>
          <c:idx val="1"/>
          <c:order val="1"/>
          <c:tx>
            <c:v>Zones urbaines</c:v>
          </c:tx>
          <c:spPr>
            <a:solidFill>
              <a:srgbClr val="FF0000"/>
            </a:solidFill>
            <a:ln>
              <a:solidFill>
                <a:srgbClr val="FF0000"/>
              </a:solidFill>
            </a:ln>
            <a:effectLst/>
          </c:spPr>
          <c:invertIfNegative val="0"/>
          <c:cat>
            <c:numRef>
              <c:f>t_urban_rsec!$B$1:$E$1</c:f>
              <c:numCache>
                <c:formatCode>General</c:formatCode>
                <c:ptCount val="4"/>
                <c:pt idx="0">
                  <c:v>1999</c:v>
                </c:pt>
                <c:pt idx="1">
                  <c:v>2004</c:v>
                </c:pt>
                <c:pt idx="2">
                  <c:v>2009</c:v>
                </c:pt>
                <c:pt idx="3">
                  <c:v>2014</c:v>
                </c:pt>
              </c:numCache>
            </c:numRef>
          </c:cat>
          <c:val>
            <c:numRef>
              <c:f>t_urban_rsec!$B$3:$E$3</c:f>
              <c:numCache>
                <c:formatCode>0%</c:formatCode>
                <c:ptCount val="4"/>
                <c:pt idx="0">
                  <c:v>0.1625114381313324</c:v>
                </c:pt>
                <c:pt idx="1">
                  <c:v>0.17833860218524933</c:v>
                </c:pt>
                <c:pt idx="2">
                  <c:v>0.2070833146572113</c:v>
                </c:pt>
                <c:pt idx="3">
                  <c:v>0.30584335327148438</c:v>
                </c:pt>
              </c:numCache>
            </c:numRef>
          </c:val>
          <c:extLst xmlns:c16r2="http://schemas.microsoft.com/office/drawing/2015/06/chart">
            <c:ext xmlns:c16="http://schemas.microsoft.com/office/drawing/2014/chart" uri="{C3380CC4-5D6E-409C-BE32-E72D297353CC}">
              <c16:uniqueId val="{00000005-043C-CC4F-9178-F0527B0A4291}"/>
            </c:ext>
          </c:extLst>
        </c:ser>
        <c:dLbls>
          <c:showLegendKey val="0"/>
          <c:showVal val="0"/>
          <c:showCatName val="0"/>
          <c:showSerName val="0"/>
          <c:showPercent val="0"/>
          <c:showBubbleSize val="0"/>
        </c:dLbls>
        <c:gapWidth val="219"/>
        <c:overlap val="-27"/>
        <c:axId val="-492788560"/>
        <c:axId val="-492792368"/>
      </c:barChart>
      <c:catAx>
        <c:axId val="-492788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2368"/>
        <c:crosses val="autoZero"/>
        <c:auto val="1"/>
        <c:lblAlgn val="ctr"/>
        <c:lblOffset val="100"/>
        <c:noMultiLvlLbl val="0"/>
      </c:catAx>
      <c:valAx>
        <c:axId val="-49279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8560"/>
        <c:crosses val="autoZero"/>
        <c:crossBetween val="between"/>
      </c:valAx>
      <c:spPr>
        <a:noFill/>
        <a:ln>
          <a:solidFill>
            <a:schemeClr val="tx1"/>
          </a:solidFill>
        </a:ln>
        <a:effectLst/>
      </c:spPr>
    </c:plotArea>
    <c:legend>
      <c:legendPos val="b"/>
      <c:layout>
        <c:manualLayout>
          <c:xMode val="edge"/>
          <c:yMode val="edge"/>
          <c:x val="7.4254232365890821E-2"/>
          <c:y val="0.12105106358998323"/>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DB10 – Vote Golkar/Gerindra/Hanura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5676990422796255"/>
        </c:manualLayout>
      </c:layout>
      <c:scatterChart>
        <c:scatterStyle val="lineMarker"/>
        <c:varyColors val="0"/>
        <c:ser>
          <c:idx val="0"/>
          <c:order val="0"/>
          <c:tx>
            <c:v>Différence entre (% des zones urbaines votant Golkar/Gerindra/Hanura) et (% des autres électeurs votant Golkar/Gerindra/Hanura)</c:v>
          </c:tx>
          <c:spPr>
            <a:ln w="28575" cap="rnd">
              <a:solidFill>
                <a:srgbClr val="FF0000"/>
              </a:solidFill>
              <a:round/>
            </a:ln>
            <a:effectLst/>
          </c:spPr>
          <c:marker>
            <c:symbol val="circle"/>
            <c:size val="9"/>
            <c:spPr>
              <a:solidFill>
                <a:srgbClr val="FF0000"/>
              </a:solidFill>
              <a:ln w="9525">
                <a:noFill/>
              </a:ln>
              <a:effectLst/>
            </c:spPr>
          </c:marker>
          <c:xVal>
            <c:numRef>
              <c:f>t_urbandiff_rsec!$A$2:$A$5</c:f>
              <c:numCache>
                <c:formatCode>General</c:formatCode>
                <c:ptCount val="4"/>
                <c:pt idx="0">
                  <c:v>1999</c:v>
                </c:pt>
                <c:pt idx="1">
                  <c:v>2004</c:v>
                </c:pt>
                <c:pt idx="2">
                  <c:v>2009</c:v>
                </c:pt>
                <c:pt idx="3">
                  <c:v>2014</c:v>
                </c:pt>
              </c:numCache>
            </c:numRef>
          </c:xVal>
          <c:yVal>
            <c:numRef>
              <c:f>t_urbandiff_rsec!$B$2:$B$5</c:f>
              <c:numCache>
                <c:formatCode>General</c:formatCode>
                <c:ptCount val="4"/>
                <c:pt idx="0">
                  <c:v>-9.0439453125</c:v>
                </c:pt>
                <c:pt idx="1">
                  <c:v>-6.3988113403320313</c:v>
                </c:pt>
                <c:pt idx="2">
                  <c:v>-3.6510105133056641</c:v>
                </c:pt>
                <c:pt idx="3">
                  <c:v>-2.6883993148803711</c:v>
                </c:pt>
              </c:numCache>
            </c:numRef>
          </c:yVal>
          <c:smooth val="0"/>
          <c:extLst xmlns:c16r2="http://schemas.microsoft.com/office/drawing/2015/06/chart">
            <c:ext xmlns:c16="http://schemas.microsoft.com/office/drawing/2014/chart" uri="{C3380CC4-5D6E-409C-BE32-E72D297353CC}">
              <c16:uniqueId val="{00000005-0579-6543-B7EC-31D281FC9BD6}"/>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t_urbandiff_rsec!$A$2:$A$5</c:f>
              <c:numCache>
                <c:formatCode>General</c:formatCode>
                <c:ptCount val="4"/>
                <c:pt idx="0">
                  <c:v>1999</c:v>
                </c:pt>
                <c:pt idx="1">
                  <c:v>2004</c:v>
                </c:pt>
                <c:pt idx="2">
                  <c:v>2009</c:v>
                </c:pt>
                <c:pt idx="3">
                  <c:v>2014</c:v>
                </c:pt>
              </c:numCache>
            </c:numRef>
          </c:xVal>
          <c:yVal>
            <c:numRef>
              <c:f>t_urbandiff_rsec!$C$2:$C$5</c:f>
              <c:numCache>
                <c:formatCode>General</c:formatCode>
                <c:ptCount val="4"/>
                <c:pt idx="0">
                  <c:v>-10.355579376220703</c:v>
                </c:pt>
                <c:pt idx="1">
                  <c:v>-5.382479190826416</c:v>
                </c:pt>
                <c:pt idx="2">
                  <c:v>-5.8217673301696777</c:v>
                </c:pt>
                <c:pt idx="3">
                  <c:v>-2.143993616104126</c:v>
                </c:pt>
              </c:numCache>
            </c:numRef>
          </c:yVal>
          <c:smooth val="0"/>
          <c:extLst xmlns:c16r2="http://schemas.microsoft.com/office/drawing/2015/06/chart">
            <c:ext xmlns:c16="http://schemas.microsoft.com/office/drawing/2014/chart" uri="{C3380CC4-5D6E-409C-BE32-E72D297353CC}">
              <c16:uniqueId val="{00000007-0579-6543-B7EC-31D281FC9BD6}"/>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t_urbandiff_rsec!$A$2:$A$5</c:f>
              <c:numCache>
                <c:formatCode>General</c:formatCode>
                <c:ptCount val="4"/>
                <c:pt idx="0">
                  <c:v>1999</c:v>
                </c:pt>
                <c:pt idx="1">
                  <c:v>2004</c:v>
                </c:pt>
                <c:pt idx="2">
                  <c:v>2009</c:v>
                </c:pt>
                <c:pt idx="3">
                  <c:v>2014</c:v>
                </c:pt>
              </c:numCache>
            </c:numRef>
          </c:xVal>
          <c:yVal>
            <c:numRef>
              <c:f>t_urbandiff_rsec!$D$2:$D$5</c:f>
              <c:numCache>
                <c:formatCode>General</c:formatCode>
                <c:ptCount val="4"/>
                <c:pt idx="0">
                  <c:v>-11.020369529724121</c:v>
                </c:pt>
                <c:pt idx="1">
                  <c:v>-5.9013586044311523</c:v>
                </c:pt>
                <c:pt idx="2">
                  <c:v>-5.4434103965759277</c:v>
                </c:pt>
                <c:pt idx="3">
                  <c:v>-2.5646209716796875</c:v>
                </c:pt>
              </c:numCache>
            </c:numRef>
          </c:yVal>
          <c:smooth val="0"/>
          <c:extLst xmlns:c16r2="http://schemas.microsoft.com/office/drawing/2015/06/chart">
            <c:ext xmlns:c16="http://schemas.microsoft.com/office/drawing/2014/chart" uri="{C3380CC4-5D6E-409C-BE32-E72D297353CC}">
              <c16:uniqueId val="{00000009-0579-6543-B7EC-31D281FC9BD6}"/>
            </c:ext>
          </c:extLst>
        </c:ser>
        <c:ser>
          <c:idx val="3"/>
          <c:order val="3"/>
          <c:tx>
            <c:v>Zeros</c:v>
          </c:tx>
          <c:spPr>
            <a:ln w="19050" cap="rnd">
              <a:solidFill>
                <a:schemeClr val="tx1"/>
              </a:solidFill>
              <a:round/>
            </a:ln>
            <a:effectLst/>
          </c:spPr>
          <c:marker>
            <c:symbol val="none"/>
          </c:marker>
          <c:xVal>
            <c:numRef>
              <c:f>t_urbandiff_rsec!$A$2:$A$5</c:f>
              <c:numCache>
                <c:formatCode>General</c:formatCode>
                <c:ptCount val="4"/>
                <c:pt idx="0">
                  <c:v>1999</c:v>
                </c:pt>
                <c:pt idx="1">
                  <c:v>2004</c:v>
                </c:pt>
                <c:pt idx="2">
                  <c:v>2009</c:v>
                </c:pt>
                <c:pt idx="3">
                  <c:v>2014</c:v>
                </c:pt>
              </c:numCache>
            </c:numRef>
          </c:xVal>
          <c:yVal>
            <c:numRef>
              <c:f>t_urbandiff_rsec!$E$2:$E$5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0579-6543-B7EC-31D281FC9BD6}"/>
            </c:ext>
          </c:extLst>
        </c:ser>
        <c:dLbls>
          <c:showLegendKey val="0"/>
          <c:showVal val="0"/>
          <c:showCatName val="0"/>
          <c:showSerName val="0"/>
          <c:showPercent val="0"/>
          <c:showBubbleSize val="0"/>
        </c:dLbls>
        <c:axId val="-492785296"/>
        <c:axId val="-492797264"/>
      </c:scatterChart>
      <c:valAx>
        <c:axId val="-49278529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7264"/>
        <c:crossesAt val="-30"/>
        <c:crossBetween val="midCat"/>
        <c:majorUnit val="1"/>
      </c:valAx>
      <c:valAx>
        <c:axId val="-492797264"/>
        <c:scaling>
          <c:orientation val="minMax"/>
          <c:max val="2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529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DB11 – Vote Golkar/Gerindra/Hanura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007384343425522"/>
          <c:w val="0.92140094588996324"/>
          <c:h val="0.6982332216031345"/>
        </c:manualLayout>
      </c:layout>
      <c:barChart>
        <c:barDir val="col"/>
        <c:grouping val="clustered"/>
        <c:varyColors val="0"/>
        <c:ser>
          <c:idx val="0"/>
          <c:order val="0"/>
          <c:tx>
            <c:v>Batak</c:v>
          </c:tx>
          <c:spPr>
            <a:solidFill>
              <a:schemeClr val="accent5"/>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t_race_rsec!$B$2:$E$2</c:f>
              <c:numCache>
                <c:formatCode>0%</c:formatCode>
                <c:ptCount val="4"/>
                <c:pt idx="0">
                  <c:v>0.12608551979064941</c:v>
                </c:pt>
                <c:pt idx="1">
                  <c:v>0.22670905292034149</c:v>
                </c:pt>
                <c:pt idx="2">
                  <c:v>0.13720434904098511</c:v>
                </c:pt>
                <c:pt idx="3">
                  <c:v>0.23891140520572662</c:v>
                </c:pt>
              </c:numCache>
            </c:numRef>
          </c:val>
          <c:extLst xmlns:c16r2="http://schemas.microsoft.com/office/drawing/2015/06/chart">
            <c:ext xmlns:c16="http://schemas.microsoft.com/office/drawing/2014/chart" uri="{C3380CC4-5D6E-409C-BE32-E72D297353CC}">
              <c16:uniqueId val="{00000000-6F53-7241-B72A-7D6188218F85}"/>
            </c:ext>
          </c:extLst>
        </c:ser>
        <c:ser>
          <c:idx val="1"/>
          <c:order val="1"/>
          <c:tx>
            <c:v>Betawi</c:v>
          </c:tx>
          <c:spPr>
            <a:solidFill>
              <a:schemeClr val="accent6"/>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t_race_rsec!$B$3:$E$3</c:f>
              <c:numCache>
                <c:formatCode>0%</c:formatCode>
                <c:ptCount val="4"/>
                <c:pt idx="0">
                  <c:v>0.19121687114238739</c:v>
                </c:pt>
                <c:pt idx="1">
                  <c:v>0.16340963542461395</c:v>
                </c:pt>
                <c:pt idx="2">
                  <c:v>0.14372803270816803</c:v>
                </c:pt>
                <c:pt idx="3">
                  <c:v>0.22357098758220673</c:v>
                </c:pt>
              </c:numCache>
            </c:numRef>
          </c:val>
          <c:extLst xmlns:c16r2="http://schemas.microsoft.com/office/drawing/2015/06/chart">
            <c:ext xmlns:c16="http://schemas.microsoft.com/office/drawing/2014/chart" uri="{C3380CC4-5D6E-409C-BE32-E72D297353CC}">
              <c16:uniqueId val="{00000001-6F53-7241-B72A-7D6188218F85}"/>
            </c:ext>
          </c:extLst>
        </c:ser>
        <c:ser>
          <c:idx val="2"/>
          <c:order val="2"/>
          <c:tx>
            <c:v>Bugis</c:v>
          </c:tx>
          <c:spPr>
            <a:solidFill>
              <a:schemeClr val="accent4"/>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t_race_rsec!$B$4:$E$4</c:f>
              <c:numCache>
                <c:formatCode>0%</c:formatCode>
                <c:ptCount val="4"/>
                <c:pt idx="0">
                  <c:v>0.80907022953033447</c:v>
                </c:pt>
                <c:pt idx="1">
                  <c:v>0.49774625897407532</c:v>
                </c:pt>
                <c:pt idx="2">
                  <c:v>0.47135868668556213</c:v>
                </c:pt>
                <c:pt idx="3">
                  <c:v>0.34730568528175354</c:v>
                </c:pt>
              </c:numCache>
            </c:numRef>
          </c:val>
          <c:extLst xmlns:c16r2="http://schemas.microsoft.com/office/drawing/2015/06/chart">
            <c:ext xmlns:c16="http://schemas.microsoft.com/office/drawing/2014/chart" uri="{C3380CC4-5D6E-409C-BE32-E72D297353CC}">
              <c16:uniqueId val="{00000002-6F53-7241-B72A-7D6188218F85}"/>
            </c:ext>
          </c:extLst>
        </c:ser>
        <c:ser>
          <c:idx val="3"/>
          <c:order val="3"/>
          <c:tx>
            <c:v>Java</c:v>
          </c:tx>
          <c:spPr>
            <a:solidFill>
              <a:schemeClr val="accent2"/>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t_race_rsec!$B$5:$E$5</c:f>
              <c:numCache>
                <c:formatCode>0%</c:formatCode>
                <c:ptCount val="4"/>
                <c:pt idx="0">
                  <c:v>0.15063127875328064</c:v>
                </c:pt>
                <c:pt idx="1">
                  <c:v>0.14586098492145538</c:v>
                </c:pt>
                <c:pt idx="2">
                  <c:v>0.20176602900028229</c:v>
                </c:pt>
                <c:pt idx="3">
                  <c:v>0.26939252018928528</c:v>
                </c:pt>
              </c:numCache>
            </c:numRef>
          </c:val>
          <c:extLst xmlns:c16r2="http://schemas.microsoft.com/office/drawing/2015/06/chart">
            <c:ext xmlns:c16="http://schemas.microsoft.com/office/drawing/2014/chart" uri="{C3380CC4-5D6E-409C-BE32-E72D297353CC}">
              <c16:uniqueId val="{00000003-6F53-7241-B72A-7D6188218F85}"/>
            </c:ext>
          </c:extLst>
        </c:ser>
        <c:ser>
          <c:idx val="4"/>
          <c:order val="4"/>
          <c:tx>
            <c:v>Madurais</c:v>
          </c:tx>
          <c:spPr>
            <a:solidFill>
              <a:srgbClr val="C00000"/>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t_race_rsec!$B$6:$E$6</c:f>
              <c:numCache>
                <c:formatCode>0%</c:formatCode>
                <c:ptCount val="4"/>
                <c:pt idx="0">
                  <c:v>0.11812382936477661</c:v>
                </c:pt>
                <c:pt idx="1">
                  <c:v>0.10548192262649536</c:v>
                </c:pt>
                <c:pt idx="2">
                  <c:v>0.16265340149402618</c:v>
                </c:pt>
                <c:pt idx="3">
                  <c:v>0.30947801470756531</c:v>
                </c:pt>
              </c:numCache>
            </c:numRef>
          </c:val>
          <c:extLst xmlns:c16r2="http://schemas.microsoft.com/office/drawing/2015/06/chart">
            <c:ext xmlns:c16="http://schemas.microsoft.com/office/drawing/2014/chart" uri="{C3380CC4-5D6E-409C-BE32-E72D297353CC}">
              <c16:uniqueId val="{00000004-6F53-7241-B72A-7D6188218F85}"/>
            </c:ext>
          </c:extLst>
        </c:ser>
        <c:ser>
          <c:idx val="5"/>
          <c:order val="5"/>
          <c:tx>
            <c:v>Malais</c:v>
          </c:tx>
          <c:spPr>
            <a:solidFill>
              <a:srgbClr val="7030A0"/>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t_race_rsec!$B$7:$E$7</c:f>
              <c:numCache>
                <c:formatCode>0%</c:formatCode>
                <c:ptCount val="4"/>
                <c:pt idx="0">
                  <c:v>0.3797728419303894</c:v>
                </c:pt>
                <c:pt idx="1">
                  <c:v>8.2834988832473755E-2</c:v>
                </c:pt>
                <c:pt idx="2">
                  <c:v>0.24688743054866791</c:v>
                </c:pt>
                <c:pt idx="3">
                  <c:v>0.36367222666740417</c:v>
                </c:pt>
              </c:numCache>
            </c:numRef>
          </c:val>
          <c:extLst xmlns:c16r2="http://schemas.microsoft.com/office/drawing/2015/06/chart">
            <c:ext xmlns:c16="http://schemas.microsoft.com/office/drawing/2014/chart" uri="{C3380CC4-5D6E-409C-BE32-E72D297353CC}">
              <c16:uniqueId val="{00000005-6F53-7241-B72A-7D6188218F85}"/>
            </c:ext>
          </c:extLst>
        </c:ser>
        <c:ser>
          <c:idx val="6"/>
          <c:order val="6"/>
          <c:tx>
            <c:v>Minang</c:v>
          </c:tx>
          <c:spPr>
            <a:solidFill>
              <a:schemeClr val="accent1"/>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t_race_rsec!$B$8:$E$8</c:f>
              <c:numCache>
                <c:formatCode>0%</c:formatCode>
                <c:ptCount val="4"/>
                <c:pt idx="0">
                  <c:v>0</c:v>
                </c:pt>
                <c:pt idx="1">
                  <c:v>0.24626350402832031</c:v>
                </c:pt>
                <c:pt idx="2">
                  <c:v>0.19228000938892365</c:v>
                </c:pt>
                <c:pt idx="3">
                  <c:v>0.4680560827255249</c:v>
                </c:pt>
              </c:numCache>
            </c:numRef>
          </c:val>
          <c:extLst xmlns:c16r2="http://schemas.microsoft.com/office/drawing/2015/06/chart">
            <c:ext xmlns:c16="http://schemas.microsoft.com/office/drawing/2014/chart" uri="{C3380CC4-5D6E-409C-BE32-E72D297353CC}">
              <c16:uniqueId val="{00000006-6F53-7241-B72A-7D6188218F85}"/>
            </c:ext>
          </c:extLst>
        </c:ser>
        <c:ser>
          <c:idx val="7"/>
          <c:order val="7"/>
          <c:tx>
            <c:v>Soundanais</c:v>
          </c:tx>
          <c:spPr>
            <a:solidFill>
              <a:srgbClr val="00B050"/>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t_race_rsec!$B$9:$E$9</c:f>
              <c:numCache>
                <c:formatCode>0%</c:formatCode>
                <c:ptCount val="4"/>
                <c:pt idx="0">
                  <c:v>0.2224084734916687</c:v>
                </c:pt>
                <c:pt idx="1">
                  <c:v>0.33620414137840271</c:v>
                </c:pt>
                <c:pt idx="2">
                  <c:v>0.27616342902183533</c:v>
                </c:pt>
                <c:pt idx="3">
                  <c:v>0.31549623608589172</c:v>
                </c:pt>
              </c:numCache>
            </c:numRef>
          </c:val>
          <c:extLst xmlns:c16r2="http://schemas.microsoft.com/office/drawing/2015/06/chart">
            <c:ext xmlns:c16="http://schemas.microsoft.com/office/drawing/2014/chart" uri="{C3380CC4-5D6E-409C-BE32-E72D297353CC}">
              <c16:uniqueId val="{00000007-6F53-7241-B72A-7D6188218F85}"/>
            </c:ext>
          </c:extLst>
        </c:ser>
        <c:ser>
          <c:idx val="8"/>
          <c:order val="8"/>
          <c:tx>
            <c:v>Autres</c:v>
          </c:tx>
          <c:spPr>
            <a:solidFill>
              <a:schemeClr val="bg1">
                <a:lumMod val="50000"/>
              </a:schemeClr>
            </a:solidFill>
            <a:ln>
              <a:noFill/>
            </a:ln>
            <a:effectLst/>
          </c:spPr>
          <c:invertIfNegative val="0"/>
          <c:cat>
            <c:numRef>
              <c:f>t_race_rsec!$B$1:$E$1</c:f>
              <c:numCache>
                <c:formatCode>General</c:formatCode>
                <c:ptCount val="4"/>
                <c:pt idx="0">
                  <c:v>1999</c:v>
                </c:pt>
                <c:pt idx="1">
                  <c:v>2004</c:v>
                </c:pt>
                <c:pt idx="2">
                  <c:v>2009</c:v>
                </c:pt>
                <c:pt idx="3">
                  <c:v>2014</c:v>
                </c:pt>
              </c:numCache>
            </c:numRef>
          </c:cat>
          <c:val>
            <c:numRef>
              <c:f>t_race_rsec!$B$10:$E$10</c:f>
              <c:numCache>
                <c:formatCode>0%</c:formatCode>
                <c:ptCount val="4"/>
                <c:pt idx="0">
                  <c:v>0.31631630659103394</c:v>
                </c:pt>
                <c:pt idx="1">
                  <c:v>0.23189176619052887</c:v>
                </c:pt>
                <c:pt idx="2">
                  <c:v>0.24721567332744598</c:v>
                </c:pt>
                <c:pt idx="3">
                  <c:v>0.40981870889663696</c:v>
                </c:pt>
              </c:numCache>
            </c:numRef>
          </c:val>
          <c:extLst xmlns:c16r2="http://schemas.microsoft.com/office/drawing/2015/06/chart">
            <c:ext xmlns:c16="http://schemas.microsoft.com/office/drawing/2014/chart" uri="{C3380CC4-5D6E-409C-BE32-E72D297353CC}">
              <c16:uniqueId val="{00000008-6F53-7241-B72A-7D6188218F85}"/>
            </c:ext>
          </c:extLst>
        </c:ser>
        <c:dLbls>
          <c:showLegendKey val="0"/>
          <c:showVal val="0"/>
          <c:showCatName val="0"/>
          <c:showSerName val="0"/>
          <c:showPercent val="0"/>
          <c:showBubbleSize val="0"/>
        </c:dLbls>
        <c:gapWidth val="219"/>
        <c:overlap val="-27"/>
        <c:axId val="-492789104"/>
        <c:axId val="-492796720"/>
      </c:barChart>
      <c:catAx>
        <c:axId val="-4927891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6720"/>
        <c:crosses val="autoZero"/>
        <c:auto val="1"/>
        <c:lblAlgn val="ctr"/>
        <c:lblOffset val="100"/>
        <c:noMultiLvlLbl val="0"/>
      </c:catAx>
      <c:valAx>
        <c:axId val="-49279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9104"/>
        <c:crosses val="autoZero"/>
        <c:crossBetween val="between"/>
      </c:valAx>
      <c:spPr>
        <a:noFill/>
        <a:ln>
          <a:solidFill>
            <a:schemeClr val="tx1"/>
          </a:solidFill>
        </a:ln>
        <a:effectLst/>
      </c:spPr>
    </c:plotArea>
    <c:legend>
      <c:legendPos val="b"/>
      <c:layout>
        <c:manualLayout>
          <c:xMode val="edge"/>
          <c:yMode val="edge"/>
          <c:x val="0.30332454994410718"/>
          <c:y val="0.11684429142830213"/>
          <c:w val="0.66404328149539738"/>
          <c:h val="0.17488911192838474"/>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DB12 – Vote Golkar/Gerindra/Hanura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5886257976471729"/>
        </c:manualLayout>
      </c:layout>
      <c:scatterChart>
        <c:scatterStyle val="lineMarker"/>
        <c:varyColors val="0"/>
        <c:ser>
          <c:idx val="0"/>
          <c:order val="0"/>
          <c:tx>
            <c:v>Différence entre (% des électeurs javanais votant Golkar/Gerindra/Hanura) et (% des autres électeurs votant Golkar/Gerindra/Hanura)</c:v>
          </c:tx>
          <c:spPr>
            <a:ln w="28575" cap="rnd">
              <a:solidFill>
                <a:srgbClr val="FF0000"/>
              </a:solidFill>
              <a:round/>
            </a:ln>
            <a:effectLst/>
          </c:spPr>
          <c:marker>
            <c:symbol val="circle"/>
            <c:size val="9"/>
            <c:spPr>
              <a:solidFill>
                <a:srgbClr val="FF0000"/>
              </a:solidFill>
              <a:ln w="9525">
                <a:noFill/>
              </a:ln>
              <a:effectLst/>
            </c:spPr>
          </c:marker>
          <c:xVal>
            <c:numRef>
              <c:f>t_racediff_rsec!$A$2:$A$5</c:f>
              <c:numCache>
                <c:formatCode>General</c:formatCode>
                <c:ptCount val="4"/>
                <c:pt idx="0">
                  <c:v>1999</c:v>
                </c:pt>
                <c:pt idx="1">
                  <c:v>2004</c:v>
                </c:pt>
                <c:pt idx="2">
                  <c:v>2009</c:v>
                </c:pt>
                <c:pt idx="3">
                  <c:v>2014</c:v>
                </c:pt>
              </c:numCache>
            </c:numRef>
          </c:xVal>
          <c:yVal>
            <c:numRef>
              <c:f>t_racediff_rsec!$B$2:$B$5</c:f>
              <c:numCache>
                <c:formatCode>General</c:formatCode>
                <c:ptCount val="4"/>
                <c:pt idx="0">
                  <c:v>-13.311125755310059</c:v>
                </c:pt>
                <c:pt idx="1">
                  <c:v>-11.98929500579834</c:v>
                </c:pt>
                <c:pt idx="2">
                  <c:v>-4.7769007682800293</c:v>
                </c:pt>
                <c:pt idx="3">
                  <c:v>-8.6340980529785156</c:v>
                </c:pt>
              </c:numCache>
            </c:numRef>
          </c:yVal>
          <c:smooth val="0"/>
          <c:extLst xmlns:c16r2="http://schemas.microsoft.com/office/drawing/2015/06/chart">
            <c:ext xmlns:c16="http://schemas.microsoft.com/office/drawing/2014/chart" uri="{C3380CC4-5D6E-409C-BE32-E72D297353CC}">
              <c16:uniqueId val="{00000005-CD9E-CF4F-AE65-684375F71948}"/>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t_racediff_rsec!$A$2:$A$5</c:f>
              <c:numCache>
                <c:formatCode>General</c:formatCode>
                <c:ptCount val="4"/>
                <c:pt idx="0">
                  <c:v>1999</c:v>
                </c:pt>
                <c:pt idx="1">
                  <c:v>2004</c:v>
                </c:pt>
                <c:pt idx="2">
                  <c:v>2009</c:v>
                </c:pt>
                <c:pt idx="3">
                  <c:v>2014</c:v>
                </c:pt>
              </c:numCache>
            </c:numRef>
          </c:xVal>
          <c:yVal>
            <c:numRef>
              <c:f>t_racediff_rsec!$C$2:$C$5</c:f>
              <c:numCache>
                <c:formatCode>General</c:formatCode>
                <c:ptCount val="4"/>
                <c:pt idx="0">
                  <c:v>-13.350232124328613</c:v>
                </c:pt>
                <c:pt idx="1">
                  <c:v>-12.01054573059082</c:v>
                </c:pt>
                <c:pt idx="2">
                  <c:v>-4.8632745742797852</c:v>
                </c:pt>
                <c:pt idx="3">
                  <c:v>-8.3562221527099609</c:v>
                </c:pt>
              </c:numCache>
            </c:numRef>
          </c:yVal>
          <c:smooth val="0"/>
          <c:extLst xmlns:c16r2="http://schemas.microsoft.com/office/drawing/2015/06/chart">
            <c:ext xmlns:c16="http://schemas.microsoft.com/office/drawing/2014/chart" uri="{C3380CC4-5D6E-409C-BE32-E72D297353CC}">
              <c16:uniqueId val="{00000007-CD9E-CF4F-AE65-684375F71948}"/>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t_racediff_rsec!$A$2:$A$5</c:f>
              <c:numCache>
                <c:formatCode>General</c:formatCode>
                <c:ptCount val="4"/>
                <c:pt idx="0">
                  <c:v>1999</c:v>
                </c:pt>
                <c:pt idx="1">
                  <c:v>2004</c:v>
                </c:pt>
                <c:pt idx="2">
                  <c:v>2009</c:v>
                </c:pt>
                <c:pt idx="3">
                  <c:v>2014</c:v>
                </c:pt>
              </c:numCache>
            </c:numRef>
          </c:xVal>
          <c:yVal>
            <c:numRef>
              <c:f>t_racediff_rsec!$D$2:$D$5</c:f>
              <c:numCache>
                <c:formatCode>General</c:formatCode>
                <c:ptCount val="4"/>
                <c:pt idx="0">
                  <c:v>-14.742880821228027</c:v>
                </c:pt>
                <c:pt idx="1">
                  <c:v>-13.680854797363281</c:v>
                </c:pt>
                <c:pt idx="2">
                  <c:v>-4.5249123573303223</c:v>
                </c:pt>
                <c:pt idx="3">
                  <c:v>-9.2519474029541016</c:v>
                </c:pt>
              </c:numCache>
            </c:numRef>
          </c:yVal>
          <c:smooth val="0"/>
          <c:extLst xmlns:c16r2="http://schemas.microsoft.com/office/drawing/2015/06/chart">
            <c:ext xmlns:c16="http://schemas.microsoft.com/office/drawing/2014/chart" uri="{C3380CC4-5D6E-409C-BE32-E72D297353CC}">
              <c16:uniqueId val="{00000009-CD9E-CF4F-AE65-684375F71948}"/>
            </c:ext>
          </c:extLst>
        </c:ser>
        <c:ser>
          <c:idx val="3"/>
          <c:order val="3"/>
          <c:tx>
            <c:v>Zeros</c:v>
          </c:tx>
          <c:spPr>
            <a:ln w="19050" cap="rnd">
              <a:solidFill>
                <a:schemeClr val="tx1"/>
              </a:solidFill>
              <a:round/>
            </a:ln>
            <a:effectLst/>
          </c:spPr>
          <c:marker>
            <c:symbol val="none"/>
          </c:marker>
          <c:xVal>
            <c:numRef>
              <c:f>t_racediff_rsec!$A$2:$A$5</c:f>
              <c:numCache>
                <c:formatCode>General</c:formatCode>
                <c:ptCount val="4"/>
                <c:pt idx="0">
                  <c:v>1999</c:v>
                </c:pt>
                <c:pt idx="1">
                  <c:v>2004</c:v>
                </c:pt>
                <c:pt idx="2">
                  <c:v>2009</c:v>
                </c:pt>
                <c:pt idx="3">
                  <c:v>2014</c:v>
                </c:pt>
              </c:numCache>
            </c:numRef>
          </c:xVal>
          <c:yVal>
            <c:numRef>
              <c:f>t_racediff_rsec!$E$2:$E$5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CD9E-CF4F-AE65-684375F71948}"/>
            </c:ext>
          </c:extLst>
        </c:ser>
        <c:dLbls>
          <c:showLegendKey val="0"/>
          <c:showVal val="0"/>
          <c:showCatName val="0"/>
          <c:showSerName val="0"/>
          <c:showPercent val="0"/>
          <c:showBubbleSize val="0"/>
        </c:dLbls>
        <c:axId val="-492791824"/>
        <c:axId val="-492784208"/>
      </c:scatterChart>
      <c:valAx>
        <c:axId val="-49279182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4208"/>
        <c:crossesAt val="-30"/>
        <c:crossBetween val="midCat"/>
        <c:majorUnit val="1"/>
      </c:valAx>
      <c:valAx>
        <c:axId val="-492784208"/>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91824"/>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DC1 – Vote PDI-P/NasDem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t_educ_lsec!$B$1:$E$1</c:f>
              <c:numCache>
                <c:formatCode>General</c:formatCode>
                <c:ptCount val="4"/>
                <c:pt idx="0">
                  <c:v>1999</c:v>
                </c:pt>
                <c:pt idx="1">
                  <c:v>2004</c:v>
                </c:pt>
                <c:pt idx="2">
                  <c:v>2009</c:v>
                </c:pt>
                <c:pt idx="3">
                  <c:v>2014</c:v>
                </c:pt>
              </c:numCache>
            </c:numRef>
          </c:cat>
          <c:val>
            <c:numRef>
              <c:f>t_educ_lsec!$B$2:$E$2</c:f>
              <c:numCache>
                <c:formatCode>0.00%</c:formatCode>
                <c:ptCount val="4"/>
                <c:pt idx="0">
                  <c:v>0.37123042345046997</c:v>
                </c:pt>
                <c:pt idx="1">
                  <c:v>0.22923772037029266</c:v>
                </c:pt>
                <c:pt idx="2">
                  <c:v>0.19399203360080719</c:v>
                </c:pt>
                <c:pt idx="3">
                  <c:v>0.29632213711738586</c:v>
                </c:pt>
              </c:numCache>
            </c:numRef>
          </c:val>
          <c:extLst xmlns:c16r2="http://schemas.microsoft.com/office/drawing/2015/06/chart">
            <c:ext xmlns:c16="http://schemas.microsoft.com/office/drawing/2014/chart" uri="{C3380CC4-5D6E-409C-BE32-E72D297353CC}">
              <c16:uniqueId val="{00000001-950E-4635-87EF-2B35139A928D}"/>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t_educ_lsec!$B$1:$E$1</c:f>
              <c:numCache>
                <c:formatCode>General</c:formatCode>
                <c:ptCount val="4"/>
                <c:pt idx="0">
                  <c:v>1999</c:v>
                </c:pt>
                <c:pt idx="1">
                  <c:v>2004</c:v>
                </c:pt>
                <c:pt idx="2">
                  <c:v>2009</c:v>
                </c:pt>
                <c:pt idx="3">
                  <c:v>2014</c:v>
                </c:pt>
              </c:numCache>
            </c:numRef>
          </c:cat>
          <c:val>
            <c:numRef>
              <c:f>t_educ_lsec!$B$3:$E$3</c:f>
              <c:numCache>
                <c:formatCode>0.00%</c:formatCode>
                <c:ptCount val="4"/>
                <c:pt idx="0">
                  <c:v>0.36518540978431702</c:v>
                </c:pt>
                <c:pt idx="1">
                  <c:v>0.25273296236991882</c:v>
                </c:pt>
                <c:pt idx="2">
                  <c:v>0.16293294727802277</c:v>
                </c:pt>
                <c:pt idx="3">
                  <c:v>0.22120802104473114</c:v>
                </c:pt>
              </c:numCache>
            </c:numRef>
          </c:val>
          <c:extLst xmlns:c16r2="http://schemas.microsoft.com/office/drawing/2015/06/chart">
            <c:ext xmlns:c16="http://schemas.microsoft.com/office/drawing/2014/chart" uri="{C3380CC4-5D6E-409C-BE32-E72D297353CC}">
              <c16:uniqueId val="{00000003-950E-4635-87EF-2B35139A928D}"/>
            </c:ext>
          </c:extLst>
        </c:ser>
        <c:ser>
          <c:idx val="2"/>
          <c:order val="2"/>
          <c:tx>
            <c:v>Secondaire inférieur</c:v>
          </c:tx>
          <c:spPr>
            <a:solidFill>
              <a:srgbClr val="FF0000"/>
            </a:solidFill>
            <a:ln>
              <a:solidFill>
                <a:srgbClr val="FF0000"/>
              </a:solidFill>
            </a:ln>
            <a:effectLst/>
          </c:spPr>
          <c:invertIfNegative val="0"/>
          <c:cat>
            <c:numRef>
              <c:f>t_educ_lsec!$B$1:$E$1</c:f>
              <c:numCache>
                <c:formatCode>General</c:formatCode>
                <c:ptCount val="4"/>
                <c:pt idx="0">
                  <c:v>1999</c:v>
                </c:pt>
                <c:pt idx="1">
                  <c:v>2004</c:v>
                </c:pt>
                <c:pt idx="2">
                  <c:v>2009</c:v>
                </c:pt>
                <c:pt idx="3">
                  <c:v>2014</c:v>
                </c:pt>
              </c:numCache>
            </c:numRef>
          </c:cat>
          <c:val>
            <c:numRef>
              <c:f>t_educ_lsec!$B$4:$E$4</c:f>
              <c:numCache>
                <c:formatCode>0.00%</c:formatCode>
                <c:ptCount val="4"/>
                <c:pt idx="0">
                  <c:v>0.33785596489906311</c:v>
                </c:pt>
                <c:pt idx="1">
                  <c:v>0.16170971095561981</c:v>
                </c:pt>
                <c:pt idx="2">
                  <c:v>0.14150901138782501</c:v>
                </c:pt>
                <c:pt idx="3">
                  <c:v>0.29886040091514587</c:v>
                </c:pt>
              </c:numCache>
            </c:numRef>
          </c:val>
          <c:extLst xmlns:c16r2="http://schemas.microsoft.com/office/drawing/2015/06/chart">
            <c:ext xmlns:c16="http://schemas.microsoft.com/office/drawing/2014/chart" uri="{C3380CC4-5D6E-409C-BE32-E72D297353CC}">
              <c16:uniqueId val="{00000005-950E-4635-87EF-2B35139A928D}"/>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t_educ_lsec!$B$1:$E$1</c:f>
              <c:numCache>
                <c:formatCode>General</c:formatCode>
                <c:ptCount val="4"/>
                <c:pt idx="0">
                  <c:v>1999</c:v>
                </c:pt>
                <c:pt idx="1">
                  <c:v>2004</c:v>
                </c:pt>
                <c:pt idx="2">
                  <c:v>2009</c:v>
                </c:pt>
                <c:pt idx="3">
                  <c:v>2014</c:v>
                </c:pt>
              </c:numCache>
            </c:numRef>
          </c:cat>
          <c:val>
            <c:numRef>
              <c:f>t_educ_lsec!$B$5:$E$5</c:f>
              <c:numCache>
                <c:formatCode>0.00%</c:formatCode>
                <c:ptCount val="4"/>
                <c:pt idx="0">
                  <c:v>0.29054152965545654</c:v>
                </c:pt>
                <c:pt idx="1">
                  <c:v>0.1426645815372467</c:v>
                </c:pt>
                <c:pt idx="2">
                  <c:v>9.1910302639007568E-2</c:v>
                </c:pt>
                <c:pt idx="3">
                  <c:v>0.25026947259902954</c:v>
                </c:pt>
              </c:numCache>
            </c:numRef>
          </c:val>
          <c:extLst xmlns:c16r2="http://schemas.microsoft.com/office/drawing/2015/06/chart">
            <c:ext xmlns:c16="http://schemas.microsoft.com/office/drawing/2014/chart" uri="{C3380CC4-5D6E-409C-BE32-E72D297353CC}">
              <c16:uniqueId val="{00000007-950E-4635-87EF-2B35139A928D}"/>
            </c:ext>
          </c:extLst>
        </c:ser>
        <c:ser>
          <c:idx val="4"/>
          <c:order val="4"/>
          <c:tx>
            <c:v>Supérieur</c:v>
          </c:tx>
          <c:spPr>
            <a:solidFill>
              <a:schemeClr val="accent6"/>
            </a:solidFill>
            <a:ln>
              <a:solidFill>
                <a:schemeClr val="accent6"/>
              </a:solidFill>
            </a:ln>
            <a:effectLst/>
          </c:spPr>
          <c:invertIfNegative val="0"/>
          <c:cat>
            <c:numRef>
              <c:f>t_educ_lsec!$B$1:$E$1</c:f>
              <c:numCache>
                <c:formatCode>General</c:formatCode>
                <c:ptCount val="4"/>
                <c:pt idx="0">
                  <c:v>1999</c:v>
                </c:pt>
                <c:pt idx="1">
                  <c:v>2004</c:v>
                </c:pt>
                <c:pt idx="2">
                  <c:v>2009</c:v>
                </c:pt>
                <c:pt idx="3">
                  <c:v>2014</c:v>
                </c:pt>
              </c:numCache>
            </c:numRef>
          </c:cat>
          <c:val>
            <c:numRef>
              <c:f>t_educ_lsec!$B$6:$E$6</c:f>
              <c:numCache>
                <c:formatCode>0.00%</c:formatCode>
                <c:ptCount val="4"/>
                <c:pt idx="0">
                  <c:v>0.23060491681098938</c:v>
                </c:pt>
                <c:pt idx="1">
                  <c:v>0.10668470710515976</c:v>
                </c:pt>
                <c:pt idx="2">
                  <c:v>4.2607523500919342E-2</c:v>
                </c:pt>
                <c:pt idx="3">
                  <c:v>0.22372178733348846</c:v>
                </c:pt>
              </c:numCache>
            </c:numRef>
          </c:val>
          <c:extLst xmlns:c16r2="http://schemas.microsoft.com/office/drawing/2015/06/chart">
            <c:ext xmlns:c16="http://schemas.microsoft.com/office/drawing/2014/chart" uri="{C3380CC4-5D6E-409C-BE32-E72D297353CC}">
              <c16:uniqueId val="{00000009-950E-4635-87EF-2B35139A928D}"/>
            </c:ext>
          </c:extLst>
        </c:ser>
        <c:dLbls>
          <c:showLegendKey val="0"/>
          <c:showVal val="0"/>
          <c:showCatName val="0"/>
          <c:showSerName val="0"/>
          <c:showPercent val="0"/>
          <c:showBubbleSize val="0"/>
        </c:dLbls>
        <c:gapWidth val="219"/>
        <c:overlap val="-27"/>
        <c:axId val="-492787472"/>
        <c:axId val="-492784752"/>
      </c:barChart>
      <c:catAx>
        <c:axId val="-492787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4752"/>
        <c:crosses val="autoZero"/>
        <c:auto val="1"/>
        <c:lblAlgn val="ctr"/>
        <c:lblOffset val="100"/>
        <c:noMultiLvlLbl val="0"/>
      </c:catAx>
      <c:valAx>
        <c:axId val="-492784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87472"/>
        <c:crosses val="autoZero"/>
        <c:crossBetween val="between"/>
      </c:valAx>
      <c:spPr>
        <a:noFill/>
        <a:ln>
          <a:solidFill>
            <a:schemeClr val="tx1"/>
          </a:solidFill>
        </a:ln>
        <a:effectLst/>
      </c:spPr>
    </c:plotArea>
    <c:legend>
      <c:legendPos val="b"/>
      <c:layout>
        <c:manualLayout>
          <c:xMode val="edge"/>
          <c:yMode val="edge"/>
          <c:x val="0.31944323141165604"/>
          <c:y val="0.12321479510149702"/>
          <c:w val="0.65195803235611649"/>
          <c:h val="0.11204080656783259"/>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DC2 – Vote PDI-P/NasDem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PDI-P/NasDem) et (% des 90 % du bas votant PDI-P/NasDem)</c:v>
          </c:tx>
          <c:spPr>
            <a:ln w="28575" cap="rnd">
              <a:solidFill>
                <a:srgbClr val="FF0000"/>
              </a:solidFill>
              <a:round/>
            </a:ln>
            <a:effectLst/>
          </c:spPr>
          <c:marker>
            <c:symbol val="circle"/>
            <c:size val="9"/>
            <c:spPr>
              <a:solidFill>
                <a:srgbClr val="FF0000"/>
              </a:solidFill>
              <a:ln w="9525">
                <a:noFill/>
              </a:ln>
              <a:effectLst/>
            </c:spPr>
          </c:marker>
          <c:xVal>
            <c:numRef>
              <c:f>t_educdiff_lsec!$A$2:$A$5</c:f>
              <c:numCache>
                <c:formatCode>General</c:formatCode>
                <c:ptCount val="4"/>
                <c:pt idx="0">
                  <c:v>1999</c:v>
                </c:pt>
                <c:pt idx="1">
                  <c:v>2004</c:v>
                </c:pt>
                <c:pt idx="2">
                  <c:v>2009</c:v>
                </c:pt>
                <c:pt idx="3">
                  <c:v>2014</c:v>
                </c:pt>
              </c:numCache>
            </c:numRef>
          </c:xVal>
          <c:yVal>
            <c:numRef>
              <c:f>t_educdiff_lsec!$B$2:$B$5</c:f>
              <c:numCache>
                <c:formatCode>General</c:formatCode>
                <c:ptCount val="4"/>
                <c:pt idx="0">
                  <c:v>-9.5841226577758789</c:v>
                </c:pt>
                <c:pt idx="1">
                  <c:v>-8.7887239456176758</c:v>
                </c:pt>
                <c:pt idx="2">
                  <c:v>-10.011417388916016</c:v>
                </c:pt>
                <c:pt idx="3">
                  <c:v>-3.3447675704956055</c:v>
                </c:pt>
              </c:numCache>
            </c:numRef>
          </c:yVal>
          <c:smooth val="0"/>
          <c:extLst xmlns:c16r2="http://schemas.microsoft.com/office/drawing/2015/06/chart">
            <c:ext xmlns:c16="http://schemas.microsoft.com/office/drawing/2014/chart" uri="{C3380CC4-5D6E-409C-BE32-E72D297353CC}">
              <c16:uniqueId val="{00000005-D613-064C-9F1F-B2D373411B27}"/>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t_educdiff_lsec!$A$2:$A$5</c:f>
              <c:numCache>
                <c:formatCode>General</c:formatCode>
                <c:ptCount val="4"/>
                <c:pt idx="0">
                  <c:v>1999</c:v>
                </c:pt>
                <c:pt idx="1">
                  <c:v>2004</c:v>
                </c:pt>
                <c:pt idx="2">
                  <c:v>2009</c:v>
                </c:pt>
                <c:pt idx="3">
                  <c:v>2014</c:v>
                </c:pt>
              </c:numCache>
            </c:numRef>
          </c:xVal>
          <c:yVal>
            <c:numRef>
              <c:f>t_educdiff_lsec!$C$2:$C$5</c:f>
              <c:numCache>
                <c:formatCode>General</c:formatCode>
                <c:ptCount val="4"/>
                <c:pt idx="0">
                  <c:v>-11.357053756713867</c:v>
                </c:pt>
                <c:pt idx="1">
                  <c:v>-8.3510150909423828</c:v>
                </c:pt>
                <c:pt idx="2">
                  <c:v>-10.17258358001709</c:v>
                </c:pt>
                <c:pt idx="3">
                  <c:v>-4.338160514831543</c:v>
                </c:pt>
              </c:numCache>
            </c:numRef>
          </c:yVal>
          <c:smooth val="0"/>
          <c:extLst xmlns:c16r2="http://schemas.microsoft.com/office/drawing/2015/06/chart">
            <c:ext xmlns:c16="http://schemas.microsoft.com/office/drawing/2014/chart" uri="{C3380CC4-5D6E-409C-BE32-E72D297353CC}">
              <c16:uniqueId val="{00000007-D613-064C-9F1F-B2D373411B27}"/>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t_educdiff_lsec!$A$2:$A$5</c:f>
              <c:numCache>
                <c:formatCode>General</c:formatCode>
                <c:ptCount val="4"/>
                <c:pt idx="0">
                  <c:v>1999</c:v>
                </c:pt>
                <c:pt idx="1">
                  <c:v>2004</c:v>
                </c:pt>
                <c:pt idx="2">
                  <c:v>2009</c:v>
                </c:pt>
                <c:pt idx="3">
                  <c:v>2014</c:v>
                </c:pt>
              </c:numCache>
            </c:numRef>
          </c:xVal>
          <c:yVal>
            <c:numRef>
              <c:f>t_educdiff_lsec!$D$2:$D$5</c:f>
              <c:numCache>
                <c:formatCode>General</c:formatCode>
                <c:ptCount val="4"/>
                <c:pt idx="0">
                  <c:v>-9.037628173828125</c:v>
                </c:pt>
                <c:pt idx="1">
                  <c:v>-5.526432991027832</c:v>
                </c:pt>
                <c:pt idx="2">
                  <c:v>-9.9599676132202148</c:v>
                </c:pt>
                <c:pt idx="3">
                  <c:v>-7.2334470748901367</c:v>
                </c:pt>
              </c:numCache>
            </c:numRef>
          </c:yVal>
          <c:smooth val="0"/>
          <c:extLst xmlns:c16r2="http://schemas.microsoft.com/office/drawing/2015/06/chart">
            <c:ext xmlns:c16="http://schemas.microsoft.com/office/drawing/2014/chart" uri="{C3380CC4-5D6E-409C-BE32-E72D297353CC}">
              <c16:uniqueId val="{00000009-D613-064C-9F1F-B2D373411B27}"/>
            </c:ext>
          </c:extLst>
        </c:ser>
        <c:ser>
          <c:idx val="3"/>
          <c:order val="3"/>
          <c:tx>
            <c:v>Zeros</c:v>
          </c:tx>
          <c:spPr>
            <a:ln w="19050" cap="rnd">
              <a:solidFill>
                <a:schemeClr val="tx1"/>
              </a:solidFill>
              <a:round/>
            </a:ln>
            <a:effectLst/>
          </c:spPr>
          <c:marker>
            <c:symbol val="none"/>
          </c:marker>
          <c:xVal>
            <c:numRef>
              <c:f>t_educdiff_lsec!$A$2:$A$5</c:f>
              <c:numCache>
                <c:formatCode>General</c:formatCode>
                <c:ptCount val="4"/>
                <c:pt idx="0">
                  <c:v>1999</c:v>
                </c:pt>
                <c:pt idx="1">
                  <c:v>2004</c:v>
                </c:pt>
                <c:pt idx="2">
                  <c:v>2009</c:v>
                </c:pt>
                <c:pt idx="3">
                  <c:v>2014</c:v>
                </c:pt>
              </c:numCache>
            </c:numRef>
          </c:xVal>
          <c:yVal>
            <c:numRef>
              <c:f>t_educdiff_lsec!$E$2:$E$5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D613-064C-9F1F-B2D373411B27}"/>
            </c:ext>
          </c:extLst>
        </c:ser>
        <c:dLbls>
          <c:showLegendKey val="0"/>
          <c:showVal val="0"/>
          <c:showCatName val="0"/>
          <c:showSerName val="0"/>
          <c:showPercent val="0"/>
          <c:showBubbleSize val="0"/>
        </c:dLbls>
        <c:axId val="-492783664"/>
        <c:axId val="-492783120"/>
      </c:scatterChart>
      <c:valAx>
        <c:axId val="-49278366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3120"/>
        <c:crossesAt val="-30"/>
        <c:crossBetween val="midCat"/>
        <c:majorUnit val="1"/>
      </c:valAx>
      <c:valAx>
        <c:axId val="-49278312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2783664"/>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DC3 – Vote PDI-P/NasDem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t_inc_lsec!$B$1:$E$1</c:f>
              <c:numCache>
                <c:formatCode>General</c:formatCode>
                <c:ptCount val="4"/>
                <c:pt idx="0">
                  <c:v>1999</c:v>
                </c:pt>
                <c:pt idx="1">
                  <c:v>2004</c:v>
                </c:pt>
                <c:pt idx="2">
                  <c:v>2009</c:v>
                </c:pt>
                <c:pt idx="3">
                  <c:v>2014</c:v>
                </c:pt>
              </c:numCache>
            </c:numRef>
          </c:cat>
          <c:val>
            <c:numRef>
              <c:f>t_inc_lsec!$B$2:$E$2</c:f>
              <c:numCache>
                <c:formatCode>0%</c:formatCode>
                <c:ptCount val="4"/>
                <c:pt idx="0">
                  <c:v>0.38854184746742249</c:v>
                </c:pt>
                <c:pt idx="1">
                  <c:v>0.21537788212299347</c:v>
                </c:pt>
                <c:pt idx="2">
                  <c:v>0.14663001894950867</c:v>
                </c:pt>
                <c:pt idx="3">
                  <c:v>0.24763646721839905</c:v>
                </c:pt>
              </c:numCache>
            </c:numRef>
          </c:val>
          <c:extLst xmlns:c16r2="http://schemas.microsoft.com/office/drawing/2015/06/chart">
            <c:ext xmlns:c16="http://schemas.microsoft.com/office/drawing/2014/chart" uri="{C3380CC4-5D6E-409C-BE32-E72D297353CC}">
              <c16:uniqueId val="{00000001-8110-41F0-B196-1E3034336E6F}"/>
            </c:ext>
          </c:extLst>
        </c:ser>
        <c:ser>
          <c:idx val="1"/>
          <c:order val="1"/>
          <c:tx>
            <c:v>40 % du milieu</c:v>
          </c:tx>
          <c:spPr>
            <a:solidFill>
              <a:srgbClr val="FF0000"/>
            </a:solidFill>
            <a:ln>
              <a:solidFill>
                <a:srgbClr val="FF0000"/>
              </a:solidFill>
            </a:ln>
            <a:effectLst/>
          </c:spPr>
          <c:invertIfNegative val="0"/>
          <c:cat>
            <c:numRef>
              <c:f>t_inc_lsec!$B$1:$E$1</c:f>
              <c:numCache>
                <c:formatCode>General</c:formatCode>
                <c:ptCount val="4"/>
                <c:pt idx="0">
                  <c:v>1999</c:v>
                </c:pt>
                <c:pt idx="1">
                  <c:v>2004</c:v>
                </c:pt>
                <c:pt idx="2">
                  <c:v>2009</c:v>
                </c:pt>
                <c:pt idx="3">
                  <c:v>2014</c:v>
                </c:pt>
              </c:numCache>
            </c:numRef>
          </c:cat>
          <c:val>
            <c:numRef>
              <c:f>t_inc_lsec!$B$3:$E$3</c:f>
              <c:numCache>
                <c:formatCode>0%</c:formatCode>
                <c:ptCount val="4"/>
                <c:pt idx="0">
                  <c:v>0.30597949028015137</c:v>
                </c:pt>
                <c:pt idx="1">
                  <c:v>0.16239967942237854</c:v>
                </c:pt>
                <c:pt idx="2">
                  <c:v>0.14912240207195282</c:v>
                </c:pt>
                <c:pt idx="3">
                  <c:v>0.27157756686210632</c:v>
                </c:pt>
              </c:numCache>
            </c:numRef>
          </c:val>
          <c:extLst xmlns:c16r2="http://schemas.microsoft.com/office/drawing/2015/06/chart">
            <c:ext xmlns:c16="http://schemas.microsoft.com/office/drawing/2014/chart" uri="{C3380CC4-5D6E-409C-BE32-E72D297353CC}">
              <c16:uniqueId val="{00000003-8110-41F0-B196-1E3034336E6F}"/>
            </c:ext>
          </c:extLst>
        </c:ser>
        <c:ser>
          <c:idx val="2"/>
          <c:order val="2"/>
          <c:tx>
            <c:v>10 % du haut</c:v>
          </c:tx>
          <c:spPr>
            <a:solidFill>
              <a:schemeClr val="accent6"/>
            </a:solidFill>
            <a:ln>
              <a:noFill/>
            </a:ln>
            <a:effectLst/>
          </c:spPr>
          <c:invertIfNegative val="0"/>
          <c:cat>
            <c:numRef>
              <c:f>t_inc_lsec!$B$1:$E$1</c:f>
              <c:numCache>
                <c:formatCode>General</c:formatCode>
                <c:ptCount val="4"/>
                <c:pt idx="0">
                  <c:v>1999</c:v>
                </c:pt>
                <c:pt idx="1">
                  <c:v>2004</c:v>
                </c:pt>
                <c:pt idx="2">
                  <c:v>2009</c:v>
                </c:pt>
                <c:pt idx="3">
                  <c:v>2014</c:v>
                </c:pt>
              </c:numCache>
            </c:numRef>
          </c:cat>
          <c:val>
            <c:numRef>
              <c:f>t_inc_lsec!$B$4:$E$4</c:f>
              <c:numCache>
                <c:formatCode>0%</c:formatCode>
                <c:ptCount val="4"/>
                <c:pt idx="0">
                  <c:v>0.23501095175743103</c:v>
                </c:pt>
                <c:pt idx="1">
                  <c:v>0.11034870147705078</c:v>
                </c:pt>
                <c:pt idx="2">
                  <c:v>6.364142894744873E-2</c:v>
                </c:pt>
                <c:pt idx="3">
                  <c:v>0.2591264545917511</c:v>
                </c:pt>
              </c:numCache>
            </c:numRef>
          </c:val>
          <c:extLst xmlns:c16r2="http://schemas.microsoft.com/office/drawing/2015/06/chart">
            <c:ext xmlns:c16="http://schemas.microsoft.com/office/drawing/2014/chart" uri="{C3380CC4-5D6E-409C-BE32-E72D297353CC}">
              <c16:uniqueId val="{00000005-8110-41F0-B196-1E3034336E6F}"/>
            </c:ext>
          </c:extLst>
        </c:ser>
        <c:dLbls>
          <c:showLegendKey val="0"/>
          <c:showVal val="0"/>
          <c:showCatName val="0"/>
          <c:showSerName val="0"/>
          <c:showPercent val="0"/>
          <c:showBubbleSize val="0"/>
        </c:dLbls>
        <c:gapWidth val="219"/>
        <c:overlap val="-27"/>
        <c:axId val="-492794544"/>
        <c:axId val="-489131104"/>
      </c:barChart>
      <c:catAx>
        <c:axId val="-492794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1104"/>
        <c:crosses val="autoZero"/>
        <c:auto val="1"/>
        <c:lblAlgn val="ctr"/>
        <c:lblOffset val="100"/>
        <c:noMultiLvlLbl val="0"/>
      </c:catAx>
      <c:valAx>
        <c:axId val="-489131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2794544"/>
        <c:crosses val="autoZero"/>
        <c:crossBetween val="between"/>
      </c:valAx>
      <c:spPr>
        <a:noFill/>
        <a:ln>
          <a:solidFill>
            <a:schemeClr val="tx1"/>
          </a:solidFill>
        </a:ln>
        <a:effectLst/>
      </c:spPr>
    </c:plotArea>
    <c:legend>
      <c:legendPos val="b"/>
      <c:layout>
        <c:manualLayout>
          <c:xMode val="edge"/>
          <c:yMode val="edge"/>
          <c:x val="0.43381989059701204"/>
          <c:y val="0.11060026925363144"/>
          <c:w val="0.530211775187442"/>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DC4 – Vote PDI-P/NasDem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PDI-P/NasDem) et (% des 90 % du bas votant PDI-P/NasDem)</c:v>
          </c:tx>
          <c:spPr>
            <a:ln w="28575" cap="rnd">
              <a:solidFill>
                <a:srgbClr val="FF0000"/>
              </a:solidFill>
              <a:round/>
            </a:ln>
            <a:effectLst/>
          </c:spPr>
          <c:marker>
            <c:symbol val="circle"/>
            <c:size val="9"/>
            <c:spPr>
              <a:solidFill>
                <a:srgbClr val="FF0000"/>
              </a:solidFill>
              <a:ln w="9525">
                <a:noFill/>
              </a:ln>
              <a:effectLst/>
            </c:spPr>
          </c:marker>
          <c:xVal>
            <c:numRef>
              <c:f>t_incdiff_lsec!$A$2:$A$5</c:f>
              <c:numCache>
                <c:formatCode>General</c:formatCode>
                <c:ptCount val="4"/>
                <c:pt idx="0">
                  <c:v>1999</c:v>
                </c:pt>
                <c:pt idx="1">
                  <c:v>2004</c:v>
                </c:pt>
                <c:pt idx="2">
                  <c:v>2009</c:v>
                </c:pt>
                <c:pt idx="3">
                  <c:v>2014</c:v>
                </c:pt>
              </c:numCache>
            </c:numRef>
          </c:xVal>
          <c:yVal>
            <c:numRef>
              <c:f>t_incdiff_lsec!$B$2:$B$5</c:f>
              <c:numCache>
                <c:formatCode>General</c:formatCode>
                <c:ptCount val="4"/>
                <c:pt idx="0">
                  <c:v>-11.683652877807617</c:v>
                </c:pt>
                <c:pt idx="1">
                  <c:v>-8.1483316421508789</c:v>
                </c:pt>
                <c:pt idx="2">
                  <c:v>-8.4096317291259766</c:v>
                </c:pt>
                <c:pt idx="3">
                  <c:v>8.4950447082519531E-2</c:v>
                </c:pt>
              </c:numCache>
            </c:numRef>
          </c:yVal>
          <c:smooth val="0"/>
          <c:extLst xmlns:c16r2="http://schemas.microsoft.com/office/drawing/2015/06/chart">
            <c:ext xmlns:c16="http://schemas.microsoft.com/office/drawing/2014/chart" uri="{C3380CC4-5D6E-409C-BE32-E72D297353CC}">
              <c16:uniqueId val="{00000005-208F-374E-A40C-D0AD3774C080}"/>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t_incdiff_lsec!$A$2:$A$5</c:f>
              <c:numCache>
                <c:formatCode>General</c:formatCode>
                <c:ptCount val="4"/>
                <c:pt idx="0">
                  <c:v>1999</c:v>
                </c:pt>
                <c:pt idx="1">
                  <c:v>2004</c:v>
                </c:pt>
                <c:pt idx="2">
                  <c:v>2009</c:v>
                </c:pt>
                <c:pt idx="3">
                  <c:v>2014</c:v>
                </c:pt>
              </c:numCache>
            </c:numRef>
          </c:xVal>
          <c:yVal>
            <c:numRef>
              <c:f>t_incdiff_lsec!$C$2:$C$5</c:f>
              <c:numCache>
                <c:formatCode>General</c:formatCode>
                <c:ptCount val="4"/>
                <c:pt idx="0">
                  <c:v>-12.661783218383789</c:v>
                </c:pt>
                <c:pt idx="1">
                  <c:v>-7.785733699798584</c:v>
                </c:pt>
                <c:pt idx="2">
                  <c:v>-7.2217321395874023</c:v>
                </c:pt>
                <c:pt idx="3">
                  <c:v>-0.32205283641815186</c:v>
                </c:pt>
              </c:numCache>
            </c:numRef>
          </c:yVal>
          <c:smooth val="0"/>
          <c:extLst xmlns:c16r2="http://schemas.microsoft.com/office/drawing/2015/06/chart">
            <c:ext xmlns:c16="http://schemas.microsoft.com/office/drawing/2014/chart" uri="{C3380CC4-5D6E-409C-BE32-E72D297353CC}">
              <c16:uniqueId val="{00000007-208F-374E-A40C-D0AD3774C080}"/>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t_incdiff_lsec!$A$2:$A$5</c:f>
              <c:numCache>
                <c:formatCode>General</c:formatCode>
                <c:ptCount val="4"/>
                <c:pt idx="0">
                  <c:v>1999</c:v>
                </c:pt>
                <c:pt idx="1">
                  <c:v>2004</c:v>
                </c:pt>
                <c:pt idx="2">
                  <c:v>2009</c:v>
                </c:pt>
                <c:pt idx="3">
                  <c:v>2014</c:v>
                </c:pt>
              </c:numCache>
            </c:numRef>
          </c:xVal>
          <c:yVal>
            <c:numRef>
              <c:f>t_incdiff_lsec!$D$2:$D$5</c:f>
              <c:numCache>
                <c:formatCode>General</c:formatCode>
                <c:ptCount val="4"/>
                <c:pt idx="0">
                  <c:v>-8.5340442657470703</c:v>
                </c:pt>
                <c:pt idx="1">
                  <c:v>-2.7011024951934814</c:v>
                </c:pt>
                <c:pt idx="2">
                  <c:v>-0.48975217342376709</c:v>
                </c:pt>
                <c:pt idx="3">
                  <c:v>1.739232063293457</c:v>
                </c:pt>
              </c:numCache>
            </c:numRef>
          </c:yVal>
          <c:smooth val="0"/>
          <c:extLst xmlns:c16r2="http://schemas.microsoft.com/office/drawing/2015/06/chart">
            <c:ext xmlns:c16="http://schemas.microsoft.com/office/drawing/2014/chart" uri="{C3380CC4-5D6E-409C-BE32-E72D297353CC}">
              <c16:uniqueId val="{00000009-208F-374E-A40C-D0AD3774C080}"/>
            </c:ext>
          </c:extLst>
        </c:ser>
        <c:ser>
          <c:idx val="3"/>
          <c:order val="3"/>
          <c:tx>
            <c:v>Zeros</c:v>
          </c:tx>
          <c:spPr>
            <a:ln w="19050" cap="rnd">
              <a:solidFill>
                <a:schemeClr val="tx1"/>
              </a:solidFill>
              <a:round/>
            </a:ln>
            <a:effectLst/>
          </c:spPr>
          <c:marker>
            <c:symbol val="none"/>
          </c:marker>
          <c:xVal>
            <c:numRef>
              <c:f>t_incdiff_lsec!$A$2:$A$5</c:f>
              <c:numCache>
                <c:formatCode>General</c:formatCode>
                <c:ptCount val="4"/>
                <c:pt idx="0">
                  <c:v>1999</c:v>
                </c:pt>
                <c:pt idx="1">
                  <c:v>2004</c:v>
                </c:pt>
                <c:pt idx="2">
                  <c:v>2009</c:v>
                </c:pt>
                <c:pt idx="3">
                  <c:v>2014</c:v>
                </c:pt>
              </c:numCache>
            </c:numRef>
          </c:xVal>
          <c:yVal>
            <c:numRef>
              <c:f>t_incdiff_lsec!$E$2:$E$5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208F-374E-A40C-D0AD3774C080}"/>
            </c:ext>
          </c:extLst>
        </c:ser>
        <c:dLbls>
          <c:showLegendKey val="0"/>
          <c:showVal val="0"/>
          <c:showCatName val="0"/>
          <c:showSerName val="0"/>
          <c:showPercent val="0"/>
          <c:showBubbleSize val="0"/>
        </c:dLbls>
        <c:axId val="-489140896"/>
        <c:axId val="-489135456"/>
      </c:scatterChart>
      <c:valAx>
        <c:axId val="-48914089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5456"/>
        <c:crossesAt val="-30"/>
        <c:crossBetween val="midCat"/>
        <c:majorUnit val="1"/>
      </c:valAx>
      <c:valAx>
        <c:axId val="-489135456"/>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40896"/>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DC5 – Vote PDI-P/NasDem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t_rel_lsec!$B$1:$E$1</c:f>
              <c:numCache>
                <c:formatCode>General</c:formatCode>
                <c:ptCount val="4"/>
                <c:pt idx="0">
                  <c:v>1999</c:v>
                </c:pt>
                <c:pt idx="1">
                  <c:v>2004</c:v>
                </c:pt>
                <c:pt idx="2">
                  <c:v>2009</c:v>
                </c:pt>
                <c:pt idx="3">
                  <c:v>2014</c:v>
                </c:pt>
              </c:numCache>
            </c:numRef>
          </c:cat>
          <c:val>
            <c:numRef>
              <c:f>t_rel_lsec!$B$2:$E$2</c:f>
              <c:numCache>
                <c:formatCode>0%</c:formatCode>
                <c:ptCount val="4"/>
                <c:pt idx="0">
                  <c:v>0.26316134510497108</c:v>
                </c:pt>
                <c:pt idx="1">
                  <c:v>0.13181648346385877</c:v>
                </c:pt>
                <c:pt idx="2">
                  <c:v>0.11269306183018117</c:v>
                </c:pt>
                <c:pt idx="3">
                  <c:v>0.22433913080966406</c:v>
                </c:pt>
              </c:numCache>
            </c:numRef>
          </c:val>
          <c:extLst xmlns:c16r2="http://schemas.microsoft.com/office/drawing/2015/06/chart">
            <c:ext xmlns:c16="http://schemas.microsoft.com/office/drawing/2014/chart" uri="{C3380CC4-5D6E-409C-BE32-E72D297353CC}">
              <c16:uniqueId val="{00000001-5DA7-4A3A-9946-F1AE8649F110}"/>
            </c:ext>
          </c:extLst>
        </c:ser>
        <c:ser>
          <c:idx val="1"/>
          <c:order val="1"/>
          <c:tx>
            <c:v>Musulmans non-pratiquants</c:v>
          </c:tx>
          <c:spPr>
            <a:solidFill>
              <a:srgbClr val="FF0000"/>
            </a:solidFill>
            <a:ln>
              <a:solidFill>
                <a:srgbClr val="FF0000"/>
              </a:solidFill>
            </a:ln>
            <a:effectLst/>
          </c:spPr>
          <c:invertIfNegative val="0"/>
          <c:cat>
            <c:numRef>
              <c:f>t_rel_lsec!$B$1:$E$1</c:f>
              <c:numCache>
                <c:formatCode>General</c:formatCode>
                <c:ptCount val="4"/>
                <c:pt idx="0">
                  <c:v>1999</c:v>
                </c:pt>
                <c:pt idx="1">
                  <c:v>2004</c:v>
                </c:pt>
                <c:pt idx="2">
                  <c:v>2009</c:v>
                </c:pt>
                <c:pt idx="3">
                  <c:v>2014</c:v>
                </c:pt>
              </c:numCache>
            </c:numRef>
          </c:cat>
          <c:val>
            <c:numRef>
              <c:f>t_rel_lsec!$B$3:$E$3</c:f>
              <c:numCache>
                <c:formatCode>0%</c:formatCode>
                <c:ptCount val="4"/>
                <c:pt idx="0">
                  <c:v>0.50765064501872614</c:v>
                </c:pt>
                <c:pt idx="1">
                  <c:v>0.20629016151772944</c:v>
                </c:pt>
                <c:pt idx="2">
                  <c:v>0.14049376954248202</c:v>
                </c:pt>
                <c:pt idx="3">
                  <c:v>0.24394325998005781</c:v>
                </c:pt>
              </c:numCache>
            </c:numRef>
          </c:val>
          <c:extLst xmlns:c16r2="http://schemas.microsoft.com/office/drawing/2015/06/chart">
            <c:ext xmlns:c16="http://schemas.microsoft.com/office/drawing/2014/chart" uri="{C3380CC4-5D6E-409C-BE32-E72D297353CC}">
              <c16:uniqueId val="{00000003-5DA7-4A3A-9946-F1AE8649F110}"/>
            </c:ext>
          </c:extLst>
        </c:ser>
        <c:ser>
          <c:idx val="2"/>
          <c:order val="2"/>
          <c:tx>
            <c:v>Non-musulmans</c:v>
          </c:tx>
          <c:spPr>
            <a:solidFill>
              <a:schemeClr val="accent6"/>
            </a:solidFill>
            <a:ln>
              <a:noFill/>
            </a:ln>
            <a:effectLst/>
          </c:spPr>
          <c:invertIfNegative val="0"/>
          <c:cat>
            <c:numRef>
              <c:f>t_rel_lsec!$B$1:$E$1</c:f>
              <c:numCache>
                <c:formatCode>General</c:formatCode>
                <c:ptCount val="4"/>
                <c:pt idx="0">
                  <c:v>1999</c:v>
                </c:pt>
                <c:pt idx="1">
                  <c:v>2004</c:v>
                </c:pt>
                <c:pt idx="2">
                  <c:v>2009</c:v>
                </c:pt>
                <c:pt idx="3">
                  <c:v>2014</c:v>
                </c:pt>
              </c:numCache>
            </c:numRef>
          </c:cat>
          <c:val>
            <c:numRef>
              <c:f>t_rel_lsec!$B$4:$E$4</c:f>
              <c:numCache>
                <c:formatCode>0%</c:formatCode>
                <c:ptCount val="4"/>
                <c:pt idx="0">
                  <c:v>0.53341078006269593</c:v>
                </c:pt>
                <c:pt idx="1">
                  <c:v>0.31521873827234848</c:v>
                </c:pt>
                <c:pt idx="2">
                  <c:v>0.23654346647068877</c:v>
                </c:pt>
                <c:pt idx="3">
                  <c:v>0.50821479985050089</c:v>
                </c:pt>
              </c:numCache>
            </c:numRef>
          </c:val>
          <c:extLst xmlns:c16r2="http://schemas.microsoft.com/office/drawing/2015/06/chart">
            <c:ext xmlns:c16="http://schemas.microsoft.com/office/drawing/2014/chart" uri="{C3380CC4-5D6E-409C-BE32-E72D297353CC}">
              <c16:uniqueId val="{00000005-5DA7-4A3A-9946-F1AE8649F110}"/>
            </c:ext>
          </c:extLst>
        </c:ser>
        <c:dLbls>
          <c:showLegendKey val="0"/>
          <c:showVal val="0"/>
          <c:showCatName val="0"/>
          <c:showSerName val="0"/>
          <c:showPercent val="0"/>
          <c:showBubbleSize val="0"/>
        </c:dLbls>
        <c:gapWidth val="219"/>
        <c:overlap val="-27"/>
        <c:axId val="-489139808"/>
        <c:axId val="-489139264"/>
      </c:barChart>
      <c:catAx>
        <c:axId val="-4891398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9264"/>
        <c:crosses val="autoZero"/>
        <c:auto val="1"/>
        <c:lblAlgn val="ctr"/>
        <c:lblOffset val="100"/>
        <c:noMultiLvlLbl val="0"/>
      </c:catAx>
      <c:valAx>
        <c:axId val="-489139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9808"/>
        <c:crosses val="autoZero"/>
        <c:crossBetween val="between"/>
      </c:valAx>
      <c:spPr>
        <a:noFill/>
        <a:ln>
          <a:solidFill>
            <a:schemeClr val="tx1"/>
          </a:solidFill>
        </a:ln>
        <a:effectLst/>
      </c:spPr>
    </c:plotArea>
    <c:legend>
      <c:legendPos val="b"/>
      <c:layout>
        <c:manualLayout>
          <c:xMode val="edge"/>
          <c:yMode val="edge"/>
          <c:x val="0.29718121094475658"/>
          <c:y val="0.10221708869838789"/>
          <c:w val="0.65599302325306019"/>
          <c:h val="8.8985128720087195E-2"/>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DC6 – Vote PDI-P/NasDem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PDI-P/NasDem) et (% des autres électeurs votant PDI-P/NasDem)</c:v>
          </c:tx>
          <c:spPr>
            <a:ln w="28575" cap="rnd">
              <a:solidFill>
                <a:srgbClr val="FF0000"/>
              </a:solidFill>
              <a:round/>
            </a:ln>
            <a:effectLst/>
          </c:spPr>
          <c:marker>
            <c:symbol val="circle"/>
            <c:size val="9"/>
            <c:spPr>
              <a:solidFill>
                <a:srgbClr val="FF0000"/>
              </a:solidFill>
              <a:ln w="9525">
                <a:noFill/>
              </a:ln>
              <a:effectLst/>
            </c:spPr>
          </c:marker>
          <c:xVal>
            <c:numRef>
              <c:f>t_reldiff_lsec!$A$2:$A$5</c:f>
              <c:numCache>
                <c:formatCode>General</c:formatCode>
                <c:ptCount val="4"/>
                <c:pt idx="0">
                  <c:v>1999</c:v>
                </c:pt>
                <c:pt idx="1">
                  <c:v>2004</c:v>
                </c:pt>
                <c:pt idx="2">
                  <c:v>2009</c:v>
                </c:pt>
                <c:pt idx="3">
                  <c:v>2014</c:v>
                </c:pt>
              </c:numCache>
            </c:numRef>
          </c:xVal>
          <c:yVal>
            <c:numRef>
              <c:f>t_reldiff_lsec!$B$2:$B$5</c:f>
              <c:numCache>
                <c:formatCode>General</c:formatCode>
                <c:ptCount val="4"/>
                <c:pt idx="0">
                  <c:v>-25.537708282470703</c:v>
                </c:pt>
                <c:pt idx="1">
                  <c:v>-10.276989936828613</c:v>
                </c:pt>
                <c:pt idx="2">
                  <c:v>-4.9348535537719727</c:v>
                </c:pt>
                <c:pt idx="3">
                  <c:v>-6.0861616134643555</c:v>
                </c:pt>
              </c:numCache>
            </c:numRef>
          </c:yVal>
          <c:smooth val="0"/>
          <c:extLst xmlns:c16r2="http://schemas.microsoft.com/office/drawing/2015/06/chart">
            <c:ext xmlns:c16="http://schemas.microsoft.com/office/drawing/2014/chart" uri="{C3380CC4-5D6E-409C-BE32-E72D297353CC}">
              <c16:uniqueId val="{00000005-552D-4B41-B765-80D4EA319623}"/>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t_reldiff_lsec!$A$2:$A$5</c:f>
              <c:numCache>
                <c:formatCode>General</c:formatCode>
                <c:ptCount val="4"/>
                <c:pt idx="0">
                  <c:v>1999</c:v>
                </c:pt>
                <c:pt idx="1">
                  <c:v>2004</c:v>
                </c:pt>
                <c:pt idx="2">
                  <c:v>2009</c:v>
                </c:pt>
                <c:pt idx="3">
                  <c:v>2014</c:v>
                </c:pt>
              </c:numCache>
            </c:numRef>
          </c:xVal>
          <c:yVal>
            <c:numRef>
              <c:f>t_reldiff_lsec!$C$2:$C$5</c:f>
              <c:numCache>
                <c:formatCode>General</c:formatCode>
                <c:ptCount val="4"/>
                <c:pt idx="0">
                  <c:v>-25.367530822753906</c:v>
                </c:pt>
                <c:pt idx="1">
                  <c:v>-10.076953887939453</c:v>
                </c:pt>
                <c:pt idx="2">
                  <c:v>-4.9699492454528809</c:v>
                </c:pt>
                <c:pt idx="3">
                  <c:v>-5.4001617431640625</c:v>
                </c:pt>
              </c:numCache>
            </c:numRef>
          </c:yVal>
          <c:smooth val="0"/>
          <c:extLst xmlns:c16r2="http://schemas.microsoft.com/office/drawing/2015/06/chart">
            <c:ext xmlns:c16="http://schemas.microsoft.com/office/drawing/2014/chart" uri="{C3380CC4-5D6E-409C-BE32-E72D297353CC}">
              <c16:uniqueId val="{00000007-552D-4B41-B765-80D4EA319623}"/>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t_reldiff_lsec!$A$2:$A$5</c:f>
              <c:numCache>
                <c:formatCode>General</c:formatCode>
                <c:ptCount val="4"/>
                <c:pt idx="0">
                  <c:v>1999</c:v>
                </c:pt>
                <c:pt idx="1">
                  <c:v>2004</c:v>
                </c:pt>
                <c:pt idx="2">
                  <c:v>2009</c:v>
                </c:pt>
                <c:pt idx="3">
                  <c:v>2014</c:v>
                </c:pt>
              </c:numCache>
            </c:numRef>
          </c:xVal>
          <c:yVal>
            <c:numRef>
              <c:f>t_reldiff_lsec!$D$2:$D$5</c:f>
              <c:numCache>
                <c:formatCode>General</c:formatCode>
                <c:ptCount val="4"/>
                <c:pt idx="0">
                  <c:v>-25.157144546508789</c:v>
                </c:pt>
                <c:pt idx="1">
                  <c:v>-11.221938133239746</c:v>
                </c:pt>
                <c:pt idx="2">
                  <c:v>-4.3456869125366211</c:v>
                </c:pt>
                <c:pt idx="3">
                  <c:v>-4.6197705268859863</c:v>
                </c:pt>
              </c:numCache>
            </c:numRef>
          </c:yVal>
          <c:smooth val="0"/>
          <c:extLst xmlns:c16r2="http://schemas.microsoft.com/office/drawing/2015/06/chart">
            <c:ext xmlns:c16="http://schemas.microsoft.com/office/drawing/2014/chart" uri="{C3380CC4-5D6E-409C-BE32-E72D297353CC}">
              <c16:uniqueId val="{00000009-552D-4B41-B765-80D4EA319623}"/>
            </c:ext>
          </c:extLst>
        </c:ser>
        <c:ser>
          <c:idx val="3"/>
          <c:order val="3"/>
          <c:tx>
            <c:v>Zeros</c:v>
          </c:tx>
          <c:spPr>
            <a:ln w="19050" cap="rnd">
              <a:solidFill>
                <a:schemeClr val="tx1"/>
              </a:solidFill>
              <a:round/>
            </a:ln>
            <a:effectLst/>
          </c:spPr>
          <c:marker>
            <c:symbol val="none"/>
          </c:marker>
          <c:xVal>
            <c:numRef>
              <c:f>t_reldiff_lsec!$A$2:$A$5</c:f>
              <c:numCache>
                <c:formatCode>General</c:formatCode>
                <c:ptCount val="4"/>
                <c:pt idx="0">
                  <c:v>1999</c:v>
                </c:pt>
                <c:pt idx="1">
                  <c:v>2004</c:v>
                </c:pt>
                <c:pt idx="2">
                  <c:v>2009</c:v>
                </c:pt>
                <c:pt idx="3">
                  <c:v>2014</c:v>
                </c:pt>
              </c:numCache>
            </c:numRef>
          </c:xVal>
          <c:yVal>
            <c:numRef>
              <c:f>t_reldiff_lsec!$E$2:$E$5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552D-4B41-B765-80D4EA319623}"/>
            </c:ext>
          </c:extLst>
        </c:ser>
        <c:dLbls>
          <c:showLegendKey val="0"/>
          <c:showVal val="0"/>
          <c:showCatName val="0"/>
          <c:showSerName val="0"/>
          <c:showPercent val="0"/>
          <c:showBubbleSize val="0"/>
        </c:dLbls>
        <c:axId val="-489136544"/>
        <c:axId val="-489128384"/>
      </c:scatterChart>
      <c:valAx>
        <c:axId val="-48913654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28384"/>
        <c:crossesAt val="-50"/>
        <c:crossBetween val="midCat"/>
        <c:majorUnit val="1"/>
      </c:valAx>
      <c:valAx>
        <c:axId val="-48912838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6544"/>
        <c:crosses val="autoZero"/>
        <c:crossBetween val="midCat"/>
      </c:valAx>
      <c:spPr>
        <a:ln>
          <a:solidFill>
            <a:schemeClr val="tx1"/>
          </a:solidFill>
        </a:ln>
      </c:spPr>
    </c:plotArea>
    <c:legend>
      <c:legendPos val="b"/>
      <c:legendEntry>
        <c:idx val="3"/>
        <c:delete val="1"/>
      </c:legendEntry>
      <c:layout>
        <c:manualLayout>
          <c:xMode val="edge"/>
          <c:yMode val="edge"/>
          <c:x val="5.2978945420476355E-2"/>
          <c:y val="0.13727792941666617"/>
          <c:w val="0.90824072791214427"/>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D4 – Vote PDI-P/NasDem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380204494526531"/>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t_inc_lsec!$B$1:$E$1</c:f>
              <c:numCache>
                <c:formatCode>General</c:formatCode>
                <c:ptCount val="4"/>
                <c:pt idx="0">
                  <c:v>1999</c:v>
                </c:pt>
                <c:pt idx="1">
                  <c:v>2004</c:v>
                </c:pt>
                <c:pt idx="2">
                  <c:v>2009</c:v>
                </c:pt>
                <c:pt idx="3">
                  <c:v>2014</c:v>
                </c:pt>
              </c:numCache>
            </c:numRef>
          </c:cat>
          <c:val>
            <c:numRef>
              <c:f>t_inc_lsec!$B$2:$E$2</c:f>
              <c:numCache>
                <c:formatCode>0%</c:formatCode>
                <c:ptCount val="4"/>
                <c:pt idx="0">
                  <c:v>0.38854184746742249</c:v>
                </c:pt>
                <c:pt idx="1">
                  <c:v>0.21537788212299347</c:v>
                </c:pt>
                <c:pt idx="2">
                  <c:v>0.14663001894950867</c:v>
                </c:pt>
                <c:pt idx="3">
                  <c:v>0.24763646721839905</c:v>
                </c:pt>
              </c:numCache>
            </c:numRef>
          </c:val>
          <c:extLst xmlns:c16r2="http://schemas.microsoft.com/office/drawing/2015/06/chart">
            <c:ext xmlns:c16="http://schemas.microsoft.com/office/drawing/2014/chart" uri="{C3380CC4-5D6E-409C-BE32-E72D297353CC}">
              <c16:uniqueId val="{00000004-DD9F-4EAC-A765-277C034467F9}"/>
            </c:ext>
          </c:extLst>
        </c:ser>
        <c:ser>
          <c:idx val="1"/>
          <c:order val="1"/>
          <c:tx>
            <c:v>40 % du milieu</c:v>
          </c:tx>
          <c:spPr>
            <a:solidFill>
              <a:srgbClr val="FF0000"/>
            </a:solidFill>
            <a:ln>
              <a:solidFill>
                <a:srgbClr val="FF0000"/>
              </a:solidFill>
            </a:ln>
            <a:effectLst/>
          </c:spPr>
          <c:invertIfNegative val="0"/>
          <c:cat>
            <c:numRef>
              <c:f>t_inc_lsec!$B$1:$E$1</c:f>
              <c:numCache>
                <c:formatCode>General</c:formatCode>
                <c:ptCount val="4"/>
                <c:pt idx="0">
                  <c:v>1999</c:v>
                </c:pt>
                <c:pt idx="1">
                  <c:v>2004</c:v>
                </c:pt>
                <c:pt idx="2">
                  <c:v>2009</c:v>
                </c:pt>
                <c:pt idx="3">
                  <c:v>2014</c:v>
                </c:pt>
              </c:numCache>
            </c:numRef>
          </c:cat>
          <c:val>
            <c:numRef>
              <c:f>t_inc_lsec!$B$3:$E$3</c:f>
              <c:numCache>
                <c:formatCode>0%</c:formatCode>
                <c:ptCount val="4"/>
                <c:pt idx="0">
                  <c:v>0.30597949028015137</c:v>
                </c:pt>
                <c:pt idx="1">
                  <c:v>0.16239967942237854</c:v>
                </c:pt>
                <c:pt idx="2">
                  <c:v>0.14912240207195282</c:v>
                </c:pt>
                <c:pt idx="3">
                  <c:v>0.27157756686210632</c:v>
                </c:pt>
              </c:numCache>
            </c:numRef>
          </c:val>
          <c:extLst xmlns:c16r2="http://schemas.microsoft.com/office/drawing/2015/06/chart">
            <c:ext xmlns:c16="http://schemas.microsoft.com/office/drawing/2014/chart" uri="{C3380CC4-5D6E-409C-BE32-E72D297353CC}">
              <c16:uniqueId val="{00000006-DD9F-4EAC-A765-277C034467F9}"/>
            </c:ext>
          </c:extLst>
        </c:ser>
        <c:ser>
          <c:idx val="2"/>
          <c:order val="2"/>
          <c:tx>
            <c:v>10 % du haut</c:v>
          </c:tx>
          <c:spPr>
            <a:solidFill>
              <a:schemeClr val="accent6"/>
            </a:solidFill>
            <a:ln>
              <a:noFill/>
            </a:ln>
            <a:effectLst/>
          </c:spPr>
          <c:invertIfNegative val="0"/>
          <c:cat>
            <c:numRef>
              <c:f>t_inc_lsec!$B$1:$E$1</c:f>
              <c:numCache>
                <c:formatCode>General</c:formatCode>
                <c:ptCount val="4"/>
                <c:pt idx="0">
                  <c:v>1999</c:v>
                </c:pt>
                <c:pt idx="1">
                  <c:v>2004</c:v>
                </c:pt>
                <c:pt idx="2">
                  <c:v>2009</c:v>
                </c:pt>
                <c:pt idx="3">
                  <c:v>2014</c:v>
                </c:pt>
              </c:numCache>
            </c:numRef>
          </c:cat>
          <c:val>
            <c:numRef>
              <c:f>t_inc_lsec!$B$4:$E$4</c:f>
              <c:numCache>
                <c:formatCode>0%</c:formatCode>
                <c:ptCount val="4"/>
                <c:pt idx="0">
                  <c:v>0.23501095175743103</c:v>
                </c:pt>
                <c:pt idx="1">
                  <c:v>0.11034870147705078</c:v>
                </c:pt>
                <c:pt idx="2">
                  <c:v>6.364142894744873E-2</c:v>
                </c:pt>
                <c:pt idx="3">
                  <c:v>0.2591264545917511</c:v>
                </c:pt>
              </c:numCache>
            </c:numRef>
          </c:val>
          <c:extLst xmlns:c16r2="http://schemas.microsoft.com/office/drawing/2015/06/chart">
            <c:ext xmlns:c16="http://schemas.microsoft.com/office/drawing/2014/chart" uri="{C3380CC4-5D6E-409C-BE32-E72D297353CC}">
              <c16:uniqueId val="{00000008-DD9F-4EAC-A765-277C034467F9}"/>
            </c:ext>
          </c:extLst>
        </c:ser>
        <c:dLbls>
          <c:showLegendKey val="0"/>
          <c:showVal val="0"/>
          <c:showCatName val="0"/>
          <c:showSerName val="0"/>
          <c:showPercent val="0"/>
          <c:showBubbleSize val="0"/>
        </c:dLbls>
        <c:gapWidth val="219"/>
        <c:overlap val="-27"/>
        <c:axId val="-524602864"/>
        <c:axId val="-579705648"/>
      </c:barChart>
      <c:catAx>
        <c:axId val="-524602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79705648"/>
        <c:crosses val="autoZero"/>
        <c:auto val="1"/>
        <c:lblAlgn val="ctr"/>
        <c:lblOffset val="100"/>
        <c:noMultiLvlLbl val="0"/>
      </c:catAx>
      <c:valAx>
        <c:axId val="-579705648"/>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524602864"/>
        <c:crosses val="autoZero"/>
        <c:crossBetween val="between"/>
      </c:valAx>
      <c:spPr>
        <a:noFill/>
        <a:ln>
          <a:solidFill>
            <a:schemeClr val="tx1"/>
          </a:solidFill>
        </a:ln>
        <a:effectLst/>
      </c:spPr>
    </c:plotArea>
    <c:legend>
      <c:legendPos val="b"/>
      <c:layout>
        <c:manualLayout>
          <c:xMode val="edge"/>
          <c:yMode val="edge"/>
          <c:x val="7.9638261955851566E-2"/>
          <c:y val="0.1070181426646946"/>
          <c:w val="0.87081256444704114"/>
          <c:h val="0.10358318864380985"/>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DC7 – Vote PDI-P/NasDem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t_age_lsec!$B$1:$E$1</c:f>
              <c:numCache>
                <c:formatCode>General</c:formatCode>
                <c:ptCount val="4"/>
                <c:pt idx="0">
                  <c:v>1999</c:v>
                </c:pt>
                <c:pt idx="1">
                  <c:v>2004</c:v>
                </c:pt>
                <c:pt idx="2">
                  <c:v>2009</c:v>
                </c:pt>
                <c:pt idx="3">
                  <c:v>2014</c:v>
                </c:pt>
              </c:numCache>
            </c:numRef>
          </c:cat>
          <c:val>
            <c:numRef>
              <c:f>t_age_lsec!$B$2:$E$2</c:f>
              <c:numCache>
                <c:formatCode>0.00%</c:formatCode>
                <c:ptCount val="4"/>
                <c:pt idx="0">
                  <c:v>0.32484069466590881</c:v>
                </c:pt>
                <c:pt idx="1">
                  <c:v>0.17992214858531952</c:v>
                </c:pt>
                <c:pt idx="2">
                  <c:v>0.12869492173194885</c:v>
                </c:pt>
                <c:pt idx="3">
                  <c:v>0.26006242632865906</c:v>
                </c:pt>
              </c:numCache>
            </c:numRef>
          </c:val>
          <c:extLst xmlns:c16r2="http://schemas.microsoft.com/office/drawing/2015/06/chart">
            <c:ext xmlns:c16="http://schemas.microsoft.com/office/drawing/2014/chart" uri="{C3380CC4-5D6E-409C-BE32-E72D297353CC}">
              <c16:uniqueId val="{00000001-23E7-4FF3-B007-B6F799523623}"/>
            </c:ext>
          </c:extLst>
        </c:ser>
        <c:ser>
          <c:idx val="1"/>
          <c:order val="1"/>
          <c:tx>
            <c:v>40-59</c:v>
          </c:tx>
          <c:spPr>
            <a:solidFill>
              <a:srgbClr val="FF0000"/>
            </a:solidFill>
            <a:ln>
              <a:solidFill>
                <a:srgbClr val="FF0000"/>
              </a:solidFill>
            </a:ln>
            <a:effectLst/>
          </c:spPr>
          <c:invertIfNegative val="0"/>
          <c:cat>
            <c:numRef>
              <c:f>t_age_lsec!$B$1:$E$1</c:f>
              <c:numCache>
                <c:formatCode>General</c:formatCode>
                <c:ptCount val="4"/>
                <c:pt idx="0">
                  <c:v>1999</c:v>
                </c:pt>
                <c:pt idx="1">
                  <c:v>2004</c:v>
                </c:pt>
                <c:pt idx="2">
                  <c:v>2009</c:v>
                </c:pt>
                <c:pt idx="3">
                  <c:v>2014</c:v>
                </c:pt>
              </c:numCache>
            </c:numRef>
          </c:cat>
          <c:val>
            <c:numRef>
              <c:f>t_age_lsec!$B$3:$E$3</c:f>
              <c:numCache>
                <c:formatCode>0.00%</c:formatCode>
                <c:ptCount val="4"/>
                <c:pt idx="0">
                  <c:v>0.36065569519996643</c:v>
                </c:pt>
                <c:pt idx="1">
                  <c:v>0.18954621255397797</c:v>
                </c:pt>
                <c:pt idx="2">
                  <c:v>0.15031565725803375</c:v>
                </c:pt>
                <c:pt idx="3">
                  <c:v>0.25205376744270325</c:v>
                </c:pt>
              </c:numCache>
            </c:numRef>
          </c:val>
          <c:extLst xmlns:c16r2="http://schemas.microsoft.com/office/drawing/2015/06/chart">
            <c:ext xmlns:c16="http://schemas.microsoft.com/office/drawing/2014/chart" uri="{C3380CC4-5D6E-409C-BE32-E72D297353CC}">
              <c16:uniqueId val="{00000003-23E7-4FF3-B007-B6F799523623}"/>
            </c:ext>
          </c:extLst>
        </c:ser>
        <c:ser>
          <c:idx val="2"/>
          <c:order val="2"/>
          <c:tx>
            <c:v>60+</c:v>
          </c:tx>
          <c:spPr>
            <a:solidFill>
              <a:schemeClr val="accent6"/>
            </a:solidFill>
            <a:ln>
              <a:noFill/>
            </a:ln>
            <a:effectLst/>
          </c:spPr>
          <c:invertIfNegative val="0"/>
          <c:cat>
            <c:numRef>
              <c:f>t_age_lsec!$B$1:$E$1</c:f>
              <c:numCache>
                <c:formatCode>General</c:formatCode>
                <c:ptCount val="4"/>
                <c:pt idx="0">
                  <c:v>1999</c:v>
                </c:pt>
                <c:pt idx="1">
                  <c:v>2004</c:v>
                </c:pt>
                <c:pt idx="2">
                  <c:v>2009</c:v>
                </c:pt>
                <c:pt idx="3">
                  <c:v>2014</c:v>
                </c:pt>
              </c:numCache>
            </c:numRef>
          </c:cat>
          <c:val>
            <c:numRef>
              <c:f>t_age_lsec!$B$4:$E$4</c:f>
              <c:numCache>
                <c:formatCode>0.00%</c:formatCode>
                <c:ptCount val="4"/>
                <c:pt idx="0">
                  <c:v>0.41820642352104187</c:v>
                </c:pt>
                <c:pt idx="1">
                  <c:v>0.22709605097770691</c:v>
                </c:pt>
                <c:pt idx="2">
                  <c:v>0.16064262390136719</c:v>
                </c:pt>
                <c:pt idx="3">
                  <c:v>0.26333200931549072</c:v>
                </c:pt>
              </c:numCache>
            </c:numRef>
          </c:val>
          <c:extLst xmlns:c16r2="http://schemas.microsoft.com/office/drawing/2015/06/chart">
            <c:ext xmlns:c16="http://schemas.microsoft.com/office/drawing/2014/chart" uri="{C3380CC4-5D6E-409C-BE32-E72D297353CC}">
              <c16:uniqueId val="{00000005-23E7-4FF3-B007-B6F799523623}"/>
            </c:ext>
          </c:extLst>
        </c:ser>
        <c:dLbls>
          <c:showLegendKey val="0"/>
          <c:showVal val="0"/>
          <c:showCatName val="0"/>
          <c:showSerName val="0"/>
          <c:showPercent val="0"/>
          <c:showBubbleSize val="0"/>
        </c:dLbls>
        <c:gapWidth val="219"/>
        <c:overlap val="-27"/>
        <c:axId val="-489134368"/>
        <c:axId val="-489138720"/>
      </c:barChart>
      <c:catAx>
        <c:axId val="-489134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8720"/>
        <c:crosses val="autoZero"/>
        <c:auto val="1"/>
        <c:lblAlgn val="ctr"/>
        <c:lblOffset val="100"/>
        <c:noMultiLvlLbl val="0"/>
      </c:catAx>
      <c:valAx>
        <c:axId val="-489138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4368"/>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DC8 – Vote PDI-P/NasDem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âgés de 20 à 39 ans votant PDI-P/NasDem) et (% des autres électeurs votant PDI-P/NasDem)</c:v>
          </c:tx>
          <c:spPr>
            <a:ln w="28575" cap="rnd">
              <a:solidFill>
                <a:srgbClr val="FF0000"/>
              </a:solidFill>
              <a:round/>
            </a:ln>
            <a:effectLst/>
          </c:spPr>
          <c:marker>
            <c:symbol val="circle"/>
            <c:size val="9"/>
            <c:spPr>
              <a:solidFill>
                <a:srgbClr val="FF0000"/>
              </a:solidFill>
              <a:ln w="9525">
                <a:noFill/>
              </a:ln>
              <a:effectLst/>
            </c:spPr>
          </c:marker>
          <c:xVal>
            <c:numRef>
              <c:f>t_agediff_lsec!$A$2:$A$5</c:f>
              <c:numCache>
                <c:formatCode>General</c:formatCode>
                <c:ptCount val="4"/>
                <c:pt idx="0">
                  <c:v>1999</c:v>
                </c:pt>
                <c:pt idx="1">
                  <c:v>2004</c:v>
                </c:pt>
                <c:pt idx="2">
                  <c:v>2009</c:v>
                </c:pt>
                <c:pt idx="3">
                  <c:v>2014</c:v>
                </c:pt>
              </c:numCache>
            </c:numRef>
          </c:xVal>
          <c:yVal>
            <c:numRef>
              <c:f>t_agediff_lsec!$B$2:$B$5</c:f>
              <c:numCache>
                <c:formatCode>General</c:formatCode>
                <c:ptCount val="4"/>
                <c:pt idx="0">
                  <c:v>-5.2369809150695801</c:v>
                </c:pt>
                <c:pt idx="1">
                  <c:v>-1.2906210422515869</c:v>
                </c:pt>
                <c:pt idx="2">
                  <c:v>-2.311168909072876</c:v>
                </c:pt>
                <c:pt idx="3">
                  <c:v>0.63046449422836304</c:v>
                </c:pt>
              </c:numCache>
            </c:numRef>
          </c:yVal>
          <c:smooth val="0"/>
          <c:extLst xmlns:c16r2="http://schemas.microsoft.com/office/drawing/2015/06/chart">
            <c:ext xmlns:c16="http://schemas.microsoft.com/office/drawing/2014/chart" uri="{C3380CC4-5D6E-409C-BE32-E72D297353CC}">
              <c16:uniqueId val="{00000005-1ADF-4147-9837-88DE53D6A2D1}"/>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t_agediff_lsec!$A$2:$A$5</c:f>
              <c:numCache>
                <c:formatCode>General</c:formatCode>
                <c:ptCount val="4"/>
                <c:pt idx="0">
                  <c:v>1999</c:v>
                </c:pt>
                <c:pt idx="1">
                  <c:v>2004</c:v>
                </c:pt>
                <c:pt idx="2">
                  <c:v>2009</c:v>
                </c:pt>
                <c:pt idx="3">
                  <c:v>2014</c:v>
                </c:pt>
              </c:numCache>
            </c:numRef>
          </c:xVal>
          <c:yVal>
            <c:numRef>
              <c:f>t_agediff_lsec!$C$2:$C$5</c:f>
              <c:numCache>
                <c:formatCode>General</c:formatCode>
                <c:ptCount val="4"/>
                <c:pt idx="0">
                  <c:v>-2.9617908000946045</c:v>
                </c:pt>
                <c:pt idx="1">
                  <c:v>6.9757699966430664E-2</c:v>
                </c:pt>
                <c:pt idx="2">
                  <c:v>-0.26982998847961426</c:v>
                </c:pt>
                <c:pt idx="3">
                  <c:v>1.2971768379211426</c:v>
                </c:pt>
              </c:numCache>
            </c:numRef>
          </c:yVal>
          <c:smooth val="0"/>
          <c:extLst xmlns:c16r2="http://schemas.microsoft.com/office/drawing/2015/06/chart">
            <c:ext xmlns:c16="http://schemas.microsoft.com/office/drawing/2014/chart" uri="{C3380CC4-5D6E-409C-BE32-E72D297353CC}">
              <c16:uniqueId val="{00000007-1ADF-4147-9837-88DE53D6A2D1}"/>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t_agediff_lsec!$A$2:$A$5</c:f>
              <c:numCache>
                <c:formatCode>General</c:formatCode>
                <c:ptCount val="4"/>
                <c:pt idx="0">
                  <c:v>1999</c:v>
                </c:pt>
                <c:pt idx="1">
                  <c:v>2004</c:v>
                </c:pt>
                <c:pt idx="2">
                  <c:v>2009</c:v>
                </c:pt>
                <c:pt idx="3">
                  <c:v>2014</c:v>
                </c:pt>
              </c:numCache>
            </c:numRef>
          </c:xVal>
          <c:yVal>
            <c:numRef>
              <c:f>t_agediff_lsec!$D$2:$D$5</c:f>
              <c:numCache>
                <c:formatCode>General</c:formatCode>
                <c:ptCount val="4"/>
                <c:pt idx="0">
                  <c:v>-1.2599563598632813</c:v>
                </c:pt>
                <c:pt idx="1">
                  <c:v>0.79025489091873169</c:v>
                </c:pt>
                <c:pt idx="2">
                  <c:v>0.73438233137130737</c:v>
                </c:pt>
                <c:pt idx="3">
                  <c:v>2.0500621795654297</c:v>
                </c:pt>
              </c:numCache>
            </c:numRef>
          </c:yVal>
          <c:smooth val="0"/>
          <c:extLst xmlns:c16r2="http://schemas.microsoft.com/office/drawing/2015/06/chart">
            <c:ext xmlns:c16="http://schemas.microsoft.com/office/drawing/2014/chart" uri="{C3380CC4-5D6E-409C-BE32-E72D297353CC}">
              <c16:uniqueId val="{00000009-1ADF-4147-9837-88DE53D6A2D1}"/>
            </c:ext>
          </c:extLst>
        </c:ser>
        <c:ser>
          <c:idx val="3"/>
          <c:order val="3"/>
          <c:tx>
            <c:v>Zeros</c:v>
          </c:tx>
          <c:spPr>
            <a:ln w="19050" cap="rnd">
              <a:solidFill>
                <a:schemeClr val="tx1"/>
              </a:solidFill>
              <a:round/>
            </a:ln>
            <a:effectLst/>
          </c:spPr>
          <c:marker>
            <c:symbol val="none"/>
          </c:marker>
          <c:xVal>
            <c:numRef>
              <c:f>t_agediff_lsec!$A$2:$A$5</c:f>
              <c:numCache>
                <c:formatCode>General</c:formatCode>
                <c:ptCount val="4"/>
                <c:pt idx="0">
                  <c:v>1999</c:v>
                </c:pt>
                <c:pt idx="1">
                  <c:v>2004</c:v>
                </c:pt>
                <c:pt idx="2">
                  <c:v>2009</c:v>
                </c:pt>
                <c:pt idx="3">
                  <c:v>2014</c:v>
                </c:pt>
              </c:numCache>
            </c:numRef>
          </c:xVal>
          <c:yVal>
            <c:numRef>
              <c:f>t_agediff_lsec!$E$2:$E$5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1ADF-4147-9837-88DE53D6A2D1}"/>
            </c:ext>
          </c:extLst>
        </c:ser>
        <c:dLbls>
          <c:showLegendKey val="0"/>
          <c:showVal val="0"/>
          <c:showCatName val="0"/>
          <c:showSerName val="0"/>
          <c:showPercent val="0"/>
          <c:showBubbleSize val="0"/>
        </c:dLbls>
        <c:axId val="-489129472"/>
        <c:axId val="-489133824"/>
      </c:scatterChart>
      <c:valAx>
        <c:axId val="-48912947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3824"/>
        <c:crossesAt val="-30"/>
        <c:crossBetween val="midCat"/>
        <c:majorUnit val="1"/>
      </c:valAx>
      <c:valAx>
        <c:axId val="-489133824"/>
        <c:scaling>
          <c:orientation val="minMax"/>
          <c:max val="14"/>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2947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DC9 – Vote for PDI-P/NasDem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t_urban_lsec!$B$1:$E$1</c:f>
              <c:numCache>
                <c:formatCode>General</c:formatCode>
                <c:ptCount val="4"/>
                <c:pt idx="0">
                  <c:v>1999</c:v>
                </c:pt>
                <c:pt idx="1">
                  <c:v>2004</c:v>
                </c:pt>
                <c:pt idx="2">
                  <c:v>2009</c:v>
                </c:pt>
                <c:pt idx="3">
                  <c:v>2014</c:v>
                </c:pt>
              </c:numCache>
            </c:numRef>
          </c:cat>
          <c:val>
            <c:numRef>
              <c:f>t_urban_lsec!$B$2:$E$2</c:f>
              <c:numCache>
                <c:formatCode>0%</c:formatCode>
                <c:ptCount val="4"/>
                <c:pt idx="0">
                  <c:v>0.31512445211410522</c:v>
                </c:pt>
                <c:pt idx="1">
                  <c:v>0.20373208820819855</c:v>
                </c:pt>
                <c:pt idx="2">
                  <c:v>0.14148589968681335</c:v>
                </c:pt>
                <c:pt idx="3">
                  <c:v>0.24129676818847656</c:v>
                </c:pt>
              </c:numCache>
            </c:numRef>
          </c:val>
          <c:extLst xmlns:c16r2="http://schemas.microsoft.com/office/drawing/2015/06/chart">
            <c:ext xmlns:c16="http://schemas.microsoft.com/office/drawing/2014/chart" uri="{C3380CC4-5D6E-409C-BE32-E72D297353CC}">
              <c16:uniqueId val="{00000001-8970-4C0A-9B37-E8AB3BC1AD35}"/>
            </c:ext>
          </c:extLst>
        </c:ser>
        <c:ser>
          <c:idx val="1"/>
          <c:order val="1"/>
          <c:tx>
            <c:v>Zones urbaines</c:v>
          </c:tx>
          <c:spPr>
            <a:solidFill>
              <a:srgbClr val="FF0000"/>
            </a:solidFill>
            <a:ln>
              <a:solidFill>
                <a:srgbClr val="FF0000"/>
              </a:solidFill>
            </a:ln>
            <a:effectLst/>
          </c:spPr>
          <c:invertIfNegative val="0"/>
          <c:cat>
            <c:numRef>
              <c:f>t_urban_lsec!$B$1:$E$1</c:f>
              <c:numCache>
                <c:formatCode>General</c:formatCode>
                <c:ptCount val="4"/>
                <c:pt idx="0">
                  <c:v>1999</c:v>
                </c:pt>
                <c:pt idx="1">
                  <c:v>2004</c:v>
                </c:pt>
                <c:pt idx="2">
                  <c:v>2009</c:v>
                </c:pt>
                <c:pt idx="3">
                  <c:v>2014</c:v>
                </c:pt>
              </c:numCache>
            </c:numRef>
          </c:cat>
          <c:val>
            <c:numRef>
              <c:f>t_urban_lsec!$B$3:$E$3</c:f>
              <c:numCache>
                <c:formatCode>0%</c:formatCode>
                <c:ptCount val="4"/>
                <c:pt idx="0">
                  <c:v>0.38568574190139771</c:v>
                </c:pt>
                <c:pt idx="1">
                  <c:v>0.15926994383335114</c:v>
                </c:pt>
                <c:pt idx="2">
                  <c:v>0.13838949799537659</c:v>
                </c:pt>
                <c:pt idx="3">
                  <c:v>0.27707576751708984</c:v>
                </c:pt>
              </c:numCache>
            </c:numRef>
          </c:val>
          <c:extLst xmlns:c16r2="http://schemas.microsoft.com/office/drawing/2015/06/chart">
            <c:ext xmlns:c16="http://schemas.microsoft.com/office/drawing/2014/chart" uri="{C3380CC4-5D6E-409C-BE32-E72D297353CC}">
              <c16:uniqueId val="{00000003-8970-4C0A-9B37-E8AB3BC1AD35}"/>
            </c:ext>
          </c:extLst>
        </c:ser>
        <c:dLbls>
          <c:showLegendKey val="0"/>
          <c:showVal val="0"/>
          <c:showCatName val="0"/>
          <c:showSerName val="0"/>
          <c:showPercent val="0"/>
          <c:showBubbleSize val="0"/>
        </c:dLbls>
        <c:gapWidth val="219"/>
        <c:overlap val="-27"/>
        <c:axId val="-489130016"/>
        <c:axId val="-489136000"/>
      </c:barChart>
      <c:catAx>
        <c:axId val="-489130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6000"/>
        <c:crosses val="autoZero"/>
        <c:auto val="1"/>
        <c:lblAlgn val="ctr"/>
        <c:lblOffset val="100"/>
        <c:noMultiLvlLbl val="0"/>
      </c:catAx>
      <c:valAx>
        <c:axId val="-489136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0016"/>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DC10 – Vote PDI-P/NasDem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PDI-P/NasDem) et (% des autres électeurs votant PDI-P/NasDem)</c:v>
          </c:tx>
          <c:spPr>
            <a:ln w="28575" cap="rnd">
              <a:solidFill>
                <a:srgbClr val="FF0000"/>
              </a:solidFill>
              <a:round/>
            </a:ln>
            <a:effectLst/>
          </c:spPr>
          <c:marker>
            <c:symbol val="circle"/>
            <c:size val="9"/>
            <c:spPr>
              <a:solidFill>
                <a:srgbClr val="FF0000"/>
              </a:solidFill>
              <a:ln w="9525">
                <a:noFill/>
              </a:ln>
              <a:effectLst/>
            </c:spPr>
          </c:marker>
          <c:xVal>
            <c:numRef>
              <c:f>t_urbandiff_lsec!$A$2:$A$5</c:f>
              <c:numCache>
                <c:formatCode>General</c:formatCode>
                <c:ptCount val="4"/>
                <c:pt idx="0">
                  <c:v>1999</c:v>
                </c:pt>
                <c:pt idx="1">
                  <c:v>2004</c:v>
                </c:pt>
                <c:pt idx="2">
                  <c:v>2009</c:v>
                </c:pt>
                <c:pt idx="3">
                  <c:v>2014</c:v>
                </c:pt>
              </c:numCache>
            </c:numRef>
          </c:xVal>
          <c:yVal>
            <c:numRef>
              <c:f>t_urbandiff_lsec!$B$2:$B$5</c:f>
              <c:numCache>
                <c:formatCode>General</c:formatCode>
                <c:ptCount val="4"/>
                <c:pt idx="0">
                  <c:v>7.0561280250549316</c:v>
                </c:pt>
                <c:pt idx="1">
                  <c:v>-4.4462156295776367</c:v>
                </c:pt>
                <c:pt idx="2">
                  <c:v>-0.30963924527168274</c:v>
                </c:pt>
                <c:pt idx="3">
                  <c:v>3.5778994560241699</c:v>
                </c:pt>
              </c:numCache>
            </c:numRef>
          </c:yVal>
          <c:smooth val="0"/>
          <c:extLst xmlns:c16r2="http://schemas.microsoft.com/office/drawing/2015/06/chart">
            <c:ext xmlns:c16="http://schemas.microsoft.com/office/drawing/2014/chart" uri="{C3380CC4-5D6E-409C-BE32-E72D297353CC}">
              <c16:uniqueId val="{00000005-CE60-4841-ADFB-60A03DBE69D2}"/>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t_urbandiff_lsec!$A$2:$A$5</c:f>
              <c:numCache>
                <c:formatCode>General</c:formatCode>
                <c:ptCount val="4"/>
                <c:pt idx="0">
                  <c:v>1999</c:v>
                </c:pt>
                <c:pt idx="1">
                  <c:v>2004</c:v>
                </c:pt>
                <c:pt idx="2">
                  <c:v>2009</c:v>
                </c:pt>
                <c:pt idx="3">
                  <c:v>2014</c:v>
                </c:pt>
              </c:numCache>
            </c:numRef>
          </c:xVal>
          <c:yVal>
            <c:numRef>
              <c:f>t_urbandiff_lsec!$C$2:$C$5</c:f>
              <c:numCache>
                <c:formatCode>General</c:formatCode>
                <c:ptCount val="4"/>
                <c:pt idx="0">
                  <c:v>13.808109283447266</c:v>
                </c:pt>
                <c:pt idx="1">
                  <c:v>2.2042872384190559E-2</c:v>
                </c:pt>
                <c:pt idx="2">
                  <c:v>2.0777511596679687</c:v>
                </c:pt>
                <c:pt idx="3">
                  <c:v>4.2014684677124023</c:v>
                </c:pt>
              </c:numCache>
            </c:numRef>
          </c:yVal>
          <c:smooth val="0"/>
          <c:extLst xmlns:c16r2="http://schemas.microsoft.com/office/drawing/2015/06/chart">
            <c:ext xmlns:c16="http://schemas.microsoft.com/office/drawing/2014/chart" uri="{C3380CC4-5D6E-409C-BE32-E72D297353CC}">
              <c16:uniqueId val="{00000007-CE60-4841-ADFB-60A03DBE69D2}"/>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t_urbandiff_lsec!$A$2:$A$5</c:f>
              <c:numCache>
                <c:formatCode>General</c:formatCode>
                <c:ptCount val="4"/>
                <c:pt idx="0">
                  <c:v>1999</c:v>
                </c:pt>
                <c:pt idx="1">
                  <c:v>2004</c:v>
                </c:pt>
                <c:pt idx="2">
                  <c:v>2009</c:v>
                </c:pt>
                <c:pt idx="3">
                  <c:v>2014</c:v>
                </c:pt>
              </c:numCache>
            </c:numRef>
          </c:xVal>
          <c:yVal>
            <c:numRef>
              <c:f>t_urbandiff_lsec!$D$2:$D$5</c:f>
              <c:numCache>
                <c:formatCode>General</c:formatCode>
                <c:ptCount val="4"/>
                <c:pt idx="0">
                  <c:v>14.431612014770508</c:v>
                </c:pt>
                <c:pt idx="1">
                  <c:v>-0.2233317643404007</c:v>
                </c:pt>
                <c:pt idx="2">
                  <c:v>2.5838277339935303</c:v>
                </c:pt>
                <c:pt idx="3">
                  <c:v>4.5906839370727539</c:v>
                </c:pt>
              </c:numCache>
            </c:numRef>
          </c:yVal>
          <c:smooth val="0"/>
          <c:extLst xmlns:c16r2="http://schemas.microsoft.com/office/drawing/2015/06/chart">
            <c:ext xmlns:c16="http://schemas.microsoft.com/office/drawing/2014/chart" uri="{C3380CC4-5D6E-409C-BE32-E72D297353CC}">
              <c16:uniqueId val="{00000009-CE60-4841-ADFB-60A03DBE69D2}"/>
            </c:ext>
          </c:extLst>
        </c:ser>
        <c:ser>
          <c:idx val="3"/>
          <c:order val="3"/>
          <c:tx>
            <c:v>Zeros</c:v>
          </c:tx>
          <c:spPr>
            <a:ln w="19050" cap="rnd">
              <a:solidFill>
                <a:schemeClr val="tx1"/>
              </a:solidFill>
              <a:round/>
            </a:ln>
            <a:effectLst/>
          </c:spPr>
          <c:marker>
            <c:symbol val="none"/>
          </c:marker>
          <c:xVal>
            <c:numRef>
              <c:f>t_urbandiff_lsec!$A$2:$A$5</c:f>
              <c:numCache>
                <c:formatCode>General</c:formatCode>
                <c:ptCount val="4"/>
                <c:pt idx="0">
                  <c:v>1999</c:v>
                </c:pt>
                <c:pt idx="1">
                  <c:v>2004</c:v>
                </c:pt>
                <c:pt idx="2">
                  <c:v>2009</c:v>
                </c:pt>
                <c:pt idx="3">
                  <c:v>2014</c:v>
                </c:pt>
              </c:numCache>
            </c:numRef>
          </c:xVal>
          <c:yVal>
            <c:numRef>
              <c:f>t_urbandiff_lsec!$E$2:$E$5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CE60-4841-ADFB-60A03DBE69D2}"/>
            </c:ext>
          </c:extLst>
        </c:ser>
        <c:dLbls>
          <c:showLegendKey val="0"/>
          <c:showVal val="0"/>
          <c:showCatName val="0"/>
          <c:showSerName val="0"/>
          <c:showPercent val="0"/>
          <c:showBubbleSize val="0"/>
        </c:dLbls>
        <c:axId val="-489134912"/>
        <c:axId val="-489138176"/>
      </c:scatterChart>
      <c:valAx>
        <c:axId val="-48913491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8176"/>
        <c:crossesAt val="-30"/>
        <c:crossBetween val="midCat"/>
        <c:majorUnit val="1"/>
      </c:valAx>
      <c:valAx>
        <c:axId val="-489138176"/>
        <c:scaling>
          <c:orientation val="minMax"/>
          <c:max val="3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491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DC11 – Vote PDI-P/NasDem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128819832769312"/>
        </c:manualLayout>
      </c:layout>
      <c:barChart>
        <c:barDir val="col"/>
        <c:grouping val="clustered"/>
        <c:varyColors val="0"/>
        <c:ser>
          <c:idx val="0"/>
          <c:order val="0"/>
          <c:tx>
            <c:v>Batak</c:v>
          </c:tx>
          <c:spPr>
            <a:solidFill>
              <a:schemeClr val="accent5"/>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t_race_lsec!$B$2:$E$2</c:f>
              <c:numCache>
                <c:formatCode>0%</c:formatCode>
                <c:ptCount val="4"/>
                <c:pt idx="0">
                  <c:v>0.38801625370979309</c:v>
                </c:pt>
                <c:pt idx="1">
                  <c:v>0.13941684365272522</c:v>
                </c:pt>
                <c:pt idx="2">
                  <c:v>7.9461216926574707E-2</c:v>
                </c:pt>
                <c:pt idx="3">
                  <c:v>0.17815224826335907</c:v>
                </c:pt>
              </c:numCache>
            </c:numRef>
          </c:val>
          <c:extLst xmlns:c16r2="http://schemas.microsoft.com/office/drawing/2015/06/chart">
            <c:ext xmlns:c16="http://schemas.microsoft.com/office/drawing/2014/chart" uri="{C3380CC4-5D6E-409C-BE32-E72D297353CC}">
              <c16:uniqueId val="{0000000A-3243-B54F-AD96-786F01E5BDF9}"/>
            </c:ext>
          </c:extLst>
        </c:ser>
        <c:ser>
          <c:idx val="1"/>
          <c:order val="1"/>
          <c:tx>
            <c:v>Betawi</c:v>
          </c:tx>
          <c:spPr>
            <a:solidFill>
              <a:schemeClr val="accent6"/>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t_race_lsec!$B$3:$E$3</c:f>
              <c:numCache>
                <c:formatCode>0%</c:formatCode>
                <c:ptCount val="4"/>
                <c:pt idx="0">
                  <c:v>0.31039217114448547</c:v>
                </c:pt>
                <c:pt idx="1">
                  <c:v>0</c:v>
                </c:pt>
                <c:pt idx="2">
                  <c:v>0.15550616383552551</c:v>
                </c:pt>
                <c:pt idx="3">
                  <c:v>0.25416448712348938</c:v>
                </c:pt>
              </c:numCache>
            </c:numRef>
          </c:val>
          <c:extLst xmlns:c16r2="http://schemas.microsoft.com/office/drawing/2015/06/chart">
            <c:ext xmlns:c16="http://schemas.microsoft.com/office/drawing/2014/chart" uri="{C3380CC4-5D6E-409C-BE32-E72D297353CC}">
              <c16:uniqueId val="{0000000C-3243-B54F-AD96-786F01E5BDF9}"/>
            </c:ext>
          </c:extLst>
        </c:ser>
        <c:ser>
          <c:idx val="2"/>
          <c:order val="2"/>
          <c:tx>
            <c:v>Bugis</c:v>
          </c:tx>
          <c:spPr>
            <a:solidFill>
              <a:schemeClr val="accent4"/>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t_race_lsec!$B$4:$E$4</c:f>
              <c:numCache>
                <c:formatCode>0%</c:formatCode>
                <c:ptCount val="4"/>
                <c:pt idx="0">
                  <c:v>1.9760610535740852E-2</c:v>
                </c:pt>
                <c:pt idx="1">
                  <c:v>4.9740228801965714E-2</c:v>
                </c:pt>
                <c:pt idx="2">
                  <c:v>3.1848717480897903E-2</c:v>
                </c:pt>
                <c:pt idx="3">
                  <c:v>0.25266778469085693</c:v>
                </c:pt>
              </c:numCache>
            </c:numRef>
          </c:val>
          <c:extLst xmlns:c16r2="http://schemas.microsoft.com/office/drawing/2015/06/chart">
            <c:ext xmlns:c16="http://schemas.microsoft.com/office/drawing/2014/chart" uri="{C3380CC4-5D6E-409C-BE32-E72D297353CC}">
              <c16:uniqueId val="{0000000E-3243-B54F-AD96-786F01E5BDF9}"/>
            </c:ext>
          </c:extLst>
        </c:ser>
        <c:ser>
          <c:idx val="3"/>
          <c:order val="3"/>
          <c:tx>
            <c:v>Java</c:v>
          </c:tx>
          <c:spPr>
            <a:solidFill>
              <a:schemeClr val="accent2"/>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t_race_lsec!$B$5:$E$5</c:f>
              <c:numCache>
                <c:formatCode>0%</c:formatCode>
                <c:ptCount val="4"/>
                <c:pt idx="0">
                  <c:v>0.42228478193283081</c:v>
                </c:pt>
                <c:pt idx="1">
                  <c:v>0.2433561384677887</c:v>
                </c:pt>
                <c:pt idx="2">
                  <c:v>0.17006415128707886</c:v>
                </c:pt>
                <c:pt idx="3">
                  <c:v>0.30659690499305725</c:v>
                </c:pt>
              </c:numCache>
            </c:numRef>
          </c:val>
          <c:extLst xmlns:c16r2="http://schemas.microsoft.com/office/drawing/2015/06/chart">
            <c:ext xmlns:c16="http://schemas.microsoft.com/office/drawing/2014/chart" uri="{C3380CC4-5D6E-409C-BE32-E72D297353CC}">
              <c16:uniqueId val="{00000010-3243-B54F-AD96-786F01E5BDF9}"/>
            </c:ext>
          </c:extLst>
        </c:ser>
        <c:ser>
          <c:idx val="4"/>
          <c:order val="4"/>
          <c:tx>
            <c:v>Madurais</c:v>
          </c:tx>
          <c:spPr>
            <a:solidFill>
              <a:srgbClr val="C00000"/>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t_race_lsec!$B$6:$E$6</c:f>
              <c:numCache>
                <c:formatCode>0%</c:formatCode>
                <c:ptCount val="4"/>
                <c:pt idx="0">
                  <c:v>0.11078549176454544</c:v>
                </c:pt>
                <c:pt idx="1">
                  <c:v>0.1349235475063324</c:v>
                </c:pt>
                <c:pt idx="2">
                  <c:v>0.16088747978210449</c:v>
                </c:pt>
                <c:pt idx="3">
                  <c:v>0.18743951618671417</c:v>
                </c:pt>
              </c:numCache>
            </c:numRef>
          </c:val>
          <c:extLst xmlns:c16r2="http://schemas.microsoft.com/office/drawing/2015/06/chart">
            <c:ext xmlns:c16="http://schemas.microsoft.com/office/drawing/2014/chart" uri="{C3380CC4-5D6E-409C-BE32-E72D297353CC}">
              <c16:uniqueId val="{00000012-3243-B54F-AD96-786F01E5BDF9}"/>
            </c:ext>
          </c:extLst>
        </c:ser>
        <c:ser>
          <c:idx val="5"/>
          <c:order val="5"/>
          <c:tx>
            <c:v>Malais</c:v>
          </c:tx>
          <c:spPr>
            <a:solidFill>
              <a:srgbClr val="7030A0"/>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t_race_lsec!$B$7:$E$7</c:f>
              <c:numCache>
                <c:formatCode>0%</c:formatCode>
                <c:ptCount val="4"/>
                <c:pt idx="0">
                  <c:v>0.28808659315109253</c:v>
                </c:pt>
                <c:pt idx="1">
                  <c:v>6.6222198307514191E-2</c:v>
                </c:pt>
                <c:pt idx="2">
                  <c:v>0.14353255927562714</c:v>
                </c:pt>
                <c:pt idx="3">
                  <c:v>0.26182740926742554</c:v>
                </c:pt>
              </c:numCache>
            </c:numRef>
          </c:val>
          <c:extLst xmlns:c16r2="http://schemas.microsoft.com/office/drawing/2015/06/chart">
            <c:ext xmlns:c16="http://schemas.microsoft.com/office/drawing/2014/chart" uri="{C3380CC4-5D6E-409C-BE32-E72D297353CC}">
              <c16:uniqueId val="{00000014-3243-B54F-AD96-786F01E5BDF9}"/>
            </c:ext>
          </c:extLst>
        </c:ser>
        <c:ser>
          <c:idx val="6"/>
          <c:order val="6"/>
          <c:tx>
            <c:v>Minang</c:v>
          </c:tx>
          <c:spPr>
            <a:solidFill>
              <a:schemeClr val="accent1"/>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t_race_lsec!$B$8:$E$8</c:f>
              <c:numCache>
                <c:formatCode>0%</c:formatCode>
                <c:ptCount val="4"/>
                <c:pt idx="0">
                  <c:v>0</c:v>
                </c:pt>
                <c:pt idx="1">
                  <c:v>6.5624885261058807E-2</c:v>
                </c:pt>
                <c:pt idx="2">
                  <c:v>4.0104802697896957E-2</c:v>
                </c:pt>
                <c:pt idx="3">
                  <c:v>6.126871332526207E-2</c:v>
                </c:pt>
              </c:numCache>
            </c:numRef>
          </c:val>
          <c:extLst xmlns:c16r2="http://schemas.microsoft.com/office/drawing/2015/06/chart">
            <c:ext xmlns:c16="http://schemas.microsoft.com/office/drawing/2014/chart" uri="{C3380CC4-5D6E-409C-BE32-E72D297353CC}">
              <c16:uniqueId val="{00000016-3243-B54F-AD96-786F01E5BDF9}"/>
            </c:ext>
          </c:extLst>
        </c:ser>
        <c:ser>
          <c:idx val="7"/>
          <c:order val="7"/>
          <c:tx>
            <c:v>Soundanais</c:v>
          </c:tx>
          <c:spPr>
            <a:solidFill>
              <a:srgbClr val="00B050"/>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t_race_lsec!$B$9:$E$9</c:f>
              <c:numCache>
                <c:formatCode>0%</c:formatCode>
                <c:ptCount val="4"/>
                <c:pt idx="0">
                  <c:v>0.30709311366081238</c:v>
                </c:pt>
                <c:pt idx="1">
                  <c:v>0.14718765020370483</c:v>
                </c:pt>
                <c:pt idx="2">
                  <c:v>0.13088810443878174</c:v>
                </c:pt>
                <c:pt idx="3">
                  <c:v>0.21950162947177887</c:v>
                </c:pt>
              </c:numCache>
            </c:numRef>
          </c:val>
          <c:extLst xmlns:c16r2="http://schemas.microsoft.com/office/drawing/2015/06/chart">
            <c:ext xmlns:c16="http://schemas.microsoft.com/office/drawing/2014/chart" uri="{C3380CC4-5D6E-409C-BE32-E72D297353CC}">
              <c16:uniqueId val="{00000018-3243-B54F-AD96-786F01E5BDF9}"/>
            </c:ext>
          </c:extLst>
        </c:ser>
        <c:ser>
          <c:idx val="8"/>
          <c:order val="8"/>
          <c:tx>
            <c:v>Autres</c:v>
          </c:tx>
          <c:spPr>
            <a:solidFill>
              <a:schemeClr val="bg1">
                <a:lumMod val="50000"/>
              </a:schemeClr>
            </a:solidFill>
            <a:ln>
              <a:noFill/>
            </a:ln>
            <a:effectLst/>
          </c:spPr>
          <c:invertIfNegative val="0"/>
          <c:cat>
            <c:numRef>
              <c:f>t_race_lsec!$B$1:$E$1</c:f>
              <c:numCache>
                <c:formatCode>General</c:formatCode>
                <c:ptCount val="4"/>
                <c:pt idx="0">
                  <c:v>1999</c:v>
                </c:pt>
                <c:pt idx="1">
                  <c:v>2004</c:v>
                </c:pt>
                <c:pt idx="2">
                  <c:v>2009</c:v>
                </c:pt>
                <c:pt idx="3">
                  <c:v>2014</c:v>
                </c:pt>
              </c:numCache>
            </c:numRef>
          </c:cat>
          <c:val>
            <c:numRef>
              <c:f>t_race_lsec!$B$10:$E$10</c:f>
              <c:numCache>
                <c:formatCode>0%</c:formatCode>
                <c:ptCount val="4"/>
                <c:pt idx="0">
                  <c:v>0.27181386947631836</c:v>
                </c:pt>
                <c:pt idx="1">
                  <c:v>0.18315164744853973</c:v>
                </c:pt>
                <c:pt idx="2">
                  <c:v>0.12334685027599335</c:v>
                </c:pt>
                <c:pt idx="3">
                  <c:v>0.24144650995731354</c:v>
                </c:pt>
              </c:numCache>
            </c:numRef>
          </c:val>
          <c:extLst xmlns:c16r2="http://schemas.microsoft.com/office/drawing/2015/06/chart">
            <c:ext xmlns:c16="http://schemas.microsoft.com/office/drawing/2014/chart" uri="{C3380CC4-5D6E-409C-BE32-E72D297353CC}">
              <c16:uniqueId val="{0000001A-3243-B54F-AD96-786F01E5BDF9}"/>
            </c:ext>
          </c:extLst>
        </c:ser>
        <c:dLbls>
          <c:showLegendKey val="0"/>
          <c:showVal val="0"/>
          <c:showCatName val="0"/>
          <c:showSerName val="0"/>
          <c:showPercent val="0"/>
          <c:showBubbleSize val="0"/>
        </c:dLbls>
        <c:gapWidth val="219"/>
        <c:overlap val="-27"/>
        <c:axId val="-489141440"/>
        <c:axId val="-489142528"/>
      </c:barChart>
      <c:catAx>
        <c:axId val="-4891414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42528"/>
        <c:crosses val="autoZero"/>
        <c:auto val="1"/>
        <c:lblAlgn val="ctr"/>
        <c:lblOffset val="100"/>
        <c:noMultiLvlLbl val="0"/>
      </c:catAx>
      <c:valAx>
        <c:axId val="-489142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41440"/>
        <c:crosses val="autoZero"/>
        <c:crossBetween val="between"/>
      </c:valAx>
      <c:spPr>
        <a:noFill/>
        <a:ln>
          <a:solidFill>
            <a:schemeClr val="tx1"/>
          </a:solidFill>
        </a:ln>
        <a:effectLst/>
      </c:spPr>
    </c:plotArea>
    <c:legend>
      <c:legendPos val="b"/>
      <c:layout>
        <c:manualLayout>
          <c:xMode val="edge"/>
          <c:yMode val="edge"/>
          <c:x val="0.42911116773635632"/>
          <c:y val="0.10219244670623071"/>
          <c:w val="0.52185578368208996"/>
          <c:h val="0.14345198469762765"/>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DC12 – Vote PDI-P/NasDem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javanais votant PDI-P/NasDem) et (% des autres électeurs votant PDI-P/NasDem)</c:v>
          </c:tx>
          <c:spPr>
            <a:ln w="28575" cap="rnd">
              <a:solidFill>
                <a:srgbClr val="FF0000"/>
              </a:solidFill>
              <a:round/>
            </a:ln>
            <a:effectLst/>
          </c:spPr>
          <c:marker>
            <c:symbol val="circle"/>
            <c:size val="9"/>
            <c:spPr>
              <a:solidFill>
                <a:srgbClr val="FF0000"/>
              </a:solidFill>
              <a:ln w="9525">
                <a:noFill/>
              </a:ln>
              <a:effectLst/>
            </c:spPr>
          </c:marker>
          <c:xVal>
            <c:numRef>
              <c:f>t_racediff_lsec!$A$2:$A$5</c:f>
              <c:numCache>
                <c:formatCode>General</c:formatCode>
                <c:ptCount val="4"/>
                <c:pt idx="0">
                  <c:v>1999</c:v>
                </c:pt>
                <c:pt idx="1">
                  <c:v>2004</c:v>
                </c:pt>
                <c:pt idx="2">
                  <c:v>2009</c:v>
                </c:pt>
                <c:pt idx="3">
                  <c:v>2014</c:v>
                </c:pt>
              </c:numCache>
            </c:numRef>
          </c:xVal>
          <c:yVal>
            <c:numRef>
              <c:f>t_racediff_lsec!$B$2:$B$5</c:f>
              <c:numCache>
                <c:formatCode>General</c:formatCode>
                <c:ptCount val="4"/>
                <c:pt idx="0">
                  <c:v>15.316951751708984</c:v>
                </c:pt>
                <c:pt idx="1">
                  <c:v>9.8626136779785156</c:v>
                </c:pt>
                <c:pt idx="2">
                  <c:v>5.0481858253479004</c:v>
                </c:pt>
                <c:pt idx="3">
                  <c:v>8.2690916061401367</c:v>
                </c:pt>
              </c:numCache>
            </c:numRef>
          </c:yVal>
          <c:smooth val="0"/>
          <c:extLst xmlns:c16r2="http://schemas.microsoft.com/office/drawing/2015/06/chart">
            <c:ext xmlns:c16="http://schemas.microsoft.com/office/drawing/2014/chart" uri="{C3380CC4-5D6E-409C-BE32-E72D297353CC}">
              <c16:uniqueId val="{0000000D-637A-BA43-9AF4-CA6793359FC5}"/>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t_racediff_lsec!$A$2:$A$5</c:f>
              <c:numCache>
                <c:formatCode>General</c:formatCode>
                <c:ptCount val="4"/>
                <c:pt idx="0">
                  <c:v>1999</c:v>
                </c:pt>
                <c:pt idx="1">
                  <c:v>2004</c:v>
                </c:pt>
                <c:pt idx="2">
                  <c:v>2009</c:v>
                </c:pt>
                <c:pt idx="3">
                  <c:v>2014</c:v>
                </c:pt>
              </c:numCache>
            </c:numRef>
          </c:xVal>
          <c:yVal>
            <c:numRef>
              <c:f>t_racediff_lsec!$C$2:$C$5</c:f>
              <c:numCache>
                <c:formatCode>General</c:formatCode>
                <c:ptCount val="4"/>
                <c:pt idx="0">
                  <c:v>14.122750282287598</c:v>
                </c:pt>
                <c:pt idx="1">
                  <c:v>8.8626747131347656</c:v>
                </c:pt>
                <c:pt idx="2">
                  <c:v>5.3084907531738281</c:v>
                </c:pt>
                <c:pt idx="3">
                  <c:v>8.4455032348632812</c:v>
                </c:pt>
              </c:numCache>
            </c:numRef>
          </c:yVal>
          <c:smooth val="0"/>
          <c:extLst xmlns:c16r2="http://schemas.microsoft.com/office/drawing/2015/06/chart">
            <c:ext xmlns:c16="http://schemas.microsoft.com/office/drawing/2014/chart" uri="{C3380CC4-5D6E-409C-BE32-E72D297353CC}">
              <c16:uniqueId val="{0000000F-637A-BA43-9AF4-CA6793359FC5}"/>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t_racediff_lsec!$A$2:$A$5</c:f>
              <c:numCache>
                <c:formatCode>General</c:formatCode>
                <c:ptCount val="4"/>
                <c:pt idx="0">
                  <c:v>1999</c:v>
                </c:pt>
                <c:pt idx="1">
                  <c:v>2004</c:v>
                </c:pt>
                <c:pt idx="2">
                  <c:v>2009</c:v>
                </c:pt>
                <c:pt idx="3">
                  <c:v>2014</c:v>
                </c:pt>
              </c:numCache>
            </c:numRef>
          </c:xVal>
          <c:yVal>
            <c:numRef>
              <c:f>t_racediff_lsec!$D$2:$D$5</c:f>
              <c:numCache>
                <c:formatCode>General</c:formatCode>
                <c:ptCount val="4"/>
                <c:pt idx="0">
                  <c:v>18.256233215332031</c:v>
                </c:pt>
                <c:pt idx="1">
                  <c:v>11.21091365814209</c:v>
                </c:pt>
                <c:pt idx="2">
                  <c:v>7.2782902717590332</c:v>
                </c:pt>
                <c:pt idx="3">
                  <c:v>11.146785736083984</c:v>
                </c:pt>
              </c:numCache>
            </c:numRef>
          </c:yVal>
          <c:smooth val="0"/>
          <c:extLst xmlns:c16r2="http://schemas.microsoft.com/office/drawing/2015/06/chart">
            <c:ext xmlns:c16="http://schemas.microsoft.com/office/drawing/2014/chart" uri="{C3380CC4-5D6E-409C-BE32-E72D297353CC}">
              <c16:uniqueId val="{00000011-637A-BA43-9AF4-CA6793359FC5}"/>
            </c:ext>
          </c:extLst>
        </c:ser>
        <c:ser>
          <c:idx val="3"/>
          <c:order val="3"/>
          <c:tx>
            <c:v>Zeros</c:v>
          </c:tx>
          <c:spPr>
            <a:ln w="19050" cap="rnd">
              <a:solidFill>
                <a:schemeClr val="tx1"/>
              </a:solidFill>
              <a:round/>
            </a:ln>
            <a:effectLst/>
          </c:spPr>
          <c:marker>
            <c:symbol val="none"/>
          </c:marker>
          <c:xVal>
            <c:numRef>
              <c:f>t_racediff_lsec!$A$2:$A$5</c:f>
              <c:numCache>
                <c:formatCode>General</c:formatCode>
                <c:ptCount val="4"/>
                <c:pt idx="0">
                  <c:v>1999</c:v>
                </c:pt>
                <c:pt idx="1">
                  <c:v>2004</c:v>
                </c:pt>
                <c:pt idx="2">
                  <c:v>2009</c:v>
                </c:pt>
                <c:pt idx="3">
                  <c:v>2014</c:v>
                </c:pt>
              </c:numCache>
            </c:numRef>
          </c:xVal>
          <c:yVal>
            <c:numRef>
              <c:f>t_racediff_lsec!$E$2:$E$5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13-637A-BA43-9AF4-CA6793359FC5}"/>
            </c:ext>
          </c:extLst>
        </c:ser>
        <c:dLbls>
          <c:showLegendKey val="0"/>
          <c:showVal val="0"/>
          <c:showCatName val="0"/>
          <c:showSerName val="0"/>
          <c:showPercent val="0"/>
          <c:showBubbleSize val="0"/>
        </c:dLbls>
        <c:axId val="-489128928"/>
        <c:axId val="-489137632"/>
      </c:scatterChart>
      <c:valAx>
        <c:axId val="-48912892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7632"/>
        <c:crossesAt val="-30"/>
        <c:crossBetween val="midCat"/>
        <c:majorUnit val="1"/>
      </c:valAx>
      <c:valAx>
        <c:axId val="-489137632"/>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28928"/>
        <c:crosses val="autoZero"/>
        <c:crossBetween val="midCat"/>
        <c:majorUnit val="4"/>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DD1 – Vote pour les partis islamiques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t_educ_muslim!$B$1:$E$1</c:f>
              <c:numCache>
                <c:formatCode>General</c:formatCode>
                <c:ptCount val="4"/>
                <c:pt idx="0">
                  <c:v>1999</c:v>
                </c:pt>
                <c:pt idx="1">
                  <c:v>2004</c:v>
                </c:pt>
                <c:pt idx="2">
                  <c:v>2009</c:v>
                </c:pt>
                <c:pt idx="3">
                  <c:v>2014</c:v>
                </c:pt>
              </c:numCache>
            </c:numRef>
          </c:cat>
          <c:val>
            <c:numRef>
              <c:f>t_educ_muslim!$B$2:$E$2</c:f>
              <c:numCache>
                <c:formatCode>0%</c:formatCode>
                <c:ptCount val="4"/>
                <c:pt idx="0">
                  <c:v>0.27676525712013245</c:v>
                </c:pt>
                <c:pt idx="1">
                  <c:v>0.30477264523506165</c:v>
                </c:pt>
                <c:pt idx="2">
                  <c:v>0.28855103254318237</c:v>
                </c:pt>
                <c:pt idx="3">
                  <c:v>0.35615596175193787</c:v>
                </c:pt>
              </c:numCache>
            </c:numRef>
          </c:val>
          <c:extLst xmlns:c16r2="http://schemas.microsoft.com/office/drawing/2015/06/chart">
            <c:ext xmlns:c16="http://schemas.microsoft.com/office/drawing/2014/chart" uri="{C3380CC4-5D6E-409C-BE32-E72D297353CC}">
              <c16:uniqueId val="{00000001-E279-41BB-A7DC-883BADB07CC2}"/>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t_educ_muslim!$B$1:$E$1</c:f>
              <c:numCache>
                <c:formatCode>General</c:formatCode>
                <c:ptCount val="4"/>
                <c:pt idx="0">
                  <c:v>1999</c:v>
                </c:pt>
                <c:pt idx="1">
                  <c:v>2004</c:v>
                </c:pt>
                <c:pt idx="2">
                  <c:v>2009</c:v>
                </c:pt>
                <c:pt idx="3">
                  <c:v>2014</c:v>
                </c:pt>
              </c:numCache>
            </c:numRef>
          </c:cat>
          <c:val>
            <c:numRef>
              <c:f>t_educ_muslim!$B$3:$E$3</c:f>
              <c:numCache>
                <c:formatCode>0%</c:formatCode>
                <c:ptCount val="4"/>
                <c:pt idx="0">
                  <c:v>0.33850193023681641</c:v>
                </c:pt>
                <c:pt idx="1">
                  <c:v>0.35359755158424377</c:v>
                </c:pt>
                <c:pt idx="2">
                  <c:v>0.26362621784210205</c:v>
                </c:pt>
                <c:pt idx="3">
                  <c:v>0.28091773390769958</c:v>
                </c:pt>
              </c:numCache>
            </c:numRef>
          </c:val>
          <c:extLst xmlns:c16r2="http://schemas.microsoft.com/office/drawing/2015/06/chart">
            <c:ext xmlns:c16="http://schemas.microsoft.com/office/drawing/2014/chart" uri="{C3380CC4-5D6E-409C-BE32-E72D297353CC}">
              <c16:uniqueId val="{00000003-E279-41BB-A7DC-883BADB07CC2}"/>
            </c:ext>
          </c:extLst>
        </c:ser>
        <c:ser>
          <c:idx val="2"/>
          <c:order val="2"/>
          <c:tx>
            <c:v>Secondaire inférieur</c:v>
          </c:tx>
          <c:spPr>
            <a:solidFill>
              <a:srgbClr val="FF0000"/>
            </a:solidFill>
            <a:ln>
              <a:solidFill>
                <a:srgbClr val="FF0000"/>
              </a:solidFill>
            </a:ln>
            <a:effectLst/>
          </c:spPr>
          <c:invertIfNegative val="0"/>
          <c:cat>
            <c:numRef>
              <c:f>t_educ_muslim!$B$1:$E$1</c:f>
              <c:numCache>
                <c:formatCode>General</c:formatCode>
                <c:ptCount val="4"/>
                <c:pt idx="0">
                  <c:v>1999</c:v>
                </c:pt>
                <c:pt idx="1">
                  <c:v>2004</c:v>
                </c:pt>
                <c:pt idx="2">
                  <c:v>2009</c:v>
                </c:pt>
                <c:pt idx="3">
                  <c:v>2014</c:v>
                </c:pt>
              </c:numCache>
            </c:numRef>
          </c:cat>
          <c:val>
            <c:numRef>
              <c:f>t_educ_muslim!$B$4:$E$4</c:f>
              <c:numCache>
                <c:formatCode>0%</c:formatCode>
                <c:ptCount val="4"/>
                <c:pt idx="0">
                  <c:v>0.30605190992355347</c:v>
                </c:pt>
                <c:pt idx="1">
                  <c:v>0.3614470362663269</c:v>
                </c:pt>
                <c:pt idx="2">
                  <c:v>0.27357259392738342</c:v>
                </c:pt>
                <c:pt idx="3">
                  <c:v>0.28452983498573303</c:v>
                </c:pt>
              </c:numCache>
            </c:numRef>
          </c:val>
          <c:extLst xmlns:c16r2="http://schemas.microsoft.com/office/drawing/2015/06/chart">
            <c:ext xmlns:c16="http://schemas.microsoft.com/office/drawing/2014/chart" uri="{C3380CC4-5D6E-409C-BE32-E72D297353CC}">
              <c16:uniqueId val="{00000005-E279-41BB-A7DC-883BADB07CC2}"/>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t_educ_muslim!$B$1:$E$1</c:f>
              <c:numCache>
                <c:formatCode>General</c:formatCode>
                <c:ptCount val="4"/>
                <c:pt idx="0">
                  <c:v>1999</c:v>
                </c:pt>
                <c:pt idx="1">
                  <c:v>2004</c:v>
                </c:pt>
                <c:pt idx="2">
                  <c:v>2009</c:v>
                </c:pt>
                <c:pt idx="3">
                  <c:v>2014</c:v>
                </c:pt>
              </c:numCache>
            </c:numRef>
          </c:cat>
          <c:val>
            <c:numRef>
              <c:f>t_educ_muslim!$B$5:$E$5</c:f>
              <c:numCache>
                <c:formatCode>0%</c:formatCode>
                <c:ptCount val="4"/>
                <c:pt idx="0">
                  <c:v>0.34584656357765198</c:v>
                </c:pt>
                <c:pt idx="1">
                  <c:v>0.3739783763885498</c:v>
                </c:pt>
                <c:pt idx="2">
                  <c:v>0.32420000433921814</c:v>
                </c:pt>
                <c:pt idx="3">
                  <c:v>0.3495158851146698</c:v>
                </c:pt>
              </c:numCache>
            </c:numRef>
          </c:val>
          <c:extLst xmlns:c16r2="http://schemas.microsoft.com/office/drawing/2015/06/chart">
            <c:ext xmlns:c16="http://schemas.microsoft.com/office/drawing/2014/chart" uri="{C3380CC4-5D6E-409C-BE32-E72D297353CC}">
              <c16:uniqueId val="{00000007-E279-41BB-A7DC-883BADB07CC2}"/>
            </c:ext>
          </c:extLst>
        </c:ser>
        <c:ser>
          <c:idx val="4"/>
          <c:order val="4"/>
          <c:tx>
            <c:v>Supérieur</c:v>
          </c:tx>
          <c:spPr>
            <a:solidFill>
              <a:schemeClr val="accent6"/>
            </a:solidFill>
            <a:ln>
              <a:solidFill>
                <a:schemeClr val="accent6"/>
              </a:solidFill>
            </a:ln>
            <a:effectLst/>
          </c:spPr>
          <c:invertIfNegative val="0"/>
          <c:cat>
            <c:numRef>
              <c:f>t_educ_muslim!$B$1:$E$1</c:f>
              <c:numCache>
                <c:formatCode>General</c:formatCode>
                <c:ptCount val="4"/>
                <c:pt idx="0">
                  <c:v>1999</c:v>
                </c:pt>
                <c:pt idx="1">
                  <c:v>2004</c:v>
                </c:pt>
                <c:pt idx="2">
                  <c:v>2009</c:v>
                </c:pt>
                <c:pt idx="3">
                  <c:v>2014</c:v>
                </c:pt>
              </c:numCache>
            </c:numRef>
          </c:cat>
          <c:val>
            <c:numRef>
              <c:f>t_educ_muslim!$B$6:$E$6</c:f>
              <c:numCache>
                <c:formatCode>0%</c:formatCode>
                <c:ptCount val="4"/>
                <c:pt idx="0">
                  <c:v>0.47170275449752808</c:v>
                </c:pt>
                <c:pt idx="1">
                  <c:v>0.53976607322692871</c:v>
                </c:pt>
                <c:pt idx="2">
                  <c:v>0.27937188744544983</c:v>
                </c:pt>
                <c:pt idx="3">
                  <c:v>0.32937610149383545</c:v>
                </c:pt>
              </c:numCache>
            </c:numRef>
          </c:val>
          <c:extLst xmlns:c16r2="http://schemas.microsoft.com/office/drawing/2015/06/chart">
            <c:ext xmlns:c16="http://schemas.microsoft.com/office/drawing/2014/chart" uri="{C3380CC4-5D6E-409C-BE32-E72D297353CC}">
              <c16:uniqueId val="{00000009-E279-41BB-A7DC-883BADB07CC2}"/>
            </c:ext>
          </c:extLst>
        </c:ser>
        <c:dLbls>
          <c:showLegendKey val="0"/>
          <c:showVal val="0"/>
          <c:showCatName val="0"/>
          <c:showSerName val="0"/>
          <c:showPercent val="0"/>
          <c:showBubbleSize val="0"/>
        </c:dLbls>
        <c:gapWidth val="219"/>
        <c:overlap val="-27"/>
        <c:axId val="-489132192"/>
        <c:axId val="-489127840"/>
      </c:barChart>
      <c:catAx>
        <c:axId val="-4891321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27840"/>
        <c:crosses val="autoZero"/>
        <c:auto val="1"/>
        <c:lblAlgn val="ctr"/>
        <c:lblOffset val="100"/>
        <c:noMultiLvlLbl val="0"/>
      </c:catAx>
      <c:valAx>
        <c:axId val="-48912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2192"/>
        <c:crosses val="autoZero"/>
        <c:crossBetween val="between"/>
      </c:valAx>
      <c:spPr>
        <a:noFill/>
        <a:ln>
          <a:solidFill>
            <a:schemeClr val="tx1"/>
          </a:solidFill>
        </a:ln>
        <a:effectLst/>
      </c:spPr>
    </c:plotArea>
    <c:legend>
      <c:legendPos val="b"/>
      <c:layout>
        <c:manualLayout>
          <c:xMode val="edge"/>
          <c:yMode val="edge"/>
          <c:x val="0.53409168100867865"/>
          <c:y val="0.12321479510149702"/>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DD2 – Vote pour les partis islamiques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pour les partis islamiques) et (% des 90 % du bas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t_educdiff_muslim!$A$2:$A$5</c:f>
              <c:numCache>
                <c:formatCode>General</c:formatCode>
                <c:ptCount val="4"/>
                <c:pt idx="0">
                  <c:v>1999</c:v>
                </c:pt>
                <c:pt idx="1">
                  <c:v>2004</c:v>
                </c:pt>
                <c:pt idx="2">
                  <c:v>2009</c:v>
                </c:pt>
                <c:pt idx="3">
                  <c:v>2014</c:v>
                </c:pt>
              </c:numCache>
            </c:numRef>
          </c:xVal>
          <c:yVal>
            <c:numRef>
              <c:f>t_educdiff_muslim!$B$2:$B$5</c:f>
              <c:numCache>
                <c:formatCode>General</c:formatCode>
                <c:ptCount val="4"/>
                <c:pt idx="0">
                  <c:v>11.641852378845215</c:v>
                </c:pt>
                <c:pt idx="1">
                  <c:v>18.244932174682617</c:v>
                </c:pt>
                <c:pt idx="2">
                  <c:v>-5.8295384049415588E-2</c:v>
                </c:pt>
                <c:pt idx="3">
                  <c:v>2.027897834777832</c:v>
                </c:pt>
              </c:numCache>
            </c:numRef>
          </c:yVal>
          <c:smooth val="0"/>
          <c:extLst xmlns:c16r2="http://schemas.microsoft.com/office/drawing/2015/06/chart">
            <c:ext xmlns:c16="http://schemas.microsoft.com/office/drawing/2014/chart" uri="{C3380CC4-5D6E-409C-BE32-E72D297353CC}">
              <c16:uniqueId val="{00000005-CB0F-474B-A6B3-2D785B3F48EA}"/>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t_educdiff_muslim!$A$2:$A$5</c:f>
              <c:numCache>
                <c:formatCode>General</c:formatCode>
                <c:ptCount val="4"/>
                <c:pt idx="0">
                  <c:v>1999</c:v>
                </c:pt>
                <c:pt idx="1">
                  <c:v>2004</c:v>
                </c:pt>
                <c:pt idx="2">
                  <c:v>2009</c:v>
                </c:pt>
                <c:pt idx="3">
                  <c:v>2014</c:v>
                </c:pt>
              </c:numCache>
            </c:numRef>
          </c:xVal>
          <c:yVal>
            <c:numRef>
              <c:f>t_educdiff_muslim!$C$2:$C$5</c:f>
              <c:numCache>
                <c:formatCode>General</c:formatCode>
                <c:ptCount val="4"/>
                <c:pt idx="0">
                  <c:v>14.0440673828125</c:v>
                </c:pt>
                <c:pt idx="1">
                  <c:v>17.631418228149414</c:v>
                </c:pt>
                <c:pt idx="2">
                  <c:v>1.5700390338897705</c:v>
                </c:pt>
                <c:pt idx="3">
                  <c:v>2.985867977142334</c:v>
                </c:pt>
              </c:numCache>
            </c:numRef>
          </c:yVal>
          <c:smooth val="0"/>
          <c:extLst xmlns:c16r2="http://schemas.microsoft.com/office/drawing/2015/06/chart">
            <c:ext xmlns:c16="http://schemas.microsoft.com/office/drawing/2014/chart" uri="{C3380CC4-5D6E-409C-BE32-E72D297353CC}">
              <c16:uniqueId val="{00000007-CB0F-474B-A6B3-2D785B3F48EA}"/>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t_educdiff_muslim!$A$2:$A$5</c:f>
              <c:numCache>
                <c:formatCode>General</c:formatCode>
                <c:ptCount val="4"/>
                <c:pt idx="0">
                  <c:v>1999</c:v>
                </c:pt>
                <c:pt idx="1">
                  <c:v>2004</c:v>
                </c:pt>
                <c:pt idx="2">
                  <c:v>2009</c:v>
                </c:pt>
                <c:pt idx="3">
                  <c:v>2014</c:v>
                </c:pt>
              </c:numCache>
            </c:numRef>
          </c:xVal>
          <c:yVal>
            <c:numRef>
              <c:f>t_educdiff_muslim!$D$2:$D$5</c:f>
              <c:numCache>
                <c:formatCode>General</c:formatCode>
                <c:ptCount val="4"/>
                <c:pt idx="0">
                  <c:v>7.9684658050537109</c:v>
                </c:pt>
                <c:pt idx="1">
                  <c:v>11.369232177734375</c:v>
                </c:pt>
                <c:pt idx="2">
                  <c:v>-2.0346510410308838</c:v>
                </c:pt>
                <c:pt idx="3">
                  <c:v>4.0341691970825195</c:v>
                </c:pt>
              </c:numCache>
            </c:numRef>
          </c:yVal>
          <c:smooth val="0"/>
          <c:extLst xmlns:c16r2="http://schemas.microsoft.com/office/drawing/2015/06/chart">
            <c:ext xmlns:c16="http://schemas.microsoft.com/office/drawing/2014/chart" uri="{C3380CC4-5D6E-409C-BE32-E72D297353CC}">
              <c16:uniqueId val="{00000009-CB0F-474B-A6B3-2D785B3F48EA}"/>
            </c:ext>
          </c:extLst>
        </c:ser>
        <c:ser>
          <c:idx val="3"/>
          <c:order val="3"/>
          <c:tx>
            <c:v>Zeros</c:v>
          </c:tx>
          <c:spPr>
            <a:ln w="19050" cap="rnd">
              <a:solidFill>
                <a:schemeClr val="tx1"/>
              </a:solidFill>
              <a:round/>
            </a:ln>
            <a:effectLst/>
          </c:spPr>
          <c:marker>
            <c:symbol val="none"/>
          </c:marker>
          <c:xVal>
            <c:numRef>
              <c:f>t_educdiff_muslim!$A$2:$A$5</c:f>
              <c:numCache>
                <c:formatCode>General</c:formatCode>
                <c:ptCount val="4"/>
                <c:pt idx="0">
                  <c:v>1999</c:v>
                </c:pt>
                <c:pt idx="1">
                  <c:v>2004</c:v>
                </c:pt>
                <c:pt idx="2">
                  <c:v>2009</c:v>
                </c:pt>
                <c:pt idx="3">
                  <c:v>2014</c:v>
                </c:pt>
              </c:numCache>
            </c:numRef>
          </c:xVal>
          <c:yVal>
            <c:numRef>
              <c:f>t_educdiff_muslim!$E$2:$E$5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CB0F-474B-A6B3-2D785B3F48EA}"/>
            </c:ext>
          </c:extLst>
        </c:ser>
        <c:dLbls>
          <c:showLegendKey val="0"/>
          <c:showVal val="0"/>
          <c:showCatName val="0"/>
          <c:showSerName val="0"/>
          <c:showPercent val="0"/>
          <c:showBubbleSize val="0"/>
        </c:dLbls>
        <c:axId val="-489143072"/>
        <c:axId val="-489131648"/>
      </c:scatterChart>
      <c:valAx>
        <c:axId val="-48914307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1648"/>
        <c:crossesAt val="-30"/>
        <c:crossBetween val="midCat"/>
        <c:majorUnit val="1"/>
      </c:valAx>
      <c:valAx>
        <c:axId val="-489131648"/>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4307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DD3 – Vote pour les partis islamiques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t_inc_muslim!$B$1:$E$1</c:f>
              <c:numCache>
                <c:formatCode>General</c:formatCode>
                <c:ptCount val="4"/>
                <c:pt idx="0">
                  <c:v>1999</c:v>
                </c:pt>
                <c:pt idx="1">
                  <c:v>2004</c:v>
                </c:pt>
                <c:pt idx="2">
                  <c:v>2009</c:v>
                </c:pt>
                <c:pt idx="3">
                  <c:v>2014</c:v>
                </c:pt>
              </c:numCache>
            </c:numRef>
          </c:cat>
          <c:val>
            <c:numRef>
              <c:f>t_inc_muslim!$B$2:$E$2</c:f>
              <c:numCache>
                <c:formatCode>General</c:formatCode>
                <c:ptCount val="4"/>
                <c:pt idx="0">
                  <c:v>0.28671532869338989</c:v>
                </c:pt>
                <c:pt idx="1">
                  <c:v>0.33516779541969299</c:v>
                </c:pt>
                <c:pt idx="2">
                  <c:v>0.27729439735412598</c:v>
                </c:pt>
                <c:pt idx="3">
                  <c:v>0.32529053092002869</c:v>
                </c:pt>
              </c:numCache>
            </c:numRef>
          </c:val>
          <c:extLst xmlns:c16r2="http://schemas.microsoft.com/office/drawing/2015/06/chart">
            <c:ext xmlns:c16="http://schemas.microsoft.com/office/drawing/2014/chart" uri="{C3380CC4-5D6E-409C-BE32-E72D297353CC}">
              <c16:uniqueId val="{00000004-F5C9-9540-AC57-EBB63CB1A92C}"/>
            </c:ext>
          </c:extLst>
        </c:ser>
        <c:ser>
          <c:idx val="1"/>
          <c:order val="1"/>
          <c:tx>
            <c:v>40 % du milieu</c:v>
          </c:tx>
          <c:spPr>
            <a:solidFill>
              <a:srgbClr val="FF0000"/>
            </a:solidFill>
            <a:ln>
              <a:solidFill>
                <a:srgbClr val="FF0000"/>
              </a:solidFill>
            </a:ln>
            <a:effectLst/>
          </c:spPr>
          <c:invertIfNegative val="0"/>
          <c:cat>
            <c:numRef>
              <c:f>t_inc_muslim!$B$1:$E$1</c:f>
              <c:numCache>
                <c:formatCode>General</c:formatCode>
                <c:ptCount val="4"/>
                <c:pt idx="0">
                  <c:v>1999</c:v>
                </c:pt>
                <c:pt idx="1">
                  <c:v>2004</c:v>
                </c:pt>
                <c:pt idx="2">
                  <c:v>2009</c:v>
                </c:pt>
                <c:pt idx="3">
                  <c:v>2014</c:v>
                </c:pt>
              </c:numCache>
            </c:numRef>
          </c:cat>
          <c:val>
            <c:numRef>
              <c:f>t_inc_muslim!$B$3:$E$3</c:f>
              <c:numCache>
                <c:formatCode>General</c:formatCode>
                <c:ptCount val="4"/>
                <c:pt idx="0">
                  <c:v>0.31108447909355164</c:v>
                </c:pt>
                <c:pt idx="1">
                  <c:v>0.40447616577148438</c:v>
                </c:pt>
                <c:pt idx="2">
                  <c:v>0.2877461314201355</c:v>
                </c:pt>
                <c:pt idx="3">
                  <c:v>0.30070573091506958</c:v>
                </c:pt>
              </c:numCache>
            </c:numRef>
          </c:val>
          <c:extLst xmlns:c16r2="http://schemas.microsoft.com/office/drawing/2015/06/chart">
            <c:ext xmlns:c16="http://schemas.microsoft.com/office/drawing/2014/chart" uri="{C3380CC4-5D6E-409C-BE32-E72D297353CC}">
              <c16:uniqueId val="{00000006-F5C9-9540-AC57-EBB63CB1A92C}"/>
            </c:ext>
          </c:extLst>
        </c:ser>
        <c:ser>
          <c:idx val="2"/>
          <c:order val="2"/>
          <c:tx>
            <c:v>10 % du haut</c:v>
          </c:tx>
          <c:spPr>
            <a:solidFill>
              <a:schemeClr val="accent6"/>
            </a:solidFill>
            <a:ln>
              <a:noFill/>
            </a:ln>
            <a:effectLst/>
          </c:spPr>
          <c:invertIfNegative val="0"/>
          <c:cat>
            <c:numRef>
              <c:f>t_inc_muslim!$B$1:$E$1</c:f>
              <c:numCache>
                <c:formatCode>General</c:formatCode>
                <c:ptCount val="4"/>
                <c:pt idx="0">
                  <c:v>1999</c:v>
                </c:pt>
                <c:pt idx="1">
                  <c:v>2004</c:v>
                </c:pt>
                <c:pt idx="2">
                  <c:v>2009</c:v>
                </c:pt>
                <c:pt idx="3">
                  <c:v>2014</c:v>
                </c:pt>
              </c:numCache>
            </c:numRef>
          </c:cat>
          <c:val>
            <c:numRef>
              <c:f>t_inc_muslim!$B$4:$E$4</c:f>
              <c:numCache>
                <c:formatCode>General</c:formatCode>
                <c:ptCount val="4"/>
                <c:pt idx="0">
                  <c:v>0.45915696024894714</c:v>
                </c:pt>
                <c:pt idx="1">
                  <c:v>0.47278717160224915</c:v>
                </c:pt>
                <c:pt idx="2">
                  <c:v>0.32964926958084106</c:v>
                </c:pt>
                <c:pt idx="3">
                  <c:v>0.29627752304077148</c:v>
                </c:pt>
              </c:numCache>
            </c:numRef>
          </c:val>
          <c:extLst xmlns:c16r2="http://schemas.microsoft.com/office/drawing/2015/06/chart">
            <c:ext xmlns:c16="http://schemas.microsoft.com/office/drawing/2014/chart" uri="{C3380CC4-5D6E-409C-BE32-E72D297353CC}">
              <c16:uniqueId val="{00000008-F5C9-9540-AC57-EBB63CB1A92C}"/>
            </c:ext>
          </c:extLst>
        </c:ser>
        <c:dLbls>
          <c:showLegendKey val="0"/>
          <c:showVal val="0"/>
          <c:showCatName val="0"/>
          <c:showSerName val="0"/>
          <c:showPercent val="0"/>
          <c:showBubbleSize val="0"/>
        </c:dLbls>
        <c:gapWidth val="219"/>
        <c:overlap val="-27"/>
        <c:axId val="-489130560"/>
        <c:axId val="-489141984"/>
      </c:barChart>
      <c:catAx>
        <c:axId val="-489130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41984"/>
        <c:crosses val="autoZero"/>
        <c:auto val="1"/>
        <c:lblAlgn val="ctr"/>
        <c:lblOffset val="100"/>
        <c:noMultiLvlLbl val="0"/>
      </c:catAx>
      <c:valAx>
        <c:axId val="-489141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9130560"/>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DD4 – Vote pour les partis islamiques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pour les partis islamiques) et (% des 90 % du bas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t_incdiff_muslim!$A$2:$A$5</c:f>
              <c:numCache>
                <c:formatCode>General</c:formatCode>
                <c:ptCount val="4"/>
                <c:pt idx="0">
                  <c:v>1999</c:v>
                </c:pt>
                <c:pt idx="1">
                  <c:v>2004</c:v>
                </c:pt>
                <c:pt idx="2">
                  <c:v>2009</c:v>
                </c:pt>
                <c:pt idx="3">
                  <c:v>2014</c:v>
                </c:pt>
              </c:numCache>
            </c:numRef>
          </c:xVal>
          <c:yVal>
            <c:numRef>
              <c:f>t_incdiff_muslim!$B$2:$B$5</c:f>
              <c:numCache>
                <c:formatCode>General</c:formatCode>
                <c:ptCount val="4"/>
                <c:pt idx="0">
                  <c:v>16.161090850830078</c:v>
                </c:pt>
                <c:pt idx="1">
                  <c:v>10.681563377380371</c:v>
                </c:pt>
                <c:pt idx="2">
                  <c:v>4.7709684371948242</c:v>
                </c:pt>
                <c:pt idx="3">
                  <c:v>-1.8086422681808472</c:v>
                </c:pt>
              </c:numCache>
            </c:numRef>
          </c:yVal>
          <c:smooth val="0"/>
          <c:extLst xmlns:c16r2="http://schemas.microsoft.com/office/drawing/2015/06/chart">
            <c:ext xmlns:c16="http://schemas.microsoft.com/office/drawing/2014/chart" uri="{C3380CC4-5D6E-409C-BE32-E72D297353CC}">
              <c16:uniqueId val="{00000005-3EED-9041-BB2D-062925B308EB}"/>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t_incdiff_muslim!$A$2:$A$5</c:f>
              <c:numCache>
                <c:formatCode>General</c:formatCode>
                <c:ptCount val="4"/>
                <c:pt idx="0">
                  <c:v>1999</c:v>
                </c:pt>
                <c:pt idx="1">
                  <c:v>2004</c:v>
                </c:pt>
                <c:pt idx="2">
                  <c:v>2009</c:v>
                </c:pt>
                <c:pt idx="3">
                  <c:v>2014</c:v>
                </c:pt>
              </c:numCache>
            </c:numRef>
          </c:xVal>
          <c:yVal>
            <c:numRef>
              <c:f>t_incdiff_muslim!$C$2:$C$5</c:f>
              <c:numCache>
                <c:formatCode>General</c:formatCode>
                <c:ptCount val="4"/>
                <c:pt idx="0">
                  <c:v>18.164522171020508</c:v>
                </c:pt>
                <c:pt idx="1">
                  <c:v>8.4713869094848633</c:v>
                </c:pt>
                <c:pt idx="2">
                  <c:v>2.6859357357025146</c:v>
                </c:pt>
                <c:pt idx="3">
                  <c:v>-1.3935976028442383</c:v>
                </c:pt>
              </c:numCache>
            </c:numRef>
          </c:yVal>
          <c:smooth val="0"/>
          <c:extLst xmlns:c16r2="http://schemas.microsoft.com/office/drawing/2015/06/chart">
            <c:ext xmlns:c16="http://schemas.microsoft.com/office/drawing/2014/chart" uri="{C3380CC4-5D6E-409C-BE32-E72D297353CC}">
              <c16:uniqueId val="{00000007-3EED-9041-BB2D-062925B308EB}"/>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t_incdiff_muslim!$A$2:$A$5</c:f>
              <c:numCache>
                <c:formatCode>General</c:formatCode>
                <c:ptCount val="4"/>
                <c:pt idx="0">
                  <c:v>1999</c:v>
                </c:pt>
                <c:pt idx="1">
                  <c:v>2004</c:v>
                </c:pt>
                <c:pt idx="2">
                  <c:v>2009</c:v>
                </c:pt>
                <c:pt idx="3">
                  <c:v>2014</c:v>
                </c:pt>
              </c:numCache>
            </c:numRef>
          </c:xVal>
          <c:yVal>
            <c:numRef>
              <c:f>t_incdiff_muslim!$D$2:$D$5</c:f>
              <c:numCache>
                <c:formatCode>General</c:formatCode>
                <c:ptCount val="4"/>
                <c:pt idx="0">
                  <c:v>13.568693161010742</c:v>
                </c:pt>
                <c:pt idx="1">
                  <c:v>1.9410066604614258</c:v>
                </c:pt>
                <c:pt idx="2">
                  <c:v>-0.65170150995254517</c:v>
                </c:pt>
                <c:pt idx="3">
                  <c:v>-4.3211917877197266</c:v>
                </c:pt>
              </c:numCache>
            </c:numRef>
          </c:yVal>
          <c:smooth val="0"/>
          <c:extLst xmlns:c16r2="http://schemas.microsoft.com/office/drawing/2015/06/chart">
            <c:ext xmlns:c16="http://schemas.microsoft.com/office/drawing/2014/chart" uri="{C3380CC4-5D6E-409C-BE32-E72D297353CC}">
              <c16:uniqueId val="{00000009-3EED-9041-BB2D-062925B308EB}"/>
            </c:ext>
          </c:extLst>
        </c:ser>
        <c:ser>
          <c:idx val="3"/>
          <c:order val="3"/>
          <c:tx>
            <c:v>Zeros</c:v>
          </c:tx>
          <c:spPr>
            <a:ln w="19050" cap="rnd">
              <a:solidFill>
                <a:schemeClr val="tx1"/>
              </a:solidFill>
              <a:round/>
            </a:ln>
            <a:effectLst/>
          </c:spPr>
          <c:marker>
            <c:symbol val="none"/>
          </c:marker>
          <c:xVal>
            <c:numRef>
              <c:f>t_incdiff_muslim!$A$2:$A$5</c:f>
              <c:numCache>
                <c:formatCode>General</c:formatCode>
                <c:ptCount val="4"/>
                <c:pt idx="0">
                  <c:v>1999</c:v>
                </c:pt>
                <c:pt idx="1">
                  <c:v>2004</c:v>
                </c:pt>
                <c:pt idx="2">
                  <c:v>2009</c:v>
                </c:pt>
                <c:pt idx="3">
                  <c:v>2014</c:v>
                </c:pt>
              </c:numCache>
            </c:numRef>
          </c:xVal>
          <c:yVal>
            <c:numRef>
              <c:f>t_incdiff_muslim!$E$2:$E$5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3EED-9041-BB2D-062925B308EB}"/>
            </c:ext>
          </c:extLst>
        </c:ser>
        <c:dLbls>
          <c:showLegendKey val="0"/>
          <c:showVal val="0"/>
          <c:showCatName val="0"/>
          <c:showSerName val="0"/>
          <c:showPercent val="0"/>
          <c:showBubbleSize val="0"/>
        </c:dLbls>
        <c:axId val="-489140352"/>
        <c:axId val="-489137088"/>
      </c:scatterChart>
      <c:valAx>
        <c:axId val="-48914035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37088"/>
        <c:crossesAt val="-30"/>
        <c:crossBetween val="midCat"/>
        <c:majorUnit val="1"/>
      </c:valAx>
      <c:valAx>
        <c:axId val="-48913708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914035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Graphique D5 – Vote pour les principaux partis indonésiens parmi les électeurs les plus aisés</a:t>
            </a:r>
            <a:endParaRPr lang="en-US" sz="1600" b="1"/>
          </a:p>
        </c:rich>
      </c:tx>
      <c:layout/>
      <c:overlay val="0"/>
      <c:spPr>
        <a:noFill/>
        <a:ln>
          <a:noFill/>
        </a:ln>
        <a:effectLst/>
      </c:spPr>
    </c:title>
    <c:autoTitleDeleted val="0"/>
    <c:plotArea>
      <c:layout>
        <c:manualLayout>
          <c:layoutTarget val="inner"/>
          <c:xMode val="edge"/>
          <c:yMode val="edge"/>
          <c:x val="4.1029922264443561E-2"/>
          <c:y val="0.1067421663794694"/>
          <c:w val="0.9248609286734184"/>
          <c:h val="0.6441543280755494"/>
        </c:manualLayout>
      </c:layout>
      <c:scatterChart>
        <c:scatterStyle val="lineMarker"/>
        <c:varyColors val="0"/>
        <c:ser>
          <c:idx val="0"/>
          <c:order val="0"/>
          <c:tx>
            <c:v>Vote pour les partis islamiques parmi les électeurs les plus aisés</c:v>
          </c:tx>
          <c:spPr>
            <a:ln w="28575" cap="rnd">
              <a:solidFill>
                <a:srgbClr val="FF0000"/>
              </a:solidFill>
              <a:round/>
            </a:ln>
            <a:effectLst/>
          </c:spPr>
          <c:marker>
            <c:symbol val="circle"/>
            <c:size val="9"/>
            <c:spPr>
              <a:solidFill>
                <a:srgbClr val="FF0000"/>
              </a:solidFill>
              <a:ln w="9525">
                <a:noFill/>
              </a:ln>
              <a:effectLst/>
            </c:spPr>
          </c:marker>
          <c:xVal>
            <c:numRef>
              <c:f>t_FD3!$A$2:$A$5</c:f>
              <c:numCache>
                <c:formatCode>General</c:formatCode>
                <c:ptCount val="4"/>
                <c:pt idx="0">
                  <c:v>1999</c:v>
                </c:pt>
                <c:pt idx="1">
                  <c:v>2004</c:v>
                </c:pt>
                <c:pt idx="2">
                  <c:v>2009</c:v>
                </c:pt>
                <c:pt idx="3">
                  <c:v>2014</c:v>
                </c:pt>
              </c:numCache>
            </c:numRef>
          </c:xVal>
          <c:yVal>
            <c:numRef>
              <c:f>t_FD3!$B$2:$B$5</c:f>
              <c:numCache>
                <c:formatCode>General</c:formatCode>
                <c:ptCount val="4"/>
                <c:pt idx="0">
                  <c:v>13.568693161010742</c:v>
                </c:pt>
                <c:pt idx="1">
                  <c:v>1.9410066604614258</c:v>
                </c:pt>
                <c:pt idx="2">
                  <c:v>-0.65170150995254517</c:v>
                </c:pt>
                <c:pt idx="3">
                  <c:v>-4.3211917877197266</c:v>
                </c:pt>
              </c:numCache>
            </c:numRef>
          </c:yVal>
          <c:smooth val="0"/>
          <c:extLst xmlns:c16r2="http://schemas.microsoft.com/office/drawing/2015/06/chart">
            <c:ext xmlns:c16="http://schemas.microsoft.com/office/drawing/2014/chart" uri="{C3380CC4-5D6E-409C-BE32-E72D297353CC}">
              <c16:uniqueId val="{00000000-72E3-694E-A578-D4F6A79F1CBC}"/>
            </c:ext>
          </c:extLst>
        </c:ser>
        <c:ser>
          <c:idx val="1"/>
          <c:order val="1"/>
          <c:tx>
            <c:v>Vote pour Golkar/Gerindra/Hanura parmi les électeurs les plus aisés</c:v>
          </c:tx>
          <c:spPr>
            <a:ln w="28575" cap="rnd">
              <a:solidFill>
                <a:schemeClr val="accent5"/>
              </a:solidFill>
              <a:round/>
            </a:ln>
            <a:effectLst/>
          </c:spPr>
          <c:marker>
            <c:symbol val="circle"/>
            <c:size val="9"/>
            <c:spPr>
              <a:solidFill>
                <a:schemeClr val="accent5"/>
              </a:solidFill>
              <a:ln w="9525">
                <a:noFill/>
              </a:ln>
              <a:effectLst/>
            </c:spPr>
          </c:marker>
          <c:xVal>
            <c:numRef>
              <c:f>t_FD3!$A$2:$A$5</c:f>
              <c:numCache>
                <c:formatCode>General</c:formatCode>
                <c:ptCount val="4"/>
                <c:pt idx="0">
                  <c:v>1999</c:v>
                </c:pt>
                <c:pt idx="1">
                  <c:v>2004</c:v>
                </c:pt>
                <c:pt idx="2">
                  <c:v>2009</c:v>
                </c:pt>
                <c:pt idx="3">
                  <c:v>2014</c:v>
                </c:pt>
              </c:numCache>
            </c:numRef>
          </c:xVal>
          <c:yVal>
            <c:numRef>
              <c:f>t_FD3!$C$2:$C$5</c:f>
              <c:numCache>
                <c:formatCode>General</c:formatCode>
                <c:ptCount val="4"/>
                <c:pt idx="0">
                  <c:v>-4.7521843910217285</c:v>
                </c:pt>
                <c:pt idx="1">
                  <c:v>-1.5150024890899658</c:v>
                </c:pt>
                <c:pt idx="2">
                  <c:v>0.95294648408889771</c:v>
                </c:pt>
                <c:pt idx="3">
                  <c:v>-0.16058117151260376</c:v>
                </c:pt>
              </c:numCache>
            </c:numRef>
          </c:yVal>
          <c:smooth val="0"/>
          <c:extLst xmlns:c16r2="http://schemas.microsoft.com/office/drawing/2015/06/chart">
            <c:ext xmlns:c16="http://schemas.microsoft.com/office/drawing/2014/chart" uri="{C3380CC4-5D6E-409C-BE32-E72D297353CC}">
              <c16:uniqueId val="{00000001-72E3-694E-A578-D4F6A79F1CBC}"/>
            </c:ext>
          </c:extLst>
        </c:ser>
        <c:ser>
          <c:idx val="2"/>
          <c:order val="2"/>
          <c:tx>
            <c:v>Vote pour PDI-P/Nasdem parmi les électeurs les plus aisés</c:v>
          </c:tx>
          <c:spPr>
            <a:ln w="28575" cap="rnd">
              <a:solidFill>
                <a:schemeClr val="accent6"/>
              </a:solidFill>
              <a:round/>
            </a:ln>
            <a:effectLst/>
          </c:spPr>
          <c:marker>
            <c:symbol val="circle"/>
            <c:size val="9"/>
            <c:spPr>
              <a:solidFill>
                <a:schemeClr val="accent6"/>
              </a:solidFill>
              <a:ln w="9525">
                <a:noFill/>
              </a:ln>
              <a:effectLst/>
            </c:spPr>
          </c:marker>
          <c:xVal>
            <c:numRef>
              <c:f>t_FD3!$A$2:$A$5</c:f>
              <c:numCache>
                <c:formatCode>General</c:formatCode>
                <c:ptCount val="4"/>
                <c:pt idx="0">
                  <c:v>1999</c:v>
                </c:pt>
                <c:pt idx="1">
                  <c:v>2004</c:v>
                </c:pt>
                <c:pt idx="2">
                  <c:v>2009</c:v>
                </c:pt>
                <c:pt idx="3">
                  <c:v>2014</c:v>
                </c:pt>
              </c:numCache>
            </c:numRef>
          </c:xVal>
          <c:yVal>
            <c:numRef>
              <c:f>t_FD3!$D$2:$D$5</c:f>
              <c:numCache>
                <c:formatCode>General</c:formatCode>
                <c:ptCount val="4"/>
                <c:pt idx="0">
                  <c:v>-8.5340442657470703</c:v>
                </c:pt>
                <c:pt idx="1">
                  <c:v>-2.7011024951934814</c:v>
                </c:pt>
                <c:pt idx="2">
                  <c:v>-0.48975217342376709</c:v>
                </c:pt>
                <c:pt idx="3">
                  <c:v>1.739232063293457</c:v>
                </c:pt>
              </c:numCache>
            </c:numRef>
          </c:yVal>
          <c:smooth val="0"/>
          <c:extLst xmlns:c16r2="http://schemas.microsoft.com/office/drawing/2015/06/chart">
            <c:ext xmlns:c16="http://schemas.microsoft.com/office/drawing/2014/chart" uri="{C3380CC4-5D6E-409C-BE32-E72D297353CC}">
              <c16:uniqueId val="{00000002-72E3-694E-A578-D4F6A79F1CBC}"/>
            </c:ext>
          </c:extLst>
        </c:ser>
        <c:ser>
          <c:idx val="3"/>
          <c:order val="3"/>
          <c:tx>
            <c:v>Zero</c:v>
          </c:tx>
          <c:spPr>
            <a:ln w="19050" cap="rnd">
              <a:solidFill>
                <a:schemeClr val="tx1"/>
              </a:solidFill>
              <a:round/>
            </a:ln>
            <a:effectLst/>
          </c:spPr>
          <c:marker>
            <c:symbol val="none"/>
          </c:marker>
          <c:xVal>
            <c:numRef>
              <c:f>t_FD3!$A$2:$A$5</c:f>
              <c:numCache>
                <c:formatCode>General</c:formatCode>
                <c:ptCount val="4"/>
                <c:pt idx="0">
                  <c:v>1999</c:v>
                </c:pt>
                <c:pt idx="1">
                  <c:v>2004</c:v>
                </c:pt>
                <c:pt idx="2">
                  <c:v>2009</c:v>
                </c:pt>
                <c:pt idx="3">
                  <c:v>2014</c:v>
                </c:pt>
              </c:numCache>
            </c:numRef>
          </c:xVal>
          <c:yVal>
            <c:numRef>
              <c:f>t_FD3!$E$2:$E$5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3-72E3-694E-A578-D4F6A79F1CBC}"/>
            </c:ext>
          </c:extLst>
        </c:ser>
        <c:dLbls>
          <c:showLegendKey val="0"/>
          <c:showVal val="0"/>
          <c:showCatName val="0"/>
          <c:showSerName val="0"/>
          <c:showPercent val="0"/>
          <c:showBubbleSize val="0"/>
        </c:dLbls>
        <c:axId val="-940321360"/>
        <c:axId val="-863458576"/>
      </c:scatterChart>
      <c:valAx>
        <c:axId val="-94032136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863458576"/>
        <c:crossesAt val="-30"/>
        <c:crossBetween val="midCat"/>
        <c:majorUnit val="1"/>
      </c:valAx>
      <c:valAx>
        <c:axId val="-863458576"/>
        <c:scaling>
          <c:orientation val="minMax"/>
          <c:max val="20"/>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940321360"/>
        <c:crosses val="autoZero"/>
        <c:crossBetween val="midCat"/>
      </c:valAx>
      <c:spPr>
        <a:ln>
          <a:solidFill>
            <a:schemeClr val="tx1"/>
          </a:solidFill>
        </a:ln>
      </c:spPr>
    </c:plotArea>
    <c:legend>
      <c:legendPos val="b"/>
      <c:legendEntry>
        <c:idx val="3"/>
        <c:delete val="1"/>
      </c:legendEntry>
      <c:layout>
        <c:manualLayout>
          <c:xMode val="edge"/>
          <c:yMode val="edge"/>
          <c:x val="0.32139186575123235"/>
          <c:y val="0.12051146308225108"/>
          <c:w val="0.63709343262344009"/>
          <c:h val="0.1912458244729042"/>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DD5 – Vote pour les partis islamiques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0283110987930699"/>
          <c:w val="0.92140094588996324"/>
          <c:h val="0.725503420288670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t_rel_muslim!$B$1:$E$1</c:f>
              <c:numCache>
                <c:formatCode>General</c:formatCode>
                <c:ptCount val="4"/>
                <c:pt idx="0">
                  <c:v>1999</c:v>
                </c:pt>
                <c:pt idx="1">
                  <c:v>2004</c:v>
                </c:pt>
                <c:pt idx="2">
                  <c:v>2009</c:v>
                </c:pt>
                <c:pt idx="3">
                  <c:v>2014</c:v>
                </c:pt>
              </c:numCache>
            </c:numRef>
          </c:cat>
          <c:val>
            <c:numRef>
              <c:f>t_rel_muslim!$B$2:$E$2</c:f>
              <c:numCache>
                <c:formatCode>0%</c:formatCode>
                <c:ptCount val="4"/>
                <c:pt idx="0">
                  <c:v>0.40625922443267287</c:v>
                </c:pt>
                <c:pt idx="1">
                  <c:v>0.45801967543439975</c:v>
                </c:pt>
                <c:pt idx="2">
                  <c:v>0.35549103510887714</c:v>
                </c:pt>
                <c:pt idx="3">
                  <c:v>0.35235934830959548</c:v>
                </c:pt>
              </c:numCache>
            </c:numRef>
          </c:val>
          <c:extLst xmlns:c16r2="http://schemas.microsoft.com/office/drawing/2015/06/chart">
            <c:ext xmlns:c16="http://schemas.microsoft.com/office/drawing/2014/chart" uri="{C3380CC4-5D6E-409C-BE32-E72D297353CC}">
              <c16:uniqueId val="{00000001-6ABD-4CA1-B26C-5CA8E8D9852A}"/>
            </c:ext>
          </c:extLst>
        </c:ser>
        <c:ser>
          <c:idx val="1"/>
          <c:order val="1"/>
          <c:tx>
            <c:v>Musulmans non-pratiquants</c:v>
          </c:tx>
          <c:spPr>
            <a:solidFill>
              <a:srgbClr val="FF0000"/>
            </a:solidFill>
            <a:ln>
              <a:solidFill>
                <a:srgbClr val="FF0000"/>
              </a:solidFill>
            </a:ln>
            <a:effectLst/>
          </c:spPr>
          <c:invertIfNegative val="0"/>
          <c:cat>
            <c:numRef>
              <c:f>t_rel_muslim!$B$1:$E$1</c:f>
              <c:numCache>
                <c:formatCode>General</c:formatCode>
                <c:ptCount val="4"/>
                <c:pt idx="0">
                  <c:v>1999</c:v>
                </c:pt>
                <c:pt idx="1">
                  <c:v>2004</c:v>
                </c:pt>
                <c:pt idx="2">
                  <c:v>2009</c:v>
                </c:pt>
                <c:pt idx="3">
                  <c:v>2014</c:v>
                </c:pt>
              </c:numCache>
            </c:numRef>
          </c:cat>
          <c:val>
            <c:numRef>
              <c:f>t_rel_muslim!$B$3:$E$3</c:f>
              <c:numCache>
                <c:formatCode>0%</c:formatCode>
                <c:ptCount val="4"/>
                <c:pt idx="0">
                  <c:v>0.18503362718241489</c:v>
                </c:pt>
                <c:pt idx="1">
                  <c:v>0.38188437291569005</c:v>
                </c:pt>
                <c:pt idx="2">
                  <c:v>0.27413460365747155</c:v>
                </c:pt>
                <c:pt idx="3">
                  <c:v>0.31856751649563964</c:v>
                </c:pt>
              </c:numCache>
            </c:numRef>
          </c:val>
          <c:extLst xmlns:c16r2="http://schemas.microsoft.com/office/drawing/2015/06/chart">
            <c:ext xmlns:c16="http://schemas.microsoft.com/office/drawing/2014/chart" uri="{C3380CC4-5D6E-409C-BE32-E72D297353CC}">
              <c16:uniqueId val="{00000003-6ABD-4CA1-B26C-5CA8E8D9852A}"/>
            </c:ext>
          </c:extLst>
        </c:ser>
        <c:ser>
          <c:idx val="2"/>
          <c:order val="2"/>
          <c:tx>
            <c:v>Non-musulmans</c:v>
          </c:tx>
          <c:spPr>
            <a:solidFill>
              <a:schemeClr val="accent6"/>
            </a:solidFill>
            <a:ln>
              <a:noFill/>
            </a:ln>
            <a:effectLst/>
          </c:spPr>
          <c:invertIfNegative val="0"/>
          <c:cat>
            <c:numRef>
              <c:f>t_rel_muslim!$B$1:$E$1</c:f>
              <c:numCache>
                <c:formatCode>General</c:formatCode>
                <c:ptCount val="4"/>
                <c:pt idx="0">
                  <c:v>1999</c:v>
                </c:pt>
                <c:pt idx="1">
                  <c:v>2004</c:v>
                </c:pt>
                <c:pt idx="2">
                  <c:v>2009</c:v>
                </c:pt>
                <c:pt idx="3">
                  <c:v>2014</c:v>
                </c:pt>
              </c:numCache>
            </c:numRef>
          </c:cat>
          <c:val>
            <c:numRef>
              <c:f>t_rel_muslim!$B$4:$E$4</c:f>
              <c:numCache>
                <c:formatCode>0%</c:formatCode>
                <c:ptCount val="4"/>
                <c:pt idx="0">
                  <c:v>2.6018364165374321E-2</c:v>
                </c:pt>
                <c:pt idx="1">
                  <c:v>3.248388445682153E-2</c:v>
                </c:pt>
                <c:pt idx="2">
                  <c:v>7.8985308478632124E-2</c:v>
                </c:pt>
                <c:pt idx="3">
                  <c:v>8.3322154270531024E-2</c:v>
                </c:pt>
              </c:numCache>
            </c:numRef>
          </c:val>
          <c:extLst xmlns:c16r2="http://schemas.microsoft.com/office/drawing/2015/06/chart">
            <c:ext xmlns:c16="http://schemas.microsoft.com/office/drawing/2014/chart" uri="{C3380CC4-5D6E-409C-BE32-E72D297353CC}">
              <c16:uniqueId val="{00000005-6ABD-4CA1-B26C-5CA8E8D9852A}"/>
            </c:ext>
          </c:extLst>
        </c:ser>
        <c:dLbls>
          <c:showLegendKey val="0"/>
          <c:showVal val="0"/>
          <c:showCatName val="0"/>
          <c:showSerName val="0"/>
          <c:showPercent val="0"/>
          <c:showBubbleSize val="0"/>
        </c:dLbls>
        <c:gapWidth val="219"/>
        <c:overlap val="-27"/>
        <c:axId val="-487102016"/>
        <c:axId val="-487109632"/>
      </c:barChart>
      <c:catAx>
        <c:axId val="-4871020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9632"/>
        <c:crosses val="autoZero"/>
        <c:auto val="1"/>
        <c:lblAlgn val="ctr"/>
        <c:lblOffset val="100"/>
        <c:noMultiLvlLbl val="0"/>
      </c:catAx>
      <c:valAx>
        <c:axId val="-487109632"/>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2016"/>
        <c:crosses val="autoZero"/>
        <c:crossBetween val="between"/>
      </c:valAx>
      <c:spPr>
        <a:noFill/>
        <a:ln>
          <a:solidFill>
            <a:schemeClr val="tx1"/>
          </a:solidFill>
        </a:ln>
        <a:effectLst/>
      </c:spPr>
    </c:plotArea>
    <c:legend>
      <c:legendPos val="b"/>
      <c:layout>
        <c:manualLayout>
          <c:xMode val="edge"/>
          <c:yMode val="edge"/>
          <c:x val="0.30401717124079708"/>
          <c:y val="0.11267096911968885"/>
          <c:w val="0.67103208552177529"/>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DD6 – Vote pour les partis islamiques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pour les partis islamiques) et (% des autres électeurs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t_reldiff_muslim!$A$2:$A$5</c:f>
              <c:numCache>
                <c:formatCode>General</c:formatCode>
                <c:ptCount val="4"/>
                <c:pt idx="0">
                  <c:v>1999</c:v>
                </c:pt>
                <c:pt idx="1">
                  <c:v>2004</c:v>
                </c:pt>
                <c:pt idx="2">
                  <c:v>2009</c:v>
                </c:pt>
                <c:pt idx="3">
                  <c:v>2014</c:v>
                </c:pt>
              </c:numCache>
            </c:numRef>
          </c:xVal>
          <c:yVal>
            <c:numRef>
              <c:f>t_reldiff_muslim!$B$2:$B$5</c:f>
              <c:numCache>
                <c:formatCode>General</c:formatCode>
                <c:ptCount val="4"/>
                <c:pt idx="0">
                  <c:v>28.843502044677734</c:v>
                </c:pt>
                <c:pt idx="1">
                  <c:v>16.689857482910156</c:v>
                </c:pt>
                <c:pt idx="2">
                  <c:v>12.513629913330078</c:v>
                </c:pt>
                <c:pt idx="3">
                  <c:v>7.0517816543579102</c:v>
                </c:pt>
              </c:numCache>
            </c:numRef>
          </c:yVal>
          <c:smooth val="0"/>
          <c:extLst xmlns:c16r2="http://schemas.microsoft.com/office/drawing/2015/06/chart">
            <c:ext xmlns:c16="http://schemas.microsoft.com/office/drawing/2014/chart" uri="{C3380CC4-5D6E-409C-BE32-E72D297353CC}">
              <c16:uniqueId val="{00000005-9556-1649-A625-910637A72043}"/>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t_reldiff_muslim!$A$2:$A$5</c:f>
              <c:numCache>
                <c:formatCode>General</c:formatCode>
                <c:ptCount val="4"/>
                <c:pt idx="0">
                  <c:v>1999</c:v>
                </c:pt>
                <c:pt idx="1">
                  <c:v>2004</c:v>
                </c:pt>
                <c:pt idx="2">
                  <c:v>2009</c:v>
                </c:pt>
                <c:pt idx="3">
                  <c:v>2014</c:v>
                </c:pt>
              </c:numCache>
            </c:numRef>
          </c:xVal>
          <c:yVal>
            <c:numRef>
              <c:f>t_reldiff_muslim!$C$2:$C$5</c:f>
              <c:numCache>
                <c:formatCode>General</c:formatCode>
                <c:ptCount val="4"/>
                <c:pt idx="0">
                  <c:v>28.386819839477539</c:v>
                </c:pt>
                <c:pt idx="1">
                  <c:v>15.611939430236816</c:v>
                </c:pt>
                <c:pt idx="2">
                  <c:v>12.914255142211914</c:v>
                </c:pt>
                <c:pt idx="3">
                  <c:v>6.9056844711303711</c:v>
                </c:pt>
              </c:numCache>
            </c:numRef>
          </c:yVal>
          <c:smooth val="0"/>
          <c:extLst xmlns:c16r2="http://schemas.microsoft.com/office/drawing/2015/06/chart">
            <c:ext xmlns:c16="http://schemas.microsoft.com/office/drawing/2014/chart" uri="{C3380CC4-5D6E-409C-BE32-E72D297353CC}">
              <c16:uniqueId val="{00000007-9556-1649-A625-910637A72043}"/>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t_reldiff_muslim!$A$2:$A$5</c:f>
              <c:numCache>
                <c:formatCode>General</c:formatCode>
                <c:ptCount val="4"/>
                <c:pt idx="0">
                  <c:v>1999</c:v>
                </c:pt>
                <c:pt idx="1">
                  <c:v>2004</c:v>
                </c:pt>
                <c:pt idx="2">
                  <c:v>2009</c:v>
                </c:pt>
                <c:pt idx="3">
                  <c:v>2014</c:v>
                </c:pt>
              </c:numCache>
            </c:numRef>
          </c:xVal>
          <c:yVal>
            <c:numRef>
              <c:f>t_reldiff_muslim!$D$2:$D$5</c:f>
              <c:numCache>
                <c:formatCode>General</c:formatCode>
                <c:ptCount val="4"/>
                <c:pt idx="0">
                  <c:v>28.805065155029297</c:v>
                </c:pt>
                <c:pt idx="1">
                  <c:v>15.871496200561523</c:v>
                </c:pt>
                <c:pt idx="2">
                  <c:v>12.131186485290527</c:v>
                </c:pt>
                <c:pt idx="3">
                  <c:v>6.8685183525085449</c:v>
                </c:pt>
              </c:numCache>
            </c:numRef>
          </c:yVal>
          <c:smooth val="0"/>
          <c:extLst xmlns:c16r2="http://schemas.microsoft.com/office/drawing/2015/06/chart">
            <c:ext xmlns:c16="http://schemas.microsoft.com/office/drawing/2014/chart" uri="{C3380CC4-5D6E-409C-BE32-E72D297353CC}">
              <c16:uniqueId val="{00000009-9556-1649-A625-910637A72043}"/>
            </c:ext>
          </c:extLst>
        </c:ser>
        <c:ser>
          <c:idx val="3"/>
          <c:order val="3"/>
          <c:tx>
            <c:v>Zeros</c:v>
          </c:tx>
          <c:spPr>
            <a:ln w="19050" cap="rnd">
              <a:solidFill>
                <a:schemeClr val="tx1"/>
              </a:solidFill>
              <a:round/>
            </a:ln>
            <a:effectLst/>
          </c:spPr>
          <c:marker>
            <c:symbol val="none"/>
          </c:marker>
          <c:xVal>
            <c:numRef>
              <c:f>t_reldiff_muslim!$A$2:$A$5</c:f>
              <c:numCache>
                <c:formatCode>General</c:formatCode>
                <c:ptCount val="4"/>
                <c:pt idx="0">
                  <c:v>1999</c:v>
                </c:pt>
                <c:pt idx="1">
                  <c:v>2004</c:v>
                </c:pt>
                <c:pt idx="2">
                  <c:v>2009</c:v>
                </c:pt>
                <c:pt idx="3">
                  <c:v>2014</c:v>
                </c:pt>
              </c:numCache>
            </c:numRef>
          </c:xVal>
          <c:yVal>
            <c:numRef>
              <c:f>t_reldiff_muslim!$E$2:$E$5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556-1649-A625-910637A72043}"/>
            </c:ext>
          </c:extLst>
        </c:ser>
        <c:dLbls>
          <c:showLegendKey val="0"/>
          <c:showVal val="0"/>
          <c:showCatName val="0"/>
          <c:showSerName val="0"/>
          <c:showPercent val="0"/>
          <c:showBubbleSize val="0"/>
        </c:dLbls>
        <c:axId val="-487095488"/>
        <c:axId val="-487099296"/>
      </c:scatterChart>
      <c:valAx>
        <c:axId val="-48709548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9296"/>
        <c:crossesAt val="-30"/>
        <c:crossBetween val="midCat"/>
        <c:majorUnit val="1"/>
      </c:valAx>
      <c:valAx>
        <c:axId val="-487099296"/>
        <c:scaling>
          <c:orientation val="minMax"/>
          <c:max val="7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548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DD7 – Vote pour les partis islamiques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t_age_muslim!$B$1:$E$1</c:f>
              <c:numCache>
                <c:formatCode>General</c:formatCode>
                <c:ptCount val="4"/>
                <c:pt idx="0">
                  <c:v>1999</c:v>
                </c:pt>
                <c:pt idx="1">
                  <c:v>2004</c:v>
                </c:pt>
                <c:pt idx="2">
                  <c:v>2009</c:v>
                </c:pt>
                <c:pt idx="3">
                  <c:v>2014</c:v>
                </c:pt>
              </c:numCache>
            </c:numRef>
          </c:cat>
          <c:val>
            <c:numRef>
              <c:f>t_age_muslim!$B$2:$E$2</c:f>
              <c:numCache>
                <c:formatCode>0%</c:formatCode>
                <c:ptCount val="4"/>
                <c:pt idx="0">
                  <c:v>0.34146028757095337</c:v>
                </c:pt>
                <c:pt idx="1">
                  <c:v>0.39248758554458618</c:v>
                </c:pt>
                <c:pt idx="2">
                  <c:v>0.30453088879585266</c:v>
                </c:pt>
                <c:pt idx="3">
                  <c:v>0.29497197270393372</c:v>
                </c:pt>
              </c:numCache>
            </c:numRef>
          </c:val>
          <c:extLst xmlns:c16r2="http://schemas.microsoft.com/office/drawing/2015/06/chart">
            <c:ext xmlns:c16="http://schemas.microsoft.com/office/drawing/2014/chart" uri="{C3380CC4-5D6E-409C-BE32-E72D297353CC}">
              <c16:uniqueId val="{00000001-EAAB-4E59-8521-F9D00C6A4A90}"/>
            </c:ext>
          </c:extLst>
        </c:ser>
        <c:ser>
          <c:idx val="1"/>
          <c:order val="1"/>
          <c:tx>
            <c:v>40-59</c:v>
          </c:tx>
          <c:spPr>
            <a:solidFill>
              <a:srgbClr val="FF0000"/>
            </a:solidFill>
            <a:ln>
              <a:solidFill>
                <a:srgbClr val="FF0000"/>
              </a:solidFill>
            </a:ln>
            <a:effectLst/>
          </c:spPr>
          <c:invertIfNegative val="0"/>
          <c:cat>
            <c:numRef>
              <c:f>t_age_muslim!$B$1:$E$1</c:f>
              <c:numCache>
                <c:formatCode>General</c:formatCode>
                <c:ptCount val="4"/>
                <c:pt idx="0">
                  <c:v>1999</c:v>
                </c:pt>
                <c:pt idx="1">
                  <c:v>2004</c:v>
                </c:pt>
                <c:pt idx="2">
                  <c:v>2009</c:v>
                </c:pt>
                <c:pt idx="3">
                  <c:v>2014</c:v>
                </c:pt>
              </c:numCache>
            </c:numRef>
          </c:cat>
          <c:val>
            <c:numRef>
              <c:f>t_age_muslim!$B$3:$E$3</c:f>
              <c:numCache>
                <c:formatCode>0%</c:formatCode>
                <c:ptCount val="4"/>
                <c:pt idx="0">
                  <c:v>0.27484738826751709</c:v>
                </c:pt>
                <c:pt idx="1">
                  <c:v>0.33470436930656433</c:v>
                </c:pt>
                <c:pt idx="2">
                  <c:v>0.2722817063331604</c:v>
                </c:pt>
                <c:pt idx="3">
                  <c:v>0.33796972036361694</c:v>
                </c:pt>
              </c:numCache>
            </c:numRef>
          </c:val>
          <c:extLst xmlns:c16r2="http://schemas.microsoft.com/office/drawing/2015/06/chart">
            <c:ext xmlns:c16="http://schemas.microsoft.com/office/drawing/2014/chart" uri="{C3380CC4-5D6E-409C-BE32-E72D297353CC}">
              <c16:uniqueId val="{00000003-EAAB-4E59-8521-F9D00C6A4A90}"/>
            </c:ext>
          </c:extLst>
        </c:ser>
        <c:ser>
          <c:idx val="2"/>
          <c:order val="2"/>
          <c:tx>
            <c:v>60+</c:v>
          </c:tx>
          <c:spPr>
            <a:solidFill>
              <a:schemeClr val="accent6"/>
            </a:solidFill>
            <a:ln>
              <a:noFill/>
            </a:ln>
            <a:effectLst/>
          </c:spPr>
          <c:invertIfNegative val="0"/>
          <c:cat>
            <c:numRef>
              <c:f>t_age_muslim!$B$1:$E$1</c:f>
              <c:numCache>
                <c:formatCode>General</c:formatCode>
                <c:ptCount val="4"/>
                <c:pt idx="0">
                  <c:v>1999</c:v>
                </c:pt>
                <c:pt idx="1">
                  <c:v>2004</c:v>
                </c:pt>
                <c:pt idx="2">
                  <c:v>2009</c:v>
                </c:pt>
                <c:pt idx="3">
                  <c:v>2014</c:v>
                </c:pt>
              </c:numCache>
            </c:numRef>
          </c:cat>
          <c:val>
            <c:numRef>
              <c:f>t_age_muslim!$B$4:$E$4</c:f>
              <c:numCache>
                <c:formatCode>0%</c:formatCode>
                <c:ptCount val="4"/>
                <c:pt idx="0">
                  <c:v>0.25041872262954712</c:v>
                </c:pt>
                <c:pt idx="1">
                  <c:v>0.4020245373249054</c:v>
                </c:pt>
                <c:pt idx="2">
                  <c:v>0.24825546145439148</c:v>
                </c:pt>
                <c:pt idx="3">
                  <c:v>0.31312140822410583</c:v>
                </c:pt>
              </c:numCache>
            </c:numRef>
          </c:val>
          <c:extLst xmlns:c16r2="http://schemas.microsoft.com/office/drawing/2015/06/chart">
            <c:ext xmlns:c16="http://schemas.microsoft.com/office/drawing/2014/chart" uri="{C3380CC4-5D6E-409C-BE32-E72D297353CC}">
              <c16:uniqueId val="{00000005-EAAB-4E59-8521-F9D00C6A4A90}"/>
            </c:ext>
          </c:extLst>
        </c:ser>
        <c:dLbls>
          <c:showLegendKey val="0"/>
          <c:showVal val="0"/>
          <c:showCatName val="0"/>
          <c:showSerName val="0"/>
          <c:showPercent val="0"/>
          <c:showBubbleSize val="0"/>
        </c:dLbls>
        <c:gapWidth val="219"/>
        <c:overlap val="-27"/>
        <c:axId val="-487099840"/>
        <c:axId val="-487096032"/>
      </c:barChart>
      <c:catAx>
        <c:axId val="-48709984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096032"/>
        <c:crosses val="autoZero"/>
        <c:auto val="1"/>
        <c:lblAlgn val="ctr"/>
        <c:lblOffset val="100"/>
        <c:noMultiLvlLbl val="0"/>
      </c:catAx>
      <c:valAx>
        <c:axId val="-48709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099840"/>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DD8 – Vote pour les partis islamiques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voters âge 20-39 votant pour les partis islamiques) et (% des autres électeurs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t_agediff_muslim!$A$2:$A$5</c:f>
              <c:numCache>
                <c:formatCode>General</c:formatCode>
                <c:ptCount val="4"/>
                <c:pt idx="0">
                  <c:v>1999</c:v>
                </c:pt>
                <c:pt idx="1">
                  <c:v>2004</c:v>
                </c:pt>
                <c:pt idx="2">
                  <c:v>2009</c:v>
                </c:pt>
                <c:pt idx="3">
                  <c:v>2014</c:v>
                </c:pt>
              </c:numCache>
            </c:numRef>
          </c:xVal>
          <c:yVal>
            <c:numRef>
              <c:f>t_agediff_muslim!$B$2:$B$5</c:f>
              <c:numCache>
                <c:formatCode>General</c:formatCode>
                <c:ptCount val="4"/>
                <c:pt idx="0">
                  <c:v>7.3639926910400391</c:v>
                </c:pt>
                <c:pt idx="1">
                  <c:v>5.1898899078369141</c:v>
                </c:pt>
                <c:pt idx="2">
                  <c:v>3.5717957019805908</c:v>
                </c:pt>
                <c:pt idx="3">
                  <c:v>-3.9243454933166504</c:v>
                </c:pt>
              </c:numCache>
            </c:numRef>
          </c:yVal>
          <c:smooth val="0"/>
          <c:extLst xmlns:c16r2="http://schemas.microsoft.com/office/drawing/2015/06/chart">
            <c:ext xmlns:c16="http://schemas.microsoft.com/office/drawing/2014/chart" uri="{C3380CC4-5D6E-409C-BE32-E72D297353CC}">
              <c16:uniqueId val="{00000005-AB88-0E45-ADEE-9C3AD826A283}"/>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t_agediff_muslim!$A$2:$A$5</c:f>
              <c:numCache>
                <c:formatCode>General</c:formatCode>
                <c:ptCount val="4"/>
                <c:pt idx="0">
                  <c:v>1999</c:v>
                </c:pt>
                <c:pt idx="1">
                  <c:v>2004</c:v>
                </c:pt>
                <c:pt idx="2">
                  <c:v>2009</c:v>
                </c:pt>
                <c:pt idx="3">
                  <c:v>2014</c:v>
                </c:pt>
              </c:numCache>
            </c:numRef>
          </c:xVal>
          <c:yVal>
            <c:numRef>
              <c:f>t_agediff_muslim!$C$2:$C$5</c:f>
              <c:numCache>
                <c:formatCode>General</c:formatCode>
                <c:ptCount val="4"/>
                <c:pt idx="0">
                  <c:v>6.1351613998413086</c:v>
                </c:pt>
                <c:pt idx="1">
                  <c:v>4.9808287620544434</c:v>
                </c:pt>
                <c:pt idx="2">
                  <c:v>3.7484486103057861</c:v>
                </c:pt>
                <c:pt idx="3">
                  <c:v>-4.3048782348632812</c:v>
                </c:pt>
              </c:numCache>
            </c:numRef>
          </c:yVal>
          <c:smooth val="0"/>
          <c:extLst xmlns:c16r2="http://schemas.microsoft.com/office/drawing/2015/06/chart">
            <c:ext xmlns:c16="http://schemas.microsoft.com/office/drawing/2014/chart" uri="{C3380CC4-5D6E-409C-BE32-E72D297353CC}">
              <c16:uniqueId val="{00000007-AB88-0E45-ADEE-9C3AD826A283}"/>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t_agediff_muslim!$A$2:$A$5</c:f>
              <c:numCache>
                <c:formatCode>General</c:formatCode>
                <c:ptCount val="4"/>
                <c:pt idx="0">
                  <c:v>1999</c:v>
                </c:pt>
                <c:pt idx="1">
                  <c:v>2004</c:v>
                </c:pt>
                <c:pt idx="2">
                  <c:v>2009</c:v>
                </c:pt>
                <c:pt idx="3">
                  <c:v>2014</c:v>
                </c:pt>
              </c:numCache>
            </c:numRef>
          </c:xVal>
          <c:yVal>
            <c:numRef>
              <c:f>t_agediff_muslim!$D$2:$D$5</c:f>
              <c:numCache>
                <c:formatCode>General</c:formatCode>
                <c:ptCount val="4"/>
                <c:pt idx="0">
                  <c:v>4.9308390617370605</c:v>
                </c:pt>
                <c:pt idx="1">
                  <c:v>5.4928174018859863</c:v>
                </c:pt>
                <c:pt idx="2">
                  <c:v>4.616912841796875</c:v>
                </c:pt>
                <c:pt idx="3">
                  <c:v>-3.2118942737579346</c:v>
                </c:pt>
              </c:numCache>
            </c:numRef>
          </c:yVal>
          <c:smooth val="0"/>
          <c:extLst xmlns:c16r2="http://schemas.microsoft.com/office/drawing/2015/06/chart">
            <c:ext xmlns:c16="http://schemas.microsoft.com/office/drawing/2014/chart" uri="{C3380CC4-5D6E-409C-BE32-E72D297353CC}">
              <c16:uniqueId val="{00000009-AB88-0E45-ADEE-9C3AD826A283}"/>
            </c:ext>
          </c:extLst>
        </c:ser>
        <c:ser>
          <c:idx val="3"/>
          <c:order val="3"/>
          <c:tx>
            <c:v>Zeros</c:v>
          </c:tx>
          <c:spPr>
            <a:ln w="19050" cap="rnd">
              <a:solidFill>
                <a:schemeClr val="tx1"/>
              </a:solidFill>
              <a:round/>
            </a:ln>
            <a:effectLst/>
          </c:spPr>
          <c:marker>
            <c:symbol val="none"/>
          </c:marker>
          <c:xVal>
            <c:numRef>
              <c:f>t_agediff_muslim!$A$2:$A$5</c:f>
              <c:numCache>
                <c:formatCode>General</c:formatCode>
                <c:ptCount val="4"/>
                <c:pt idx="0">
                  <c:v>1999</c:v>
                </c:pt>
                <c:pt idx="1">
                  <c:v>2004</c:v>
                </c:pt>
                <c:pt idx="2">
                  <c:v>2009</c:v>
                </c:pt>
                <c:pt idx="3">
                  <c:v>2014</c:v>
                </c:pt>
              </c:numCache>
            </c:numRef>
          </c:xVal>
          <c:yVal>
            <c:numRef>
              <c:f>t_agediff_muslim!$E$2:$E$5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AB88-0E45-ADEE-9C3AD826A283}"/>
            </c:ext>
          </c:extLst>
        </c:ser>
        <c:dLbls>
          <c:showLegendKey val="0"/>
          <c:showVal val="0"/>
          <c:showCatName val="0"/>
          <c:showSerName val="0"/>
          <c:showPercent val="0"/>
          <c:showBubbleSize val="0"/>
        </c:dLbls>
        <c:axId val="-487094944"/>
        <c:axId val="-487108000"/>
      </c:scatterChart>
      <c:valAx>
        <c:axId val="-48709494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8000"/>
        <c:crossesAt val="-30"/>
        <c:crossBetween val="midCat"/>
        <c:majorUnit val="1"/>
      </c:valAx>
      <c:valAx>
        <c:axId val="-487108000"/>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4944"/>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DD9 – Vote pour les partis islamiques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1747043125885417"/>
          <c:w val="0.92140094588996324"/>
          <c:h val="0.71715151714822256"/>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t_urban_muslim!$B$1:$E$1</c:f>
              <c:numCache>
                <c:formatCode>General</c:formatCode>
                <c:ptCount val="4"/>
                <c:pt idx="0">
                  <c:v>1999</c:v>
                </c:pt>
                <c:pt idx="1">
                  <c:v>2004</c:v>
                </c:pt>
                <c:pt idx="2">
                  <c:v>2009</c:v>
                </c:pt>
                <c:pt idx="3">
                  <c:v>2014</c:v>
                </c:pt>
              </c:numCache>
            </c:numRef>
          </c:cat>
          <c:val>
            <c:numRef>
              <c:f>t_urban_muslim!$B$2:$E$2</c:f>
              <c:numCache>
                <c:formatCode>0%</c:formatCode>
                <c:ptCount val="4"/>
                <c:pt idx="0">
                  <c:v>0.3016427755355835</c:v>
                </c:pt>
                <c:pt idx="1">
                  <c:v>0.34679201245307922</c:v>
                </c:pt>
                <c:pt idx="2">
                  <c:v>0.27201205492019653</c:v>
                </c:pt>
                <c:pt idx="3">
                  <c:v>0.28867897391319275</c:v>
                </c:pt>
              </c:numCache>
            </c:numRef>
          </c:val>
          <c:extLst xmlns:c16r2="http://schemas.microsoft.com/office/drawing/2015/06/chart">
            <c:ext xmlns:c16="http://schemas.microsoft.com/office/drawing/2014/chart" uri="{C3380CC4-5D6E-409C-BE32-E72D297353CC}">
              <c16:uniqueId val="{00000001-4BF2-4DE3-B2A4-3096EDF4BD70}"/>
            </c:ext>
          </c:extLst>
        </c:ser>
        <c:ser>
          <c:idx val="1"/>
          <c:order val="1"/>
          <c:tx>
            <c:v>Zones urbaines</c:v>
          </c:tx>
          <c:spPr>
            <a:solidFill>
              <a:srgbClr val="FF0000"/>
            </a:solidFill>
            <a:ln>
              <a:solidFill>
                <a:srgbClr val="FF0000"/>
              </a:solidFill>
            </a:ln>
            <a:effectLst/>
          </c:spPr>
          <c:invertIfNegative val="0"/>
          <c:cat>
            <c:numRef>
              <c:f>t_urban_muslim!$B$1:$E$1</c:f>
              <c:numCache>
                <c:formatCode>General</c:formatCode>
                <c:ptCount val="4"/>
                <c:pt idx="0">
                  <c:v>1999</c:v>
                </c:pt>
                <c:pt idx="1">
                  <c:v>2004</c:v>
                </c:pt>
                <c:pt idx="2">
                  <c:v>2009</c:v>
                </c:pt>
                <c:pt idx="3">
                  <c:v>2014</c:v>
                </c:pt>
              </c:numCache>
            </c:numRef>
          </c:cat>
          <c:val>
            <c:numRef>
              <c:f>t_urban_muslim!$B$3:$E$3</c:f>
              <c:numCache>
                <c:formatCode>0%</c:formatCode>
                <c:ptCount val="4"/>
                <c:pt idx="0">
                  <c:v>0.37182930111885071</c:v>
                </c:pt>
                <c:pt idx="1">
                  <c:v>0.41628304123878479</c:v>
                </c:pt>
                <c:pt idx="2">
                  <c:v>0.30905693769454956</c:v>
                </c:pt>
                <c:pt idx="3">
                  <c:v>0.3436051607131958</c:v>
                </c:pt>
              </c:numCache>
            </c:numRef>
          </c:val>
          <c:extLst xmlns:c16r2="http://schemas.microsoft.com/office/drawing/2015/06/chart">
            <c:ext xmlns:c16="http://schemas.microsoft.com/office/drawing/2014/chart" uri="{C3380CC4-5D6E-409C-BE32-E72D297353CC}">
              <c16:uniqueId val="{00000003-4BF2-4DE3-B2A4-3096EDF4BD70}"/>
            </c:ext>
          </c:extLst>
        </c:ser>
        <c:dLbls>
          <c:showLegendKey val="0"/>
          <c:showVal val="0"/>
          <c:showCatName val="0"/>
          <c:showSerName val="0"/>
          <c:showPercent val="0"/>
          <c:showBubbleSize val="0"/>
        </c:dLbls>
        <c:gapWidth val="219"/>
        <c:overlap val="-27"/>
        <c:axId val="-487104192"/>
        <c:axId val="-487103648"/>
      </c:barChart>
      <c:catAx>
        <c:axId val="-4871041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3648"/>
        <c:crosses val="autoZero"/>
        <c:auto val="1"/>
        <c:lblAlgn val="ctr"/>
        <c:lblOffset val="100"/>
        <c:noMultiLvlLbl val="0"/>
      </c:catAx>
      <c:valAx>
        <c:axId val="-487103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4192"/>
        <c:crosses val="autoZero"/>
        <c:crossBetween val="between"/>
      </c:valAx>
      <c:spPr>
        <a:noFill/>
        <a:ln>
          <a:solidFill>
            <a:schemeClr val="tx1"/>
          </a:solidFill>
        </a:ln>
        <a:effectLst/>
      </c:spPr>
    </c:plotArea>
    <c:legend>
      <c:legendPos val="b"/>
      <c:layout>
        <c:manualLayout>
          <c:xMode val="edge"/>
          <c:yMode val="edge"/>
          <c:x val="0.56233230067553031"/>
          <c:y val="0.1335978321747438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DD10 – Vote pour les partis islamiques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pour les partis islamiques) et (% des autres électeurs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t_urbandiff_muslim!$A$2:$A$5</c:f>
              <c:numCache>
                <c:formatCode>General</c:formatCode>
                <c:ptCount val="4"/>
                <c:pt idx="0">
                  <c:v>1999</c:v>
                </c:pt>
                <c:pt idx="1">
                  <c:v>2004</c:v>
                </c:pt>
                <c:pt idx="2">
                  <c:v>2009</c:v>
                </c:pt>
                <c:pt idx="3">
                  <c:v>2014</c:v>
                </c:pt>
              </c:numCache>
            </c:numRef>
          </c:xVal>
          <c:yVal>
            <c:numRef>
              <c:f>t_urbandiff_muslim!$B$2:$B$5</c:f>
              <c:numCache>
                <c:formatCode>General</c:formatCode>
                <c:ptCount val="4"/>
                <c:pt idx="0">
                  <c:v>7.0186519622802734</c:v>
                </c:pt>
                <c:pt idx="1">
                  <c:v>6.949101448059082</c:v>
                </c:pt>
                <c:pt idx="2">
                  <c:v>3.7044856548309326</c:v>
                </c:pt>
                <c:pt idx="3">
                  <c:v>5.4926199913024902</c:v>
                </c:pt>
              </c:numCache>
            </c:numRef>
          </c:yVal>
          <c:smooth val="0"/>
          <c:extLst xmlns:c16r2="http://schemas.microsoft.com/office/drawing/2015/06/chart">
            <c:ext xmlns:c16="http://schemas.microsoft.com/office/drawing/2014/chart" uri="{C3380CC4-5D6E-409C-BE32-E72D297353CC}">
              <c16:uniqueId val="{00000005-2FEF-894D-9F0D-92B35FA0D486}"/>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t_urbandiff_muslim!$A$2:$A$5</c:f>
              <c:numCache>
                <c:formatCode>General</c:formatCode>
                <c:ptCount val="4"/>
                <c:pt idx="0">
                  <c:v>1999</c:v>
                </c:pt>
                <c:pt idx="1">
                  <c:v>2004</c:v>
                </c:pt>
                <c:pt idx="2">
                  <c:v>2009</c:v>
                </c:pt>
                <c:pt idx="3">
                  <c:v>2014</c:v>
                </c:pt>
              </c:numCache>
            </c:numRef>
          </c:xVal>
          <c:yVal>
            <c:numRef>
              <c:f>t_urbandiff_muslim!$C$2:$C$5</c:f>
              <c:numCache>
                <c:formatCode>General</c:formatCode>
                <c:ptCount val="4"/>
                <c:pt idx="0">
                  <c:v>3.5884439945220947</c:v>
                </c:pt>
                <c:pt idx="1">
                  <c:v>2.1926398277282715</c:v>
                </c:pt>
                <c:pt idx="2">
                  <c:v>3.2460803985595703</c:v>
                </c:pt>
                <c:pt idx="3">
                  <c:v>6.0348544120788574</c:v>
                </c:pt>
              </c:numCache>
            </c:numRef>
          </c:yVal>
          <c:smooth val="0"/>
          <c:extLst xmlns:c16r2="http://schemas.microsoft.com/office/drawing/2015/06/chart">
            <c:ext xmlns:c16="http://schemas.microsoft.com/office/drawing/2014/chart" uri="{C3380CC4-5D6E-409C-BE32-E72D297353CC}">
              <c16:uniqueId val="{00000007-2FEF-894D-9F0D-92B35FA0D486}"/>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t_urbandiff_muslim!$A$2:$A$5</c:f>
              <c:numCache>
                <c:formatCode>General</c:formatCode>
                <c:ptCount val="4"/>
                <c:pt idx="0">
                  <c:v>1999</c:v>
                </c:pt>
                <c:pt idx="1">
                  <c:v>2004</c:v>
                </c:pt>
                <c:pt idx="2">
                  <c:v>2009</c:v>
                </c:pt>
                <c:pt idx="3">
                  <c:v>2014</c:v>
                </c:pt>
              </c:numCache>
            </c:numRef>
          </c:xVal>
          <c:yVal>
            <c:numRef>
              <c:f>t_urbandiff_muslim!$D$2:$D$5</c:f>
              <c:numCache>
                <c:formatCode>General</c:formatCode>
                <c:ptCount val="4"/>
                <c:pt idx="0">
                  <c:v>2.3932645320892334</c:v>
                </c:pt>
                <c:pt idx="1">
                  <c:v>2.6736197471618652</c:v>
                </c:pt>
                <c:pt idx="2">
                  <c:v>2.9833214282989502</c:v>
                </c:pt>
                <c:pt idx="3">
                  <c:v>6.3509426116943359</c:v>
                </c:pt>
              </c:numCache>
            </c:numRef>
          </c:yVal>
          <c:smooth val="0"/>
          <c:extLst xmlns:c16r2="http://schemas.microsoft.com/office/drawing/2015/06/chart">
            <c:ext xmlns:c16="http://schemas.microsoft.com/office/drawing/2014/chart" uri="{C3380CC4-5D6E-409C-BE32-E72D297353CC}">
              <c16:uniqueId val="{00000009-2FEF-894D-9F0D-92B35FA0D486}"/>
            </c:ext>
          </c:extLst>
        </c:ser>
        <c:ser>
          <c:idx val="3"/>
          <c:order val="3"/>
          <c:tx>
            <c:v>Zeros</c:v>
          </c:tx>
          <c:spPr>
            <a:ln w="19050" cap="rnd">
              <a:solidFill>
                <a:schemeClr val="tx1"/>
              </a:solidFill>
              <a:round/>
            </a:ln>
            <a:effectLst/>
          </c:spPr>
          <c:marker>
            <c:symbol val="none"/>
          </c:marker>
          <c:xVal>
            <c:numRef>
              <c:f>t_urbandiff_muslim!$A$2:$A$5</c:f>
              <c:numCache>
                <c:formatCode>General</c:formatCode>
                <c:ptCount val="4"/>
                <c:pt idx="0">
                  <c:v>1999</c:v>
                </c:pt>
                <c:pt idx="1">
                  <c:v>2004</c:v>
                </c:pt>
                <c:pt idx="2">
                  <c:v>2009</c:v>
                </c:pt>
                <c:pt idx="3">
                  <c:v>2014</c:v>
                </c:pt>
              </c:numCache>
            </c:numRef>
          </c:xVal>
          <c:yVal>
            <c:numRef>
              <c:f>t_urbandiff_muslim!$E$2:$E$5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2FEF-894D-9F0D-92B35FA0D486}"/>
            </c:ext>
          </c:extLst>
        </c:ser>
        <c:dLbls>
          <c:showLegendKey val="0"/>
          <c:showVal val="0"/>
          <c:showCatName val="0"/>
          <c:showSerName val="0"/>
          <c:showPercent val="0"/>
          <c:showBubbleSize val="0"/>
        </c:dLbls>
        <c:axId val="-487094400"/>
        <c:axId val="-487109088"/>
      </c:scatterChart>
      <c:valAx>
        <c:axId val="-48709440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9088"/>
        <c:crossesAt val="-30"/>
        <c:crossBetween val="midCat"/>
        <c:majorUnit val="1"/>
      </c:valAx>
      <c:valAx>
        <c:axId val="-487109088"/>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4400"/>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DD11 – Vote pour les partis islamiques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0.1049237854160618"/>
          <c:w val="0.92140094588996324"/>
          <c:h val="0.69404787052962491"/>
        </c:manualLayout>
      </c:layout>
      <c:barChart>
        <c:barDir val="col"/>
        <c:grouping val="clustered"/>
        <c:varyColors val="0"/>
        <c:ser>
          <c:idx val="0"/>
          <c:order val="0"/>
          <c:tx>
            <c:v>Batak</c:v>
          </c:tx>
          <c:spPr>
            <a:solidFill>
              <a:schemeClr val="accent5"/>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t_race_muslim!$B$2:$E$2</c:f>
              <c:numCache>
                <c:formatCode>0%</c:formatCode>
                <c:ptCount val="4"/>
                <c:pt idx="0">
                  <c:v>0.21758927404880524</c:v>
                </c:pt>
                <c:pt idx="1">
                  <c:v>0.18605484068393707</c:v>
                </c:pt>
                <c:pt idx="2">
                  <c:v>0.18910975754261017</c:v>
                </c:pt>
                <c:pt idx="3">
                  <c:v>0.39421704411506653</c:v>
                </c:pt>
              </c:numCache>
            </c:numRef>
          </c:val>
          <c:extLst xmlns:c16r2="http://schemas.microsoft.com/office/drawing/2015/06/chart">
            <c:ext xmlns:c16="http://schemas.microsoft.com/office/drawing/2014/chart" uri="{C3380CC4-5D6E-409C-BE32-E72D297353CC}">
              <c16:uniqueId val="{0000000A-97D2-3642-8EA4-5B48AEF11A7D}"/>
            </c:ext>
          </c:extLst>
        </c:ser>
        <c:ser>
          <c:idx val="1"/>
          <c:order val="1"/>
          <c:tx>
            <c:v>Betawi</c:v>
          </c:tx>
          <c:spPr>
            <a:solidFill>
              <a:schemeClr val="accent6"/>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t_race_muslim!$B$3:$E$3</c:f>
              <c:numCache>
                <c:formatCode>0%</c:formatCode>
                <c:ptCount val="4"/>
                <c:pt idx="0">
                  <c:v>0.35927712917327881</c:v>
                </c:pt>
                <c:pt idx="1">
                  <c:v>0.49810978770256042</c:v>
                </c:pt>
                <c:pt idx="2">
                  <c:v>0.46261143684387207</c:v>
                </c:pt>
                <c:pt idx="3">
                  <c:v>0.45149391889572144</c:v>
                </c:pt>
              </c:numCache>
            </c:numRef>
          </c:val>
          <c:extLst xmlns:c16r2="http://schemas.microsoft.com/office/drawing/2015/06/chart">
            <c:ext xmlns:c16="http://schemas.microsoft.com/office/drawing/2014/chart" uri="{C3380CC4-5D6E-409C-BE32-E72D297353CC}">
              <c16:uniqueId val="{0000000C-97D2-3642-8EA4-5B48AEF11A7D}"/>
            </c:ext>
          </c:extLst>
        </c:ser>
        <c:ser>
          <c:idx val="2"/>
          <c:order val="2"/>
          <c:tx>
            <c:v>Bugis</c:v>
          </c:tx>
          <c:spPr>
            <a:solidFill>
              <a:schemeClr val="accent4"/>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t_race_muslim!$B$4:$E$4</c:f>
              <c:numCache>
                <c:formatCode>0%</c:formatCode>
                <c:ptCount val="4"/>
                <c:pt idx="0">
                  <c:v>0.10740268230438232</c:v>
                </c:pt>
                <c:pt idx="1">
                  <c:v>0.30819019675254822</c:v>
                </c:pt>
                <c:pt idx="2">
                  <c:v>0.16242164373397827</c:v>
                </c:pt>
                <c:pt idx="3">
                  <c:v>0.26349812746047974</c:v>
                </c:pt>
              </c:numCache>
            </c:numRef>
          </c:val>
          <c:extLst xmlns:c16r2="http://schemas.microsoft.com/office/drawing/2015/06/chart">
            <c:ext xmlns:c16="http://schemas.microsoft.com/office/drawing/2014/chart" uri="{C3380CC4-5D6E-409C-BE32-E72D297353CC}">
              <c16:uniqueId val="{0000000E-97D2-3642-8EA4-5B48AEF11A7D}"/>
            </c:ext>
          </c:extLst>
        </c:ser>
        <c:ser>
          <c:idx val="3"/>
          <c:order val="3"/>
          <c:tx>
            <c:v>Java</c:v>
          </c:tx>
          <c:spPr>
            <a:solidFill>
              <a:schemeClr val="accent2"/>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t_race_muslim!$B$5:$E$5</c:f>
              <c:numCache>
                <c:formatCode>0%</c:formatCode>
                <c:ptCount val="4"/>
                <c:pt idx="0">
                  <c:v>0.33682778477668762</c:v>
                </c:pt>
                <c:pt idx="1">
                  <c:v>0.4107879102230072</c:v>
                </c:pt>
                <c:pt idx="2">
                  <c:v>0.31907737255096436</c:v>
                </c:pt>
                <c:pt idx="3">
                  <c:v>0.33338084816932678</c:v>
                </c:pt>
              </c:numCache>
            </c:numRef>
          </c:val>
          <c:extLst xmlns:c16r2="http://schemas.microsoft.com/office/drawing/2015/06/chart">
            <c:ext xmlns:c16="http://schemas.microsoft.com/office/drawing/2014/chart" uri="{C3380CC4-5D6E-409C-BE32-E72D297353CC}">
              <c16:uniqueId val="{00000010-97D2-3642-8EA4-5B48AEF11A7D}"/>
            </c:ext>
          </c:extLst>
        </c:ser>
        <c:ser>
          <c:idx val="4"/>
          <c:order val="4"/>
          <c:tx>
            <c:v>Madurais</c:v>
          </c:tx>
          <c:spPr>
            <a:solidFill>
              <a:srgbClr val="C00000"/>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t_race_muslim!$B$6:$E$6</c:f>
              <c:numCache>
                <c:formatCode>0%</c:formatCode>
                <c:ptCount val="4"/>
                <c:pt idx="0">
                  <c:v>0.6146848201751709</c:v>
                </c:pt>
                <c:pt idx="1">
                  <c:v>0.64306581020355225</c:v>
                </c:pt>
                <c:pt idx="2">
                  <c:v>0.37868848443031311</c:v>
                </c:pt>
                <c:pt idx="3">
                  <c:v>0.47810202836990356</c:v>
                </c:pt>
              </c:numCache>
            </c:numRef>
          </c:val>
          <c:extLst xmlns:c16r2="http://schemas.microsoft.com/office/drawing/2015/06/chart">
            <c:ext xmlns:c16="http://schemas.microsoft.com/office/drawing/2014/chart" uri="{C3380CC4-5D6E-409C-BE32-E72D297353CC}">
              <c16:uniqueId val="{00000012-97D2-3642-8EA4-5B48AEF11A7D}"/>
            </c:ext>
          </c:extLst>
        </c:ser>
        <c:ser>
          <c:idx val="5"/>
          <c:order val="5"/>
          <c:tx>
            <c:v>Malais</c:v>
          </c:tx>
          <c:spPr>
            <a:solidFill>
              <a:srgbClr val="7030A0"/>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t_race_muslim!$B$7:$E$7</c:f>
              <c:numCache>
                <c:formatCode>0%</c:formatCode>
                <c:ptCount val="4"/>
                <c:pt idx="0">
                  <c:v>0.33214056491851807</c:v>
                </c:pt>
                <c:pt idx="1">
                  <c:v>0.66281229257583618</c:v>
                </c:pt>
                <c:pt idx="2">
                  <c:v>0.35243737697601318</c:v>
                </c:pt>
                <c:pt idx="3">
                  <c:v>0.23189836740493774</c:v>
                </c:pt>
              </c:numCache>
            </c:numRef>
          </c:val>
          <c:extLst xmlns:c16r2="http://schemas.microsoft.com/office/drawing/2015/06/chart">
            <c:ext xmlns:c16="http://schemas.microsoft.com/office/drawing/2014/chart" uri="{C3380CC4-5D6E-409C-BE32-E72D297353CC}">
              <c16:uniqueId val="{00000014-97D2-3642-8EA4-5B48AEF11A7D}"/>
            </c:ext>
          </c:extLst>
        </c:ser>
        <c:ser>
          <c:idx val="6"/>
          <c:order val="6"/>
          <c:tx>
            <c:v>Minang</c:v>
          </c:tx>
          <c:spPr>
            <a:solidFill>
              <a:schemeClr val="accent1"/>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t_race_muslim!$B$8:$E$8</c:f>
              <c:numCache>
                <c:formatCode>0%</c:formatCode>
                <c:ptCount val="4"/>
                <c:pt idx="0">
                  <c:v>0</c:v>
                </c:pt>
                <c:pt idx="1">
                  <c:v>0.68811160326004028</c:v>
                </c:pt>
                <c:pt idx="2">
                  <c:v>0.5113147497177124</c:v>
                </c:pt>
                <c:pt idx="3">
                  <c:v>0.32592564821243286</c:v>
                </c:pt>
              </c:numCache>
            </c:numRef>
          </c:val>
          <c:extLst xmlns:c16r2="http://schemas.microsoft.com/office/drawing/2015/06/chart">
            <c:ext xmlns:c16="http://schemas.microsoft.com/office/drawing/2014/chart" uri="{C3380CC4-5D6E-409C-BE32-E72D297353CC}">
              <c16:uniqueId val="{00000016-97D2-3642-8EA4-5B48AEF11A7D}"/>
            </c:ext>
          </c:extLst>
        </c:ser>
        <c:ser>
          <c:idx val="7"/>
          <c:order val="7"/>
          <c:tx>
            <c:v>Soundanais</c:v>
          </c:tx>
          <c:spPr>
            <a:solidFill>
              <a:srgbClr val="00B050"/>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t_race_muslim!$B$9:$E$9</c:f>
              <c:numCache>
                <c:formatCode>0%</c:formatCode>
                <c:ptCount val="4"/>
                <c:pt idx="0">
                  <c:v>0.39103353023529053</c:v>
                </c:pt>
                <c:pt idx="1">
                  <c:v>0.35380926728248596</c:v>
                </c:pt>
                <c:pt idx="2">
                  <c:v>0.24157190322875977</c:v>
                </c:pt>
                <c:pt idx="3">
                  <c:v>0.36352145671844482</c:v>
                </c:pt>
              </c:numCache>
            </c:numRef>
          </c:val>
          <c:extLst xmlns:c16r2="http://schemas.microsoft.com/office/drawing/2015/06/chart">
            <c:ext xmlns:c16="http://schemas.microsoft.com/office/drawing/2014/chart" uri="{C3380CC4-5D6E-409C-BE32-E72D297353CC}">
              <c16:uniqueId val="{00000018-97D2-3642-8EA4-5B48AEF11A7D}"/>
            </c:ext>
          </c:extLst>
        </c:ser>
        <c:ser>
          <c:idx val="8"/>
          <c:order val="8"/>
          <c:tx>
            <c:v>Autres</c:v>
          </c:tx>
          <c:spPr>
            <a:solidFill>
              <a:schemeClr val="bg1">
                <a:lumMod val="50000"/>
              </a:schemeClr>
            </a:solidFill>
            <a:ln>
              <a:noFill/>
            </a:ln>
            <a:effectLst/>
          </c:spPr>
          <c:invertIfNegative val="0"/>
          <c:cat>
            <c:numRef>
              <c:f>t_race_muslim!$B$1:$E$1</c:f>
              <c:numCache>
                <c:formatCode>General</c:formatCode>
                <c:ptCount val="4"/>
                <c:pt idx="0">
                  <c:v>1999</c:v>
                </c:pt>
                <c:pt idx="1">
                  <c:v>2004</c:v>
                </c:pt>
                <c:pt idx="2">
                  <c:v>2009</c:v>
                </c:pt>
                <c:pt idx="3">
                  <c:v>2014</c:v>
                </c:pt>
              </c:numCache>
            </c:numRef>
          </c:cat>
          <c:val>
            <c:numRef>
              <c:f>t_race_muslim!$B$10:$E$10</c:f>
              <c:numCache>
                <c:formatCode>0%</c:formatCode>
                <c:ptCount val="4"/>
                <c:pt idx="0">
                  <c:v>0.24270915985107422</c:v>
                </c:pt>
                <c:pt idx="1">
                  <c:v>0.26826572418212891</c:v>
                </c:pt>
                <c:pt idx="2">
                  <c:v>0.21342514455318451</c:v>
                </c:pt>
                <c:pt idx="3">
                  <c:v>0.20277895033359528</c:v>
                </c:pt>
              </c:numCache>
            </c:numRef>
          </c:val>
          <c:extLst xmlns:c16r2="http://schemas.microsoft.com/office/drawing/2015/06/chart">
            <c:ext xmlns:c16="http://schemas.microsoft.com/office/drawing/2014/chart" uri="{C3380CC4-5D6E-409C-BE32-E72D297353CC}">
              <c16:uniqueId val="{0000001A-97D2-3642-8EA4-5B48AEF11A7D}"/>
            </c:ext>
          </c:extLst>
        </c:ser>
        <c:dLbls>
          <c:showLegendKey val="0"/>
          <c:showVal val="0"/>
          <c:showCatName val="0"/>
          <c:showSerName val="0"/>
          <c:showPercent val="0"/>
          <c:showBubbleSize val="0"/>
        </c:dLbls>
        <c:gapWidth val="219"/>
        <c:overlap val="-27"/>
        <c:axId val="-487108544"/>
        <c:axId val="-487098752"/>
      </c:barChart>
      <c:catAx>
        <c:axId val="-4871085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098752"/>
        <c:crosses val="autoZero"/>
        <c:auto val="1"/>
        <c:lblAlgn val="ctr"/>
        <c:lblOffset val="100"/>
        <c:noMultiLvlLbl val="0"/>
      </c:catAx>
      <c:valAx>
        <c:axId val="-4870987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8544"/>
        <c:crosses val="autoZero"/>
        <c:crossBetween val="between"/>
      </c:valAx>
      <c:spPr>
        <a:noFill/>
        <a:ln>
          <a:solidFill>
            <a:schemeClr val="tx1"/>
          </a:solidFill>
        </a:ln>
        <a:effectLst/>
      </c:spPr>
    </c:plotArea>
    <c:legend>
      <c:legendPos val="b"/>
      <c:layout>
        <c:manualLayout>
          <c:xMode val="edge"/>
          <c:yMode val="edge"/>
          <c:x val="0.51114246575548827"/>
          <c:y val="0.12102651172738667"/>
          <c:w val="0.45486359721235858"/>
          <c:h val="0.160218452554031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DD12 – Vote pour les partis islamiques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javanais votant pour les partis islamiques) et (% des autres électeurs votant pour les partis islamiques)</c:v>
          </c:tx>
          <c:spPr>
            <a:ln w="28575" cap="rnd">
              <a:solidFill>
                <a:srgbClr val="FF0000"/>
              </a:solidFill>
              <a:round/>
            </a:ln>
            <a:effectLst/>
          </c:spPr>
          <c:marker>
            <c:symbol val="circle"/>
            <c:size val="9"/>
            <c:spPr>
              <a:solidFill>
                <a:srgbClr val="FF0000"/>
              </a:solidFill>
              <a:ln w="9525">
                <a:noFill/>
              </a:ln>
              <a:effectLst/>
            </c:spPr>
          </c:marker>
          <c:xVal>
            <c:numRef>
              <c:f>t_racediff_muslim!$A$2:$A$5</c:f>
              <c:numCache>
                <c:formatCode>General</c:formatCode>
                <c:ptCount val="4"/>
                <c:pt idx="0">
                  <c:v>1999</c:v>
                </c:pt>
                <c:pt idx="1">
                  <c:v>2004</c:v>
                </c:pt>
                <c:pt idx="2">
                  <c:v>2009</c:v>
                </c:pt>
                <c:pt idx="3">
                  <c:v>2014</c:v>
                </c:pt>
              </c:numCache>
            </c:numRef>
          </c:xVal>
          <c:yVal>
            <c:numRef>
              <c:f>t_racediff_muslim!$B$2:$B$5</c:f>
              <c:numCache>
                <c:formatCode>General</c:formatCode>
                <c:ptCount val="4"/>
                <c:pt idx="0">
                  <c:v>2.3507821559906006</c:v>
                </c:pt>
                <c:pt idx="1">
                  <c:v>6.2348031997680664</c:v>
                </c:pt>
                <c:pt idx="2">
                  <c:v>5.7070255279541016</c:v>
                </c:pt>
                <c:pt idx="3">
                  <c:v>3.2710776329040527</c:v>
                </c:pt>
              </c:numCache>
            </c:numRef>
          </c:yVal>
          <c:smooth val="0"/>
          <c:extLst xmlns:c16r2="http://schemas.microsoft.com/office/drawing/2015/06/chart">
            <c:ext xmlns:c16="http://schemas.microsoft.com/office/drawing/2014/chart" uri="{C3380CC4-5D6E-409C-BE32-E72D297353CC}">
              <c16:uniqueId val="{00000005-9679-DF4B-B109-C91C06176B16}"/>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t_racediff_muslim!$A$2:$A$5</c:f>
              <c:numCache>
                <c:formatCode>General</c:formatCode>
                <c:ptCount val="4"/>
                <c:pt idx="0">
                  <c:v>1999</c:v>
                </c:pt>
                <c:pt idx="1">
                  <c:v>2004</c:v>
                </c:pt>
                <c:pt idx="2">
                  <c:v>2009</c:v>
                </c:pt>
                <c:pt idx="3">
                  <c:v>2014</c:v>
                </c:pt>
              </c:numCache>
            </c:numRef>
          </c:xVal>
          <c:yVal>
            <c:numRef>
              <c:f>t_racediff_muslim!$C$2:$C$5</c:f>
              <c:numCache>
                <c:formatCode>General</c:formatCode>
                <c:ptCount val="4"/>
                <c:pt idx="0">
                  <c:v>4.2253727912902832</c:v>
                </c:pt>
                <c:pt idx="1">
                  <c:v>6.7623720169067383</c:v>
                </c:pt>
                <c:pt idx="2">
                  <c:v>5.6549406051635742</c:v>
                </c:pt>
                <c:pt idx="3">
                  <c:v>2.5990777015686035</c:v>
                </c:pt>
              </c:numCache>
            </c:numRef>
          </c:yVal>
          <c:smooth val="0"/>
          <c:extLst xmlns:c16r2="http://schemas.microsoft.com/office/drawing/2015/06/chart">
            <c:ext xmlns:c16="http://schemas.microsoft.com/office/drawing/2014/chart" uri="{C3380CC4-5D6E-409C-BE32-E72D297353CC}">
              <c16:uniqueId val="{00000007-9679-DF4B-B109-C91C06176B16}"/>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t_racediff_muslim!$A$2:$A$5</c:f>
              <c:numCache>
                <c:formatCode>General</c:formatCode>
                <c:ptCount val="4"/>
                <c:pt idx="0">
                  <c:v>1999</c:v>
                </c:pt>
                <c:pt idx="1">
                  <c:v>2004</c:v>
                </c:pt>
                <c:pt idx="2">
                  <c:v>2009</c:v>
                </c:pt>
                <c:pt idx="3">
                  <c:v>2014</c:v>
                </c:pt>
              </c:numCache>
            </c:numRef>
          </c:xVal>
          <c:yVal>
            <c:numRef>
              <c:f>t_racediff_muslim!$D$2:$D$5</c:f>
              <c:numCache>
                <c:formatCode>General</c:formatCode>
                <c:ptCount val="4"/>
                <c:pt idx="0">
                  <c:v>-1.3373750448226929</c:v>
                </c:pt>
                <c:pt idx="1">
                  <c:v>1.7596811056137085</c:v>
                </c:pt>
                <c:pt idx="2">
                  <c:v>2.0932824611663818</c:v>
                </c:pt>
                <c:pt idx="3">
                  <c:v>-0.41652125120162964</c:v>
                </c:pt>
              </c:numCache>
            </c:numRef>
          </c:yVal>
          <c:smooth val="0"/>
          <c:extLst xmlns:c16r2="http://schemas.microsoft.com/office/drawing/2015/06/chart">
            <c:ext xmlns:c16="http://schemas.microsoft.com/office/drawing/2014/chart" uri="{C3380CC4-5D6E-409C-BE32-E72D297353CC}">
              <c16:uniqueId val="{00000009-9679-DF4B-B109-C91C06176B16}"/>
            </c:ext>
          </c:extLst>
        </c:ser>
        <c:ser>
          <c:idx val="3"/>
          <c:order val="3"/>
          <c:tx>
            <c:v>Zeros</c:v>
          </c:tx>
          <c:spPr>
            <a:ln w="19050" cap="rnd">
              <a:solidFill>
                <a:schemeClr val="tx1"/>
              </a:solidFill>
              <a:round/>
            </a:ln>
            <a:effectLst/>
          </c:spPr>
          <c:marker>
            <c:symbol val="none"/>
          </c:marker>
          <c:xVal>
            <c:numRef>
              <c:f>t_racediff_muslim!$A$2:$A$5</c:f>
              <c:numCache>
                <c:formatCode>General</c:formatCode>
                <c:ptCount val="4"/>
                <c:pt idx="0">
                  <c:v>1999</c:v>
                </c:pt>
                <c:pt idx="1">
                  <c:v>2004</c:v>
                </c:pt>
                <c:pt idx="2">
                  <c:v>2009</c:v>
                </c:pt>
                <c:pt idx="3">
                  <c:v>2014</c:v>
                </c:pt>
              </c:numCache>
            </c:numRef>
          </c:xVal>
          <c:yVal>
            <c:numRef>
              <c:f>t_racediff_muslim!$E$2:$E$5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679-DF4B-B109-C91C06176B16}"/>
            </c:ext>
          </c:extLst>
        </c:ser>
        <c:dLbls>
          <c:showLegendKey val="0"/>
          <c:showVal val="0"/>
          <c:showCatName val="0"/>
          <c:showSerName val="0"/>
          <c:showPercent val="0"/>
          <c:showBubbleSize val="0"/>
        </c:dLbls>
        <c:axId val="-487100384"/>
        <c:axId val="-487098208"/>
      </c:scatterChart>
      <c:valAx>
        <c:axId val="-487100384"/>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8208"/>
        <c:crossesAt val="-30"/>
        <c:crossBetween val="midCat"/>
        <c:majorUnit val="1"/>
      </c:valAx>
      <c:valAx>
        <c:axId val="-487098208"/>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0384"/>
        <c:crosses val="autoZero"/>
        <c:crossBetween val="midCat"/>
        <c:majorUnit val="4"/>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DE1 – Vote PD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t_educ_PD!$B$1:$D$1</c:f>
              <c:numCache>
                <c:formatCode>General</c:formatCode>
                <c:ptCount val="3"/>
                <c:pt idx="0">
                  <c:v>2004</c:v>
                </c:pt>
                <c:pt idx="1">
                  <c:v>2009</c:v>
                </c:pt>
                <c:pt idx="2">
                  <c:v>2014</c:v>
                </c:pt>
              </c:numCache>
            </c:numRef>
          </c:cat>
          <c:val>
            <c:numRef>
              <c:f>t_educ_PD!$B$2:$D$2</c:f>
              <c:numCache>
                <c:formatCode>0%</c:formatCode>
                <c:ptCount val="3"/>
                <c:pt idx="0">
                  <c:v>3.126070648431778E-2</c:v>
                </c:pt>
                <c:pt idx="1">
                  <c:v>0.17555589973926544</c:v>
                </c:pt>
                <c:pt idx="2">
                  <c:v>8.0201610922813416E-2</c:v>
                </c:pt>
              </c:numCache>
            </c:numRef>
          </c:val>
          <c:extLst xmlns:c16r2="http://schemas.microsoft.com/office/drawing/2015/06/chart">
            <c:ext xmlns:c16="http://schemas.microsoft.com/office/drawing/2014/chart" uri="{C3380CC4-5D6E-409C-BE32-E72D297353CC}">
              <c16:uniqueId val="{00000001-192B-433F-A83C-6FD8888DEC1E}"/>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t_educ_PD!$B$1:$D$1</c:f>
              <c:numCache>
                <c:formatCode>General</c:formatCode>
                <c:ptCount val="3"/>
                <c:pt idx="0">
                  <c:v>2004</c:v>
                </c:pt>
                <c:pt idx="1">
                  <c:v>2009</c:v>
                </c:pt>
                <c:pt idx="2">
                  <c:v>2014</c:v>
                </c:pt>
              </c:numCache>
            </c:numRef>
          </c:cat>
          <c:val>
            <c:numRef>
              <c:f>t_educ_PD!$B$3:$D$3</c:f>
              <c:numCache>
                <c:formatCode>0%</c:formatCode>
                <c:ptCount val="3"/>
                <c:pt idx="0">
                  <c:v>3.8726475089788437E-2</c:v>
                </c:pt>
                <c:pt idx="1">
                  <c:v>0.22347313165664673</c:v>
                </c:pt>
                <c:pt idx="2">
                  <c:v>9.5405265688896179E-2</c:v>
                </c:pt>
              </c:numCache>
            </c:numRef>
          </c:val>
          <c:extLst xmlns:c16r2="http://schemas.microsoft.com/office/drawing/2015/06/chart">
            <c:ext xmlns:c16="http://schemas.microsoft.com/office/drawing/2014/chart" uri="{C3380CC4-5D6E-409C-BE32-E72D297353CC}">
              <c16:uniqueId val="{00000003-192B-433F-A83C-6FD8888DEC1E}"/>
            </c:ext>
          </c:extLst>
        </c:ser>
        <c:ser>
          <c:idx val="2"/>
          <c:order val="2"/>
          <c:tx>
            <c:v>Secondaire inférieur</c:v>
          </c:tx>
          <c:spPr>
            <a:solidFill>
              <a:srgbClr val="FF0000"/>
            </a:solidFill>
            <a:ln>
              <a:solidFill>
                <a:srgbClr val="FF0000"/>
              </a:solidFill>
            </a:ln>
            <a:effectLst/>
          </c:spPr>
          <c:invertIfNegative val="0"/>
          <c:cat>
            <c:numRef>
              <c:f>t_educ_PD!$B$1:$D$1</c:f>
              <c:numCache>
                <c:formatCode>General</c:formatCode>
                <c:ptCount val="3"/>
                <c:pt idx="0">
                  <c:v>2004</c:v>
                </c:pt>
                <c:pt idx="1">
                  <c:v>2009</c:v>
                </c:pt>
                <c:pt idx="2">
                  <c:v>2014</c:v>
                </c:pt>
              </c:numCache>
            </c:numRef>
          </c:cat>
          <c:val>
            <c:numRef>
              <c:f>t_educ_PD!$B$4:$D$4</c:f>
              <c:numCache>
                <c:formatCode>0%</c:formatCode>
                <c:ptCount val="3"/>
                <c:pt idx="0">
                  <c:v>3.3711742609739304E-2</c:v>
                </c:pt>
                <c:pt idx="1">
                  <c:v>0.23229901492595673</c:v>
                </c:pt>
                <c:pt idx="2">
                  <c:v>0.12328285723924637</c:v>
                </c:pt>
              </c:numCache>
            </c:numRef>
          </c:val>
          <c:extLst xmlns:c16r2="http://schemas.microsoft.com/office/drawing/2015/06/chart">
            <c:ext xmlns:c16="http://schemas.microsoft.com/office/drawing/2014/chart" uri="{C3380CC4-5D6E-409C-BE32-E72D297353CC}">
              <c16:uniqueId val="{00000005-192B-433F-A83C-6FD8888DEC1E}"/>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t_educ_PD!$B$1:$D$1</c:f>
              <c:numCache>
                <c:formatCode>General</c:formatCode>
                <c:ptCount val="3"/>
                <c:pt idx="0">
                  <c:v>2004</c:v>
                </c:pt>
                <c:pt idx="1">
                  <c:v>2009</c:v>
                </c:pt>
                <c:pt idx="2">
                  <c:v>2014</c:v>
                </c:pt>
              </c:numCache>
            </c:numRef>
          </c:cat>
          <c:val>
            <c:numRef>
              <c:f>t_educ_PD!$B$5:$D$5</c:f>
              <c:numCache>
                <c:formatCode>0%</c:formatCode>
                <c:ptCount val="3"/>
                <c:pt idx="0">
                  <c:v>0.15016746520996094</c:v>
                </c:pt>
                <c:pt idx="1">
                  <c:v>0.20879198610782623</c:v>
                </c:pt>
                <c:pt idx="2">
                  <c:v>9.2845715582370758E-2</c:v>
                </c:pt>
              </c:numCache>
            </c:numRef>
          </c:val>
          <c:extLst xmlns:c16r2="http://schemas.microsoft.com/office/drawing/2015/06/chart">
            <c:ext xmlns:c16="http://schemas.microsoft.com/office/drawing/2014/chart" uri="{C3380CC4-5D6E-409C-BE32-E72D297353CC}">
              <c16:uniqueId val="{00000007-192B-433F-A83C-6FD8888DEC1E}"/>
            </c:ext>
          </c:extLst>
        </c:ser>
        <c:ser>
          <c:idx val="4"/>
          <c:order val="4"/>
          <c:tx>
            <c:v>Supérieur</c:v>
          </c:tx>
          <c:spPr>
            <a:solidFill>
              <a:schemeClr val="accent6"/>
            </a:solidFill>
            <a:ln>
              <a:solidFill>
                <a:schemeClr val="accent6"/>
              </a:solidFill>
            </a:ln>
            <a:effectLst/>
          </c:spPr>
          <c:invertIfNegative val="0"/>
          <c:cat>
            <c:numRef>
              <c:f>t_educ_PD!$B$1:$D$1</c:f>
              <c:numCache>
                <c:formatCode>General</c:formatCode>
                <c:ptCount val="3"/>
                <c:pt idx="0">
                  <c:v>2004</c:v>
                </c:pt>
                <c:pt idx="1">
                  <c:v>2009</c:v>
                </c:pt>
                <c:pt idx="2">
                  <c:v>2014</c:v>
                </c:pt>
              </c:numCache>
            </c:numRef>
          </c:cat>
          <c:val>
            <c:numRef>
              <c:f>t_educ_PD!$B$6:$D$6</c:f>
              <c:numCache>
                <c:formatCode>0%</c:formatCode>
                <c:ptCount val="3"/>
                <c:pt idx="0">
                  <c:v>0.12049049139022827</c:v>
                </c:pt>
                <c:pt idx="1">
                  <c:v>0.19886477291584015</c:v>
                </c:pt>
                <c:pt idx="2">
                  <c:v>0.12538455426692963</c:v>
                </c:pt>
              </c:numCache>
            </c:numRef>
          </c:val>
          <c:extLst xmlns:c16r2="http://schemas.microsoft.com/office/drawing/2015/06/chart">
            <c:ext xmlns:c16="http://schemas.microsoft.com/office/drawing/2014/chart" uri="{C3380CC4-5D6E-409C-BE32-E72D297353CC}">
              <c16:uniqueId val="{00000009-192B-433F-A83C-6FD8888DEC1E}"/>
            </c:ext>
          </c:extLst>
        </c:ser>
        <c:dLbls>
          <c:showLegendKey val="0"/>
          <c:showVal val="0"/>
          <c:showCatName val="0"/>
          <c:showSerName val="0"/>
          <c:showPercent val="0"/>
          <c:showBubbleSize val="0"/>
        </c:dLbls>
        <c:gapWidth val="219"/>
        <c:overlap val="-27"/>
        <c:axId val="-487102560"/>
        <c:axId val="-487107456"/>
      </c:barChart>
      <c:catAx>
        <c:axId val="-487102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7456"/>
        <c:crosses val="autoZero"/>
        <c:auto val="1"/>
        <c:lblAlgn val="ctr"/>
        <c:lblOffset val="100"/>
        <c:noMultiLvlLbl val="0"/>
      </c:catAx>
      <c:valAx>
        <c:axId val="-487107456"/>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2560"/>
        <c:crosses val="autoZero"/>
        <c:crossBetween val="between"/>
      </c:valAx>
      <c:spPr>
        <a:noFill/>
        <a:ln>
          <a:solidFill>
            <a:schemeClr val="tx1"/>
          </a:solidFill>
        </a:ln>
        <a:effectLst/>
      </c:spPr>
    </c:plotArea>
    <c:legend>
      <c:legendPos val="b"/>
      <c:layout>
        <c:manualLayout>
          <c:xMode val="edge"/>
          <c:yMode val="edge"/>
          <c:x val="0.11026356252670458"/>
          <c:y val="0.1106398750832135"/>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DE2 – Vote PD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PD) et (% des 90 % du bas votant PD)</c:v>
          </c:tx>
          <c:spPr>
            <a:ln w="28575" cap="rnd">
              <a:solidFill>
                <a:srgbClr val="FF0000"/>
              </a:solidFill>
              <a:round/>
            </a:ln>
            <a:effectLst/>
          </c:spPr>
          <c:marker>
            <c:symbol val="circle"/>
            <c:size val="9"/>
            <c:spPr>
              <a:solidFill>
                <a:srgbClr val="FF0000"/>
              </a:solidFill>
              <a:ln w="9525">
                <a:noFill/>
              </a:ln>
              <a:effectLst/>
            </c:spPr>
          </c:marker>
          <c:xVal>
            <c:numRef>
              <c:f>t_educdiff_PD!$A$2:$A$4</c:f>
              <c:numCache>
                <c:formatCode>General</c:formatCode>
                <c:ptCount val="3"/>
                <c:pt idx="0">
                  <c:v>2004</c:v>
                </c:pt>
                <c:pt idx="1">
                  <c:v>2009</c:v>
                </c:pt>
                <c:pt idx="2">
                  <c:v>2014</c:v>
                </c:pt>
              </c:numCache>
            </c:numRef>
          </c:xVal>
          <c:yVal>
            <c:numRef>
              <c:f>t_educdiff_PD!$B$2:$B$4</c:f>
              <c:numCache>
                <c:formatCode>General</c:formatCode>
                <c:ptCount val="3"/>
                <c:pt idx="0">
                  <c:v>5.1909303665161133</c:v>
                </c:pt>
                <c:pt idx="1">
                  <c:v>-0.8986506462097168</c:v>
                </c:pt>
                <c:pt idx="2">
                  <c:v>2.105858325958252</c:v>
                </c:pt>
              </c:numCache>
            </c:numRef>
          </c:yVal>
          <c:smooth val="0"/>
          <c:extLst xmlns:c16r2="http://schemas.microsoft.com/office/drawing/2015/06/chart">
            <c:ext xmlns:c16="http://schemas.microsoft.com/office/drawing/2014/chart" uri="{C3380CC4-5D6E-409C-BE32-E72D297353CC}">
              <c16:uniqueId val="{00000005-75C1-C24F-AC95-8A3ADA996968}"/>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t_educdiff_PD!$A$2:$A$4</c:f>
              <c:numCache>
                <c:formatCode>General</c:formatCode>
                <c:ptCount val="3"/>
                <c:pt idx="0">
                  <c:v>2004</c:v>
                </c:pt>
                <c:pt idx="1">
                  <c:v>2009</c:v>
                </c:pt>
                <c:pt idx="2">
                  <c:v>2014</c:v>
                </c:pt>
              </c:numCache>
            </c:numRef>
          </c:xVal>
          <c:yVal>
            <c:numRef>
              <c:f>t_educdiff_PD!$C$2:$C$4</c:f>
              <c:numCache>
                <c:formatCode>General</c:formatCode>
                <c:ptCount val="3"/>
                <c:pt idx="0">
                  <c:v>5.2900714874267578</c:v>
                </c:pt>
                <c:pt idx="1">
                  <c:v>-0.42986106872558594</c:v>
                </c:pt>
                <c:pt idx="2">
                  <c:v>2.0064461231231689</c:v>
                </c:pt>
              </c:numCache>
            </c:numRef>
          </c:yVal>
          <c:smooth val="0"/>
          <c:extLst xmlns:c16r2="http://schemas.microsoft.com/office/drawing/2015/06/chart">
            <c:ext xmlns:c16="http://schemas.microsoft.com/office/drawing/2014/chart" uri="{C3380CC4-5D6E-409C-BE32-E72D297353CC}">
              <c16:uniqueId val="{00000007-75C1-C24F-AC95-8A3ADA996968}"/>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t_educdiff_PD!$A$2:$A$4</c:f>
              <c:numCache>
                <c:formatCode>General</c:formatCode>
                <c:ptCount val="3"/>
                <c:pt idx="0">
                  <c:v>2004</c:v>
                </c:pt>
                <c:pt idx="1">
                  <c:v>2009</c:v>
                </c:pt>
                <c:pt idx="2">
                  <c:v>2014</c:v>
                </c:pt>
              </c:numCache>
            </c:numRef>
          </c:xVal>
          <c:yVal>
            <c:numRef>
              <c:f>t_educdiff_PD!$D$2:$D$4</c:f>
              <c:numCache>
                <c:formatCode>General</c:formatCode>
                <c:ptCount val="3"/>
                <c:pt idx="0">
                  <c:v>0.21644905209541321</c:v>
                </c:pt>
                <c:pt idx="1">
                  <c:v>-3.3464171886444092</c:v>
                </c:pt>
                <c:pt idx="2">
                  <c:v>2.9390926361083984</c:v>
                </c:pt>
              </c:numCache>
            </c:numRef>
          </c:yVal>
          <c:smooth val="0"/>
          <c:extLst xmlns:c16r2="http://schemas.microsoft.com/office/drawing/2015/06/chart">
            <c:ext xmlns:c16="http://schemas.microsoft.com/office/drawing/2014/chart" uri="{C3380CC4-5D6E-409C-BE32-E72D297353CC}">
              <c16:uniqueId val="{00000009-75C1-C24F-AC95-8A3ADA996968}"/>
            </c:ext>
          </c:extLst>
        </c:ser>
        <c:ser>
          <c:idx val="3"/>
          <c:order val="3"/>
          <c:tx>
            <c:v>Zeros</c:v>
          </c:tx>
          <c:spPr>
            <a:ln w="19050" cap="rnd">
              <a:solidFill>
                <a:schemeClr val="tx1"/>
              </a:solidFill>
              <a:round/>
            </a:ln>
            <a:effectLst/>
          </c:spPr>
          <c:marker>
            <c:symbol val="none"/>
          </c:marker>
          <c:xVal>
            <c:numRef>
              <c:f>t_educdiff_PD!$A$2:$A$4</c:f>
              <c:numCache>
                <c:formatCode>General</c:formatCode>
                <c:ptCount val="3"/>
                <c:pt idx="0">
                  <c:v>2004</c:v>
                </c:pt>
                <c:pt idx="1">
                  <c:v>2009</c:v>
                </c:pt>
                <c:pt idx="2">
                  <c:v>2014</c:v>
                </c:pt>
              </c:numCache>
            </c:numRef>
          </c:xVal>
          <c:yVal>
            <c:numRef>
              <c:f>t_educdiff_PD!$E$2:$E$4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75C1-C24F-AC95-8A3ADA996968}"/>
            </c:ext>
          </c:extLst>
        </c:ser>
        <c:dLbls>
          <c:showLegendKey val="0"/>
          <c:showVal val="0"/>
          <c:showCatName val="0"/>
          <c:showSerName val="0"/>
          <c:showPercent val="0"/>
          <c:showBubbleSize val="0"/>
        </c:dLbls>
        <c:axId val="-487106368"/>
        <c:axId val="-487105824"/>
      </c:scatterChart>
      <c:valAx>
        <c:axId val="-487106368"/>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5824"/>
        <c:crossesAt val="-30"/>
        <c:crossBetween val="midCat"/>
        <c:majorUnit val="1"/>
      </c:valAx>
      <c:valAx>
        <c:axId val="-487105824"/>
        <c:scaling>
          <c:orientation val="minMax"/>
          <c:max val="2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636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DA1 - Résultats d'élections en Indonésie, 1971-2019</a:t>
            </a:r>
          </a:p>
        </c:rich>
      </c:tx>
      <c:layout/>
      <c:overlay val="0"/>
      <c:spPr>
        <a:noFill/>
        <a:ln>
          <a:noFill/>
        </a:ln>
        <a:effectLst/>
      </c:spPr>
    </c:title>
    <c:autoTitleDeleted val="0"/>
    <c:plotArea>
      <c:layout>
        <c:manualLayout>
          <c:layoutTarget val="inner"/>
          <c:xMode val="edge"/>
          <c:yMode val="edge"/>
          <c:x val="4.6578204834732677E-2"/>
          <c:y val="8.6068783643340502E-2"/>
          <c:w val="0.9171406026175134"/>
          <c:h val="0.69825378837999985"/>
        </c:manualLayout>
      </c:layout>
      <c:scatterChart>
        <c:scatterStyle val="lineMarker"/>
        <c:varyColors val="0"/>
        <c:ser>
          <c:idx val="1"/>
          <c:order val="0"/>
          <c:tx>
            <c:v>Golkar</c:v>
          </c:tx>
          <c:spPr>
            <a:ln w="28575" cap="rnd">
              <a:solidFill>
                <a:schemeClr val="accent4"/>
              </a:solidFill>
              <a:round/>
            </a:ln>
            <a:effectLst/>
          </c:spPr>
          <c:marker>
            <c:symbol val="circle"/>
            <c:size val="7"/>
            <c:spPr>
              <a:solidFill>
                <a:schemeClr val="accent4"/>
              </a:solidFill>
              <a:ln w="9525">
                <a:solidFill>
                  <a:schemeClr val="accent4"/>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r_elec!$C$2:$C$11</c:f>
              <c:numCache>
                <c:formatCode>General</c:formatCode>
                <c:ptCount val="10"/>
                <c:pt idx="0">
                  <c:v>0.62109999999999999</c:v>
                </c:pt>
                <c:pt idx="1">
                  <c:v>0.64340000000000008</c:v>
                </c:pt>
                <c:pt idx="2">
                  <c:v>0.73159999999999992</c:v>
                </c:pt>
                <c:pt idx="3">
                  <c:v>0.68099999999999994</c:v>
                </c:pt>
                <c:pt idx="4">
                  <c:v>0.7451000000000001</c:v>
                </c:pt>
                <c:pt idx="5">
                  <c:v>0.22440000000000002</c:v>
                </c:pt>
                <c:pt idx="6">
                  <c:v>0.21579999999999999</c:v>
                </c:pt>
                <c:pt idx="7">
                  <c:v>0.14449999999999999</c:v>
                </c:pt>
                <c:pt idx="8">
                  <c:v>0.14749999999999999</c:v>
                </c:pt>
                <c:pt idx="9">
                  <c:v>0.1231</c:v>
                </c:pt>
              </c:numCache>
            </c:numRef>
          </c:yVal>
          <c:smooth val="0"/>
          <c:extLst xmlns:c16r2="http://schemas.microsoft.com/office/drawing/2015/06/chart">
            <c:ext xmlns:c16="http://schemas.microsoft.com/office/drawing/2014/chart" uri="{C3380CC4-5D6E-409C-BE32-E72D297353CC}">
              <c16:uniqueId val="{00000001-1E37-4088-A7D2-7F7BD6E1F38A}"/>
            </c:ext>
          </c:extLst>
        </c:ser>
        <c:ser>
          <c:idx val="3"/>
          <c:order val="1"/>
          <c:tx>
            <c:v>PDI / PDI-P</c:v>
          </c:tx>
          <c:spPr>
            <a:ln w="28575" cap="rnd">
              <a:solidFill>
                <a:srgbClr val="FF0000"/>
              </a:solidFill>
              <a:round/>
            </a:ln>
            <a:effectLst/>
          </c:spPr>
          <c:marker>
            <c:symbol val="circle"/>
            <c:size val="7"/>
            <c:spPr>
              <a:solidFill>
                <a:srgbClr val="FF0000"/>
              </a:solidFill>
              <a:ln w="9525">
                <a:no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r_elec!$I$2:$I$11</c:f>
              <c:numCache>
                <c:formatCode>General</c:formatCode>
                <c:ptCount val="10"/>
                <c:pt idx="0">
                  <c:v>8.5999999999999938E-2</c:v>
                </c:pt>
                <c:pt idx="1">
                  <c:v>7.8799999999999953E-2</c:v>
                </c:pt>
                <c:pt idx="2">
                  <c:v>0.10870000000000005</c:v>
                </c:pt>
                <c:pt idx="3">
                  <c:v>0.1489</c:v>
                </c:pt>
                <c:pt idx="4">
                  <c:v>3.0600000000000023E-2</c:v>
                </c:pt>
                <c:pt idx="5">
                  <c:v>0.33740000000000003</c:v>
                </c:pt>
                <c:pt idx="6">
                  <c:v>0.18530000000000002</c:v>
                </c:pt>
                <c:pt idx="7">
                  <c:v>0.14029999999999998</c:v>
                </c:pt>
                <c:pt idx="8">
                  <c:v>0.1895</c:v>
                </c:pt>
                <c:pt idx="9">
                  <c:v>0.19329999999999997</c:v>
                </c:pt>
              </c:numCache>
            </c:numRef>
          </c:yVal>
          <c:smooth val="0"/>
          <c:extLst xmlns:c16r2="http://schemas.microsoft.com/office/drawing/2015/06/chart">
            <c:ext xmlns:c16="http://schemas.microsoft.com/office/drawing/2014/chart" uri="{C3380CC4-5D6E-409C-BE32-E72D297353CC}">
              <c16:uniqueId val="{00000009-1E37-4088-A7D2-7F7BD6E1F38A}"/>
            </c:ext>
          </c:extLst>
        </c:ser>
        <c:ser>
          <c:idx val="6"/>
          <c:order val="2"/>
          <c:tx>
            <c:v>Partis islamiques</c:v>
          </c:tx>
          <c:spPr>
            <a:ln w="28575" cap="rnd">
              <a:solidFill>
                <a:schemeClr val="accent6"/>
              </a:solidFill>
              <a:round/>
            </a:ln>
            <a:effectLst/>
          </c:spPr>
          <c:marker>
            <c:symbol val="circle"/>
            <c:size val="7"/>
            <c:spPr>
              <a:solidFill>
                <a:schemeClr val="accent6"/>
              </a:solidFill>
              <a:ln w="9525">
                <a:solidFill>
                  <a:schemeClr val="accent6"/>
                </a:solidFill>
              </a:ln>
              <a:effectLst/>
            </c:spPr>
          </c:marker>
          <c:dPt>
            <c:idx val="9"/>
            <c:bubble3D val="0"/>
            <c:extLst xmlns:c16r2="http://schemas.microsoft.com/office/drawing/2015/06/chart">
              <c:ext xmlns:c16="http://schemas.microsoft.com/office/drawing/2014/chart" uri="{C3380CC4-5D6E-409C-BE32-E72D297353CC}">
                <c16:uniqueId val="{00000003-1E37-4088-A7D2-7F7BD6E1F38A}"/>
              </c:ext>
            </c:extLst>
          </c:dPt>
          <c:dPt>
            <c:idx val="10"/>
            <c:bubble3D val="0"/>
            <c:extLst xmlns:c16r2="http://schemas.microsoft.com/office/drawing/2015/06/chart">
              <c:ext xmlns:c16="http://schemas.microsoft.com/office/drawing/2014/chart" uri="{C3380CC4-5D6E-409C-BE32-E72D297353CC}">
                <c16:uniqueId val="{00000004-1E37-4088-A7D2-7F7BD6E1F38A}"/>
              </c:ext>
            </c:extLst>
          </c:dPt>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r_elec!$E$2:$E$11</c:f>
              <c:numCache>
                <c:formatCode>General</c:formatCode>
                <c:ptCount val="10"/>
                <c:pt idx="0">
                  <c:v>0.29289999999999999</c:v>
                </c:pt>
                <c:pt idx="1">
                  <c:v>0.27779999999999999</c:v>
                </c:pt>
                <c:pt idx="2">
                  <c:v>0.15970000000000001</c:v>
                </c:pt>
                <c:pt idx="3">
                  <c:v>0.17010000000000003</c:v>
                </c:pt>
                <c:pt idx="4">
                  <c:v>0.2243</c:v>
                </c:pt>
                <c:pt idx="5">
                  <c:v>0.32380000000000003</c:v>
                </c:pt>
                <c:pt idx="6">
                  <c:v>0.37559999999999993</c:v>
                </c:pt>
                <c:pt idx="7">
                  <c:v>0.28620000000000001</c:v>
                </c:pt>
                <c:pt idx="8">
                  <c:v>0.31409999999999999</c:v>
                </c:pt>
                <c:pt idx="9">
                  <c:v>0.30049999999999999</c:v>
                </c:pt>
              </c:numCache>
            </c:numRef>
          </c:yVal>
          <c:smooth val="0"/>
          <c:extLst xmlns:c16r2="http://schemas.microsoft.com/office/drawing/2015/06/chart">
            <c:ext xmlns:c16="http://schemas.microsoft.com/office/drawing/2014/chart" uri="{C3380CC4-5D6E-409C-BE32-E72D297353CC}">
              <c16:uniqueId val="{00000005-1E37-4088-A7D2-7F7BD6E1F38A}"/>
            </c:ext>
          </c:extLst>
        </c:ser>
        <c:ser>
          <c:idx val="2"/>
          <c:order val="3"/>
          <c:tx>
            <c:v>PD</c:v>
          </c:tx>
          <c:spPr>
            <a:ln w="28575" cap="rnd">
              <a:solidFill>
                <a:schemeClr val="accent1"/>
              </a:solidFill>
              <a:round/>
            </a:ln>
            <a:effectLst/>
          </c:spPr>
          <c:marker>
            <c:symbol val="circle"/>
            <c:size val="7"/>
            <c:spPr>
              <a:solidFill>
                <a:schemeClr val="accent1"/>
              </a:solidFill>
              <a:ln w="9525">
                <a:no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r_elec!$H$2:$H$11</c:f>
              <c:numCache>
                <c:formatCode>General</c:formatCode>
                <c:ptCount val="10"/>
                <c:pt idx="6">
                  <c:v>7.4499999999999997E-2</c:v>
                </c:pt>
                <c:pt idx="7">
                  <c:v>0.20850000000000002</c:v>
                </c:pt>
                <c:pt idx="8">
                  <c:v>0.10189999999999999</c:v>
                </c:pt>
                <c:pt idx="9">
                  <c:v>7.7699999999999991E-2</c:v>
                </c:pt>
              </c:numCache>
            </c:numRef>
          </c:yVal>
          <c:smooth val="0"/>
          <c:extLst xmlns:c16r2="http://schemas.microsoft.com/office/drawing/2015/06/chart">
            <c:ext xmlns:c16="http://schemas.microsoft.com/office/drawing/2014/chart" uri="{C3380CC4-5D6E-409C-BE32-E72D297353CC}">
              <c16:uniqueId val="{00000008-1E37-4088-A7D2-7F7BD6E1F38A}"/>
            </c:ext>
          </c:extLst>
        </c:ser>
        <c:ser>
          <c:idx val="7"/>
          <c:order val="4"/>
          <c:tx>
            <c:v>Nasdem</c:v>
          </c:tx>
          <c:spPr>
            <a:ln w="28575" cap="rnd">
              <a:solidFill>
                <a:schemeClr val="accent1">
                  <a:lumMod val="60000"/>
                  <a:lumOff val="40000"/>
                </a:schemeClr>
              </a:solidFill>
              <a:round/>
            </a:ln>
            <a:effectLst/>
          </c:spPr>
          <c:marker>
            <c:symbol val="circle"/>
            <c:size val="7"/>
            <c:spPr>
              <a:solidFill>
                <a:schemeClr val="accent1">
                  <a:lumMod val="60000"/>
                  <a:lumOff val="40000"/>
                </a:schemeClr>
              </a:solidFill>
              <a:ln w="9525">
                <a:solidFill>
                  <a:schemeClr val="accent1">
                    <a:lumMod val="60000"/>
                    <a:lumOff val="40000"/>
                  </a:schemeClr>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r_elec!$F$2:$F$11</c:f>
              <c:numCache>
                <c:formatCode>General</c:formatCode>
                <c:ptCount val="10"/>
                <c:pt idx="8">
                  <c:v>6.7199999999999996E-2</c:v>
                </c:pt>
                <c:pt idx="9">
                  <c:v>9.0500000000000011E-2</c:v>
                </c:pt>
              </c:numCache>
            </c:numRef>
          </c:yVal>
          <c:smooth val="0"/>
          <c:extLst xmlns:c16r2="http://schemas.microsoft.com/office/drawing/2015/06/chart">
            <c:ext xmlns:c16="http://schemas.microsoft.com/office/drawing/2014/chart" uri="{C3380CC4-5D6E-409C-BE32-E72D297353CC}">
              <c16:uniqueId val="{00000006-1E37-4088-A7D2-7F7BD6E1F38A}"/>
            </c:ext>
          </c:extLst>
        </c:ser>
        <c:ser>
          <c:idx val="0"/>
          <c:order val="5"/>
          <c:tx>
            <c:v>Gerindra</c:v>
          </c:tx>
          <c:spPr>
            <a:ln w="28575" cap="rnd">
              <a:solidFill>
                <a:schemeClr val="accent2">
                  <a:lumMod val="50000"/>
                </a:schemeClr>
              </a:solidFill>
              <a:round/>
            </a:ln>
            <a:effectLst/>
          </c:spPr>
          <c:marker>
            <c:symbol val="circle"/>
            <c:size val="7"/>
            <c:spPr>
              <a:solidFill>
                <a:schemeClr val="accent2">
                  <a:lumMod val="50000"/>
                </a:schemeClr>
              </a:solidFill>
              <a:ln w="9525">
                <a:solidFill>
                  <a:schemeClr val="accent2">
                    <a:lumMod val="50000"/>
                  </a:schemeClr>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r_elec!$B$2:$B$11</c:f>
              <c:numCache>
                <c:formatCode>General</c:formatCode>
                <c:ptCount val="10"/>
                <c:pt idx="7">
                  <c:v>4.4600000000000001E-2</c:v>
                </c:pt>
                <c:pt idx="8">
                  <c:v>0.11810000000000001</c:v>
                </c:pt>
                <c:pt idx="9">
                  <c:v>0.12570000000000001</c:v>
                </c:pt>
              </c:numCache>
            </c:numRef>
          </c:yVal>
          <c:smooth val="0"/>
          <c:extLst xmlns:c16r2="http://schemas.microsoft.com/office/drawing/2015/06/chart">
            <c:ext xmlns:c16="http://schemas.microsoft.com/office/drawing/2014/chart" uri="{C3380CC4-5D6E-409C-BE32-E72D297353CC}">
              <c16:uniqueId val="{00000000-1E37-4088-A7D2-7F7BD6E1F38A}"/>
            </c:ext>
          </c:extLst>
        </c:ser>
        <c:ser>
          <c:idx val="5"/>
          <c:order val="6"/>
          <c:tx>
            <c:v>Hanura</c:v>
          </c:tx>
          <c:spPr>
            <a:ln w="28575" cap="rnd">
              <a:solidFill>
                <a:schemeClr val="accent2"/>
              </a:solidFill>
              <a:round/>
            </a:ln>
            <a:effectLst/>
          </c:spPr>
          <c:marker>
            <c:symbol val="circle"/>
            <c:size val="7"/>
            <c:spPr>
              <a:solidFill>
                <a:schemeClr val="accent2"/>
              </a:solidFill>
              <a:ln w="9525">
                <a:solidFill>
                  <a:schemeClr val="accent2"/>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r_elec!$D$2:$D$11</c:f>
              <c:numCache>
                <c:formatCode>General</c:formatCode>
                <c:ptCount val="10"/>
                <c:pt idx="7">
                  <c:v>3.7699999999999997E-2</c:v>
                </c:pt>
                <c:pt idx="8">
                  <c:v>5.2600000000000001E-2</c:v>
                </c:pt>
                <c:pt idx="9">
                  <c:v>1.54E-2</c:v>
                </c:pt>
              </c:numCache>
            </c:numRef>
          </c:yVal>
          <c:smooth val="0"/>
          <c:extLst xmlns:c16r2="http://schemas.microsoft.com/office/drawing/2015/06/chart">
            <c:ext xmlns:c16="http://schemas.microsoft.com/office/drawing/2014/chart" uri="{C3380CC4-5D6E-409C-BE32-E72D297353CC}">
              <c16:uniqueId val="{00000002-1E37-4088-A7D2-7F7BD6E1F38A}"/>
            </c:ext>
          </c:extLst>
        </c:ser>
        <c:dLbls>
          <c:showLegendKey val="0"/>
          <c:showVal val="0"/>
          <c:showCatName val="0"/>
          <c:showSerName val="0"/>
          <c:showPercent val="0"/>
          <c:showBubbleSize val="0"/>
        </c:dLbls>
        <c:axId val="-579705104"/>
        <c:axId val="-579704560"/>
        <c:extLst xmlns:c16r2="http://schemas.microsoft.com/office/drawing/2015/06/chart">
          <c:ext xmlns:c15="http://schemas.microsoft.com/office/drawing/2012/chart" uri="{02D57815-91ED-43cb-92C2-25804820EDAC}">
            <c15:filteredScatterSeries>
              <c15:ser>
                <c:idx val="4"/>
                <c:order val="7"/>
                <c:tx>
                  <c:strRef>
                    <c:extLst xmlns:c16r2="http://schemas.microsoft.com/office/drawing/2015/06/chart">
                      <c:ext uri="{02D57815-91ED-43cb-92C2-25804820EDAC}">
                        <c15:formulaRef>
                          <c15:sqref>r_elec!$G$1</c15:sqref>
                        </c15:formulaRef>
                      </c:ext>
                    </c:extLst>
                    <c:strCache>
                      <c:ptCount val="1"/>
                      <c:pt idx="0">
                        <c:v>Other</c:v>
                      </c:pt>
                    </c:strCache>
                  </c:strRef>
                </c:tx>
                <c:spPr>
                  <a:ln w="28575" cap="rnd">
                    <a:solidFill>
                      <a:schemeClr val="accent5"/>
                    </a:solidFill>
                    <a:round/>
                  </a:ln>
                  <a:effectLst/>
                </c:spPr>
                <c:marker>
                  <c:symbol val="circle"/>
                  <c:size val="7"/>
                  <c:spPr>
                    <a:solidFill>
                      <a:schemeClr val="accent5"/>
                    </a:solidFill>
                    <a:ln w="9525">
                      <a:no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c:ext uri="{02D57815-91ED-43cb-92C2-25804820EDAC}">
                        <c15:formulaRef>
                          <c15:sqref>r_elec!$G$2:$G$11</c15:sqref>
                        </c15:formulaRef>
                      </c:ext>
                    </c:extLst>
                    <c:numCache>
                      <c:formatCode>General</c:formatCode>
                      <c:ptCount val="10"/>
                      <c:pt idx="5">
                        <c:v>0.11439999999999995</c:v>
                      </c:pt>
                      <c:pt idx="6">
                        <c:v>0.14880000000000002</c:v>
                      </c:pt>
                      <c:pt idx="7">
                        <c:v>0.13820000000000018</c:v>
                      </c:pt>
                      <c:pt idx="8">
                        <c:v>9.0999999999998235E-3</c:v>
                      </c:pt>
                      <c:pt idx="9">
                        <c:v>7.3799999999999949E-2</c:v>
                      </c:pt>
                    </c:numCache>
                  </c:numRef>
                </c:yVal>
                <c:smooth val="0"/>
                <c:extLst xmlns:c16r2="http://schemas.microsoft.com/office/drawing/2015/06/chart">
                  <c:ext xmlns:c16="http://schemas.microsoft.com/office/drawing/2014/chart" uri="{C3380CC4-5D6E-409C-BE32-E72D297353CC}">
                    <c16:uniqueId val="{00000007-1E37-4088-A7D2-7F7BD6E1F38A}"/>
                  </c:ext>
                </c:extLst>
              </c15:ser>
            </c15:filteredScatterSeries>
          </c:ext>
        </c:extLst>
      </c:scatterChart>
      <c:valAx>
        <c:axId val="-579705104"/>
        <c:scaling>
          <c:orientation val="minMax"/>
          <c:max val="2020"/>
          <c:min val="19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579704560"/>
        <c:crosses val="autoZero"/>
        <c:crossBetween val="midCat"/>
      </c:valAx>
      <c:valAx>
        <c:axId val="-579704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fr-FR"/>
          </a:p>
        </c:txPr>
        <c:crossAx val="-579705104"/>
        <c:crosses val="autoZero"/>
        <c:crossBetween val="midCat"/>
      </c:valAx>
      <c:spPr>
        <a:noFill/>
        <a:ln>
          <a:solidFill>
            <a:schemeClr val="tx1">
              <a:lumMod val="95000"/>
              <a:lumOff val="5000"/>
            </a:schemeClr>
          </a:solidFill>
        </a:ln>
        <a:effectLst/>
      </c:spPr>
    </c:plotArea>
    <c:legend>
      <c:legendPos val="b"/>
      <c:layout>
        <c:manualLayout>
          <c:xMode val="edge"/>
          <c:yMode val="edge"/>
          <c:x val="0.5445517324194219"/>
          <c:y val="0.10959209963903818"/>
          <c:w val="0.40573823854847274"/>
          <c:h val="0.20399652441748317"/>
        </c:manualLayout>
      </c:layout>
      <c:overlay val="0"/>
      <c:spPr>
        <a:solidFill>
          <a:schemeClr val="bg1"/>
        </a:solidFill>
        <a:ln>
          <a:solidFill>
            <a:schemeClr val="tx1">
              <a:lumMod val="95000"/>
              <a:lumOff val="5000"/>
            </a:schemeClr>
          </a:solidFill>
        </a:ln>
        <a:effectLst/>
      </c:spPr>
      <c:txPr>
        <a:bodyPr rot="0" vert="horz"/>
        <a:lstStyle/>
        <a:p>
          <a:pPr>
            <a:defRPr/>
          </a:pPr>
          <a:endParaRPr lang="fr-FR"/>
        </a:p>
      </c:txPr>
    </c:legend>
    <c:plotVisOnly val="1"/>
    <c:dispBlanksAs val="gap"/>
    <c:showDLblsOverMax val="0"/>
    <c:extLst xmlns:c16r2="http://schemas.microsoft.com/office/drawing/2015/06/chart"/>
  </c:chart>
  <c:spPr>
    <a:ln>
      <a:noFill/>
    </a:ln>
  </c:spPr>
  <c:txPr>
    <a:bodyPr/>
    <a:lstStyle/>
    <a:p>
      <a:pPr>
        <a:defRPr sz="1400">
          <a:latin typeface="Arial" panose="020B0604020202020204" pitchFamily="34" charset="0"/>
          <a:cs typeface="Arial" panose="020B0604020202020204" pitchFamily="34" charset="0"/>
        </a:defRPr>
      </a:pPr>
      <a:endParaRPr lang="fr-FR"/>
    </a:p>
  </c:txPr>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DE3 – Vote PD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t_inc_PD!$B$1:$D$1</c:f>
              <c:numCache>
                <c:formatCode>General</c:formatCode>
                <c:ptCount val="3"/>
                <c:pt idx="0">
                  <c:v>2004</c:v>
                </c:pt>
                <c:pt idx="1">
                  <c:v>2009</c:v>
                </c:pt>
                <c:pt idx="2">
                  <c:v>2014</c:v>
                </c:pt>
              </c:numCache>
            </c:numRef>
          </c:cat>
          <c:val>
            <c:numRef>
              <c:f>t_inc_PD!$B$2:$D$2</c:f>
              <c:numCache>
                <c:formatCode>0%</c:formatCode>
                <c:ptCount val="3"/>
                <c:pt idx="0">
                  <c:v>3.5722091794013977E-2</c:v>
                </c:pt>
                <c:pt idx="1">
                  <c:v>0.1903691440820694</c:v>
                </c:pt>
                <c:pt idx="2">
                  <c:v>9.7285881638526917E-2</c:v>
                </c:pt>
              </c:numCache>
            </c:numRef>
          </c:val>
          <c:extLst xmlns:c16r2="http://schemas.microsoft.com/office/drawing/2015/06/chart">
            <c:ext xmlns:c16="http://schemas.microsoft.com/office/drawing/2014/chart" uri="{C3380CC4-5D6E-409C-BE32-E72D297353CC}">
              <c16:uniqueId val="{00000001-9600-4CC2-BF01-F3B58A6D50B4}"/>
            </c:ext>
          </c:extLst>
        </c:ser>
        <c:ser>
          <c:idx val="1"/>
          <c:order val="1"/>
          <c:tx>
            <c:v>40 % du milieu</c:v>
          </c:tx>
          <c:spPr>
            <a:solidFill>
              <a:srgbClr val="FF0000"/>
            </a:solidFill>
            <a:ln>
              <a:solidFill>
                <a:srgbClr val="FF0000"/>
              </a:solidFill>
            </a:ln>
            <a:effectLst/>
          </c:spPr>
          <c:invertIfNegative val="0"/>
          <c:cat>
            <c:numRef>
              <c:f>t_inc_PD!$B$1:$D$1</c:f>
              <c:numCache>
                <c:formatCode>General</c:formatCode>
                <c:ptCount val="3"/>
                <c:pt idx="0">
                  <c:v>2004</c:v>
                </c:pt>
                <c:pt idx="1">
                  <c:v>2009</c:v>
                </c:pt>
                <c:pt idx="2">
                  <c:v>2014</c:v>
                </c:pt>
              </c:numCache>
            </c:numRef>
          </c:cat>
          <c:val>
            <c:numRef>
              <c:f>t_inc_PD!$B$3:$D$3</c:f>
              <c:numCache>
                <c:formatCode>0%</c:formatCode>
                <c:ptCount val="3"/>
                <c:pt idx="0">
                  <c:v>9.5106415450572968E-2</c:v>
                </c:pt>
                <c:pt idx="1">
                  <c:v>0.22718352079391479</c:v>
                </c:pt>
                <c:pt idx="2">
                  <c:v>0.1041872650384903</c:v>
                </c:pt>
              </c:numCache>
            </c:numRef>
          </c:val>
          <c:extLst xmlns:c16r2="http://schemas.microsoft.com/office/drawing/2015/06/chart">
            <c:ext xmlns:c16="http://schemas.microsoft.com/office/drawing/2014/chart" uri="{C3380CC4-5D6E-409C-BE32-E72D297353CC}">
              <c16:uniqueId val="{00000003-9600-4CC2-BF01-F3B58A6D50B4}"/>
            </c:ext>
          </c:extLst>
        </c:ser>
        <c:ser>
          <c:idx val="2"/>
          <c:order val="2"/>
          <c:tx>
            <c:v>10 % du haut</c:v>
          </c:tx>
          <c:spPr>
            <a:solidFill>
              <a:schemeClr val="accent6"/>
            </a:solidFill>
            <a:ln>
              <a:noFill/>
            </a:ln>
            <a:effectLst/>
          </c:spPr>
          <c:invertIfNegative val="0"/>
          <c:cat>
            <c:numRef>
              <c:f>t_inc_PD!$B$1:$D$1</c:f>
              <c:numCache>
                <c:formatCode>General</c:formatCode>
                <c:ptCount val="3"/>
                <c:pt idx="0">
                  <c:v>2004</c:v>
                </c:pt>
                <c:pt idx="1">
                  <c:v>2009</c:v>
                </c:pt>
                <c:pt idx="2">
                  <c:v>2014</c:v>
                </c:pt>
              </c:numCache>
            </c:numRef>
          </c:cat>
          <c:val>
            <c:numRef>
              <c:f>t_inc_PD!$B$4:$D$4</c:f>
              <c:numCache>
                <c:formatCode>0%</c:formatCode>
                <c:ptCount val="3"/>
                <c:pt idx="0">
                  <c:v>0.1880527138710022</c:v>
                </c:pt>
                <c:pt idx="1">
                  <c:v>0.21704807877540588</c:v>
                </c:pt>
                <c:pt idx="2">
                  <c:v>0.12374374270439148</c:v>
                </c:pt>
              </c:numCache>
            </c:numRef>
          </c:val>
          <c:extLst xmlns:c16r2="http://schemas.microsoft.com/office/drawing/2015/06/chart">
            <c:ext xmlns:c16="http://schemas.microsoft.com/office/drawing/2014/chart" uri="{C3380CC4-5D6E-409C-BE32-E72D297353CC}">
              <c16:uniqueId val="{00000005-9600-4CC2-BF01-F3B58A6D50B4}"/>
            </c:ext>
          </c:extLst>
        </c:ser>
        <c:dLbls>
          <c:showLegendKey val="0"/>
          <c:showVal val="0"/>
          <c:showCatName val="0"/>
          <c:showSerName val="0"/>
          <c:showPercent val="0"/>
          <c:showBubbleSize val="0"/>
        </c:dLbls>
        <c:gapWidth val="219"/>
        <c:overlap val="-27"/>
        <c:axId val="-487100928"/>
        <c:axId val="-487105280"/>
      </c:barChart>
      <c:catAx>
        <c:axId val="-487100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5280"/>
        <c:crosses val="autoZero"/>
        <c:auto val="1"/>
        <c:lblAlgn val="ctr"/>
        <c:lblOffset val="100"/>
        <c:noMultiLvlLbl val="0"/>
      </c:catAx>
      <c:valAx>
        <c:axId val="-48710528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0928"/>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DE4 – Vote PD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PD) et (% des 90 % du bas votant PD)</c:v>
          </c:tx>
          <c:spPr>
            <a:ln w="28575" cap="rnd">
              <a:solidFill>
                <a:srgbClr val="FF0000"/>
              </a:solidFill>
              <a:round/>
            </a:ln>
            <a:effectLst/>
          </c:spPr>
          <c:marker>
            <c:symbol val="circle"/>
            <c:size val="9"/>
            <c:spPr>
              <a:solidFill>
                <a:srgbClr val="FF0000"/>
              </a:solidFill>
              <a:ln w="9525">
                <a:noFill/>
              </a:ln>
              <a:effectLst/>
            </c:spPr>
          </c:marker>
          <c:xVal>
            <c:numRef>
              <c:f>t_incdiff_PD!$A$2:$A$4</c:f>
              <c:numCache>
                <c:formatCode>General</c:formatCode>
                <c:ptCount val="3"/>
                <c:pt idx="0">
                  <c:v>2004</c:v>
                </c:pt>
                <c:pt idx="1">
                  <c:v>2009</c:v>
                </c:pt>
                <c:pt idx="2">
                  <c:v>2014</c:v>
                </c:pt>
              </c:numCache>
            </c:numRef>
          </c:xVal>
          <c:yVal>
            <c:numRef>
              <c:f>t_incdiff_PD!$B$2:$B$4</c:f>
              <c:numCache>
                <c:formatCode>General</c:formatCode>
                <c:ptCount val="3"/>
                <c:pt idx="0">
                  <c:v>12.593757629394531</c:v>
                </c:pt>
                <c:pt idx="1">
                  <c:v>1.0316989421844482</c:v>
                </c:pt>
                <c:pt idx="2">
                  <c:v>2.3390583992004395</c:v>
                </c:pt>
              </c:numCache>
            </c:numRef>
          </c:yVal>
          <c:smooth val="0"/>
          <c:extLst xmlns:c16r2="http://schemas.microsoft.com/office/drawing/2015/06/chart">
            <c:ext xmlns:c16="http://schemas.microsoft.com/office/drawing/2014/chart" uri="{C3380CC4-5D6E-409C-BE32-E72D297353CC}">
              <c16:uniqueId val="{00000005-34CB-4249-A3EF-D60CBD265ABA}"/>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t_incdiff_PD!$A$2:$A$4</c:f>
              <c:numCache>
                <c:formatCode>General</c:formatCode>
                <c:ptCount val="3"/>
                <c:pt idx="0">
                  <c:v>2004</c:v>
                </c:pt>
                <c:pt idx="1">
                  <c:v>2009</c:v>
                </c:pt>
                <c:pt idx="2">
                  <c:v>2014</c:v>
                </c:pt>
              </c:numCache>
            </c:numRef>
          </c:xVal>
          <c:yVal>
            <c:numRef>
              <c:f>t_incdiff_PD!$C$2:$C$4</c:f>
              <c:numCache>
                <c:formatCode>General</c:formatCode>
                <c:ptCount val="3"/>
                <c:pt idx="0">
                  <c:v>12.653367042541504</c:v>
                </c:pt>
                <c:pt idx="1">
                  <c:v>0.18963456153869629</c:v>
                </c:pt>
                <c:pt idx="2">
                  <c:v>2.3098645210266113</c:v>
                </c:pt>
              </c:numCache>
            </c:numRef>
          </c:yVal>
          <c:smooth val="0"/>
          <c:extLst xmlns:c16r2="http://schemas.microsoft.com/office/drawing/2015/06/chart">
            <c:ext xmlns:c16="http://schemas.microsoft.com/office/drawing/2014/chart" uri="{C3380CC4-5D6E-409C-BE32-E72D297353CC}">
              <c16:uniqueId val="{00000007-34CB-4249-A3EF-D60CBD265ABA}"/>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t_incdiff_PD!$A$2:$A$4</c:f>
              <c:numCache>
                <c:formatCode>General</c:formatCode>
                <c:ptCount val="3"/>
                <c:pt idx="0">
                  <c:v>2004</c:v>
                </c:pt>
                <c:pt idx="1">
                  <c:v>2009</c:v>
                </c:pt>
                <c:pt idx="2">
                  <c:v>2014</c:v>
                </c:pt>
              </c:numCache>
            </c:numRef>
          </c:xVal>
          <c:yVal>
            <c:numRef>
              <c:f>t_incdiff_PD!$D$2:$D$4</c:f>
              <c:numCache>
                <c:formatCode>General</c:formatCode>
                <c:ptCount val="3"/>
                <c:pt idx="0">
                  <c:v>8.3494424819946289</c:v>
                </c:pt>
                <c:pt idx="1">
                  <c:v>-0.87976318597793579</c:v>
                </c:pt>
                <c:pt idx="2">
                  <c:v>2.9746408462524414</c:v>
                </c:pt>
              </c:numCache>
            </c:numRef>
          </c:yVal>
          <c:smooth val="0"/>
          <c:extLst xmlns:c16r2="http://schemas.microsoft.com/office/drawing/2015/06/chart">
            <c:ext xmlns:c16="http://schemas.microsoft.com/office/drawing/2014/chart" uri="{C3380CC4-5D6E-409C-BE32-E72D297353CC}">
              <c16:uniqueId val="{00000009-34CB-4249-A3EF-D60CBD265ABA}"/>
            </c:ext>
          </c:extLst>
        </c:ser>
        <c:ser>
          <c:idx val="3"/>
          <c:order val="3"/>
          <c:tx>
            <c:v>Zeros</c:v>
          </c:tx>
          <c:spPr>
            <a:ln w="19050" cap="rnd">
              <a:solidFill>
                <a:schemeClr val="tx1"/>
              </a:solidFill>
              <a:round/>
            </a:ln>
            <a:effectLst/>
          </c:spPr>
          <c:marker>
            <c:symbol val="none"/>
          </c:marker>
          <c:xVal>
            <c:numRef>
              <c:f>t_incdiff_PD!$A$2:$A$4</c:f>
              <c:numCache>
                <c:formatCode>General</c:formatCode>
                <c:ptCount val="3"/>
                <c:pt idx="0">
                  <c:v>2004</c:v>
                </c:pt>
                <c:pt idx="1">
                  <c:v>2009</c:v>
                </c:pt>
                <c:pt idx="2">
                  <c:v>2014</c:v>
                </c:pt>
              </c:numCache>
            </c:numRef>
          </c:xVal>
          <c:yVal>
            <c:numRef>
              <c:f>t_incdiff_PD!$E$2:$E$4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34CB-4249-A3EF-D60CBD265ABA}"/>
            </c:ext>
          </c:extLst>
        </c:ser>
        <c:dLbls>
          <c:showLegendKey val="0"/>
          <c:showVal val="0"/>
          <c:showCatName val="0"/>
          <c:showSerName val="0"/>
          <c:showPercent val="0"/>
          <c:showBubbleSize val="0"/>
        </c:dLbls>
        <c:axId val="-487097664"/>
        <c:axId val="-487103104"/>
      </c:scatterChart>
      <c:valAx>
        <c:axId val="-487097664"/>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3104"/>
        <c:crossesAt val="-30"/>
        <c:crossBetween val="midCat"/>
        <c:majorUnit val="1"/>
      </c:valAx>
      <c:valAx>
        <c:axId val="-487103104"/>
        <c:scaling>
          <c:orientation val="minMax"/>
          <c:max val="2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097664"/>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DE5 – Vote PD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t_rel_PD!$B$1:$D$1</c:f>
              <c:numCache>
                <c:formatCode>General</c:formatCode>
                <c:ptCount val="3"/>
                <c:pt idx="0">
                  <c:v>2004</c:v>
                </c:pt>
                <c:pt idx="1">
                  <c:v>2009</c:v>
                </c:pt>
                <c:pt idx="2">
                  <c:v>2014</c:v>
                </c:pt>
              </c:numCache>
            </c:numRef>
          </c:cat>
          <c:val>
            <c:numRef>
              <c:f>t_rel_PD!$B$2:$D$2</c:f>
              <c:numCache>
                <c:formatCode>0%</c:formatCode>
                <c:ptCount val="3"/>
                <c:pt idx="0">
                  <c:v>7.1612314027199475E-2</c:v>
                </c:pt>
                <c:pt idx="1">
                  <c:v>0.21825433868075428</c:v>
                </c:pt>
                <c:pt idx="2">
                  <c:v>9.4841973993863321E-2</c:v>
                </c:pt>
              </c:numCache>
            </c:numRef>
          </c:val>
          <c:extLst xmlns:c16r2="http://schemas.microsoft.com/office/drawing/2015/06/chart">
            <c:ext xmlns:c16="http://schemas.microsoft.com/office/drawing/2014/chart" uri="{C3380CC4-5D6E-409C-BE32-E72D297353CC}">
              <c16:uniqueId val="{00000001-2108-495D-9BA0-8AB606791178}"/>
            </c:ext>
          </c:extLst>
        </c:ser>
        <c:ser>
          <c:idx val="1"/>
          <c:order val="1"/>
          <c:tx>
            <c:v>Musulmans non-pratiquants</c:v>
          </c:tx>
          <c:spPr>
            <a:solidFill>
              <a:srgbClr val="FF0000"/>
            </a:solidFill>
            <a:ln>
              <a:solidFill>
                <a:srgbClr val="FF0000"/>
              </a:solidFill>
            </a:ln>
            <a:effectLst/>
          </c:spPr>
          <c:invertIfNegative val="0"/>
          <c:cat>
            <c:numRef>
              <c:f>t_rel_PD!$B$1:$D$1</c:f>
              <c:numCache>
                <c:formatCode>General</c:formatCode>
                <c:ptCount val="3"/>
                <c:pt idx="0">
                  <c:v>2004</c:v>
                </c:pt>
                <c:pt idx="1">
                  <c:v>2009</c:v>
                </c:pt>
                <c:pt idx="2">
                  <c:v>2014</c:v>
                </c:pt>
              </c:numCache>
            </c:numRef>
          </c:cat>
          <c:val>
            <c:numRef>
              <c:f>t_rel_PD!$B$3:$D$3</c:f>
              <c:numCache>
                <c:formatCode>0%</c:formatCode>
                <c:ptCount val="3"/>
                <c:pt idx="0">
                  <c:v>7.488114756258446E-2</c:v>
                </c:pt>
                <c:pt idx="1">
                  <c:v>0.22015246515535025</c:v>
                </c:pt>
                <c:pt idx="2">
                  <c:v>0.1049702817140253</c:v>
                </c:pt>
              </c:numCache>
            </c:numRef>
          </c:val>
          <c:extLst xmlns:c16r2="http://schemas.microsoft.com/office/drawing/2015/06/chart">
            <c:ext xmlns:c16="http://schemas.microsoft.com/office/drawing/2014/chart" uri="{C3380CC4-5D6E-409C-BE32-E72D297353CC}">
              <c16:uniqueId val="{00000003-2108-495D-9BA0-8AB606791178}"/>
            </c:ext>
          </c:extLst>
        </c:ser>
        <c:ser>
          <c:idx val="2"/>
          <c:order val="2"/>
          <c:tx>
            <c:v>Non-musulmans</c:v>
          </c:tx>
          <c:spPr>
            <a:solidFill>
              <a:schemeClr val="accent6"/>
            </a:solidFill>
            <a:ln>
              <a:noFill/>
            </a:ln>
            <a:effectLst/>
          </c:spPr>
          <c:invertIfNegative val="0"/>
          <c:cat>
            <c:numRef>
              <c:f>t_rel_PD!$B$1:$D$1</c:f>
              <c:numCache>
                <c:formatCode>General</c:formatCode>
                <c:ptCount val="3"/>
                <c:pt idx="0">
                  <c:v>2004</c:v>
                </c:pt>
                <c:pt idx="1">
                  <c:v>2009</c:v>
                </c:pt>
                <c:pt idx="2">
                  <c:v>2014</c:v>
                </c:pt>
              </c:numCache>
            </c:numRef>
          </c:cat>
          <c:val>
            <c:numRef>
              <c:f>t_rel_PD!$B$4:$D$4</c:f>
              <c:numCache>
                <c:formatCode>0%</c:formatCode>
                <c:ptCount val="3"/>
                <c:pt idx="0">
                  <c:v>9.5653028061983725E-2</c:v>
                </c:pt>
                <c:pt idx="1">
                  <c:v>0.13584795407243386</c:v>
                </c:pt>
                <c:pt idx="2">
                  <c:v>0.13157297346563007</c:v>
                </c:pt>
              </c:numCache>
            </c:numRef>
          </c:val>
          <c:extLst xmlns:c16r2="http://schemas.microsoft.com/office/drawing/2015/06/chart">
            <c:ext xmlns:c16="http://schemas.microsoft.com/office/drawing/2014/chart" uri="{C3380CC4-5D6E-409C-BE32-E72D297353CC}">
              <c16:uniqueId val="{00000005-2108-495D-9BA0-8AB606791178}"/>
            </c:ext>
          </c:extLst>
        </c:ser>
        <c:dLbls>
          <c:showLegendKey val="0"/>
          <c:showVal val="0"/>
          <c:showCatName val="0"/>
          <c:showSerName val="0"/>
          <c:showPercent val="0"/>
          <c:showBubbleSize val="0"/>
        </c:dLbls>
        <c:gapWidth val="219"/>
        <c:overlap val="-27"/>
        <c:axId val="-487097120"/>
        <c:axId val="-487106912"/>
      </c:barChart>
      <c:catAx>
        <c:axId val="-48709712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106912"/>
        <c:crosses val="autoZero"/>
        <c:auto val="1"/>
        <c:lblAlgn val="ctr"/>
        <c:lblOffset val="100"/>
        <c:noMultiLvlLbl val="0"/>
      </c:catAx>
      <c:valAx>
        <c:axId val="-487106912"/>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097120"/>
        <c:crosses val="autoZero"/>
        <c:crossBetween val="between"/>
      </c:valAx>
      <c:spPr>
        <a:noFill/>
        <a:ln>
          <a:solidFill>
            <a:schemeClr val="tx1"/>
          </a:solidFill>
        </a:ln>
        <a:effectLst/>
      </c:spPr>
    </c:plotArea>
    <c:legend>
      <c:legendPos val="b"/>
      <c:layout>
        <c:manualLayout>
          <c:xMode val="edge"/>
          <c:yMode val="edge"/>
          <c:x val="0.23429061216949723"/>
          <c:y val="9.5929609879278135E-2"/>
          <c:w val="0.74075864694945481"/>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DE6 – Vote PD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PD) et (% des autres électeurs votant PD)</c:v>
          </c:tx>
          <c:spPr>
            <a:ln w="28575" cap="rnd">
              <a:solidFill>
                <a:srgbClr val="FF0000"/>
              </a:solidFill>
              <a:round/>
            </a:ln>
            <a:effectLst/>
          </c:spPr>
          <c:marker>
            <c:symbol val="circle"/>
            <c:size val="9"/>
            <c:spPr>
              <a:solidFill>
                <a:srgbClr val="FF0000"/>
              </a:solidFill>
              <a:ln w="9525">
                <a:noFill/>
              </a:ln>
              <a:effectLst/>
            </c:spPr>
          </c:marker>
          <c:xVal>
            <c:numRef>
              <c:f>t_reldiff_PD!$A$2:$A$4</c:f>
              <c:numCache>
                <c:formatCode>General</c:formatCode>
                <c:ptCount val="3"/>
                <c:pt idx="0">
                  <c:v>2004</c:v>
                </c:pt>
                <c:pt idx="1">
                  <c:v>2009</c:v>
                </c:pt>
                <c:pt idx="2">
                  <c:v>2014</c:v>
                </c:pt>
              </c:numCache>
            </c:numRef>
          </c:xVal>
          <c:yVal>
            <c:numRef>
              <c:f>t_reldiff_PD!$B$2:$B$4</c:f>
              <c:numCache>
                <c:formatCode>General</c:formatCode>
                <c:ptCount val="3"/>
                <c:pt idx="0">
                  <c:v>-0.86647158861160278</c:v>
                </c:pt>
                <c:pt idx="1">
                  <c:v>1.701478123664856</c:v>
                </c:pt>
                <c:pt idx="2">
                  <c:v>-1.4281461238861084</c:v>
                </c:pt>
              </c:numCache>
            </c:numRef>
          </c:yVal>
          <c:smooth val="0"/>
          <c:extLst xmlns:c16r2="http://schemas.microsoft.com/office/drawing/2015/06/chart">
            <c:ext xmlns:c16="http://schemas.microsoft.com/office/drawing/2014/chart" uri="{C3380CC4-5D6E-409C-BE32-E72D297353CC}">
              <c16:uniqueId val="{00000005-E336-7F44-8173-687628A2914C}"/>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t_reldiff_PD!$A$2:$A$4</c:f>
              <c:numCache>
                <c:formatCode>General</c:formatCode>
                <c:ptCount val="3"/>
                <c:pt idx="0">
                  <c:v>2004</c:v>
                </c:pt>
                <c:pt idx="1">
                  <c:v>2009</c:v>
                </c:pt>
                <c:pt idx="2">
                  <c:v>2014</c:v>
                </c:pt>
              </c:numCache>
            </c:numRef>
          </c:xVal>
          <c:yVal>
            <c:numRef>
              <c:f>t_reldiff_PD!$C$2:$C$4</c:f>
              <c:numCache>
                <c:formatCode>General</c:formatCode>
                <c:ptCount val="3"/>
                <c:pt idx="0">
                  <c:v>-0.91610711812973022</c:v>
                </c:pt>
                <c:pt idx="1">
                  <c:v>1.5890840291976929</c:v>
                </c:pt>
                <c:pt idx="2">
                  <c:v>-1.6085197925567627</c:v>
                </c:pt>
              </c:numCache>
            </c:numRef>
          </c:yVal>
          <c:smooth val="0"/>
          <c:extLst xmlns:c16r2="http://schemas.microsoft.com/office/drawing/2015/06/chart">
            <c:ext xmlns:c16="http://schemas.microsoft.com/office/drawing/2014/chart" uri="{C3380CC4-5D6E-409C-BE32-E72D297353CC}">
              <c16:uniqueId val="{00000007-E336-7F44-8173-687628A2914C}"/>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t_reldiff_PD!$A$2:$A$4</c:f>
              <c:numCache>
                <c:formatCode>General</c:formatCode>
                <c:ptCount val="3"/>
                <c:pt idx="0">
                  <c:v>2004</c:v>
                </c:pt>
                <c:pt idx="1">
                  <c:v>2009</c:v>
                </c:pt>
                <c:pt idx="2">
                  <c:v>2014</c:v>
                </c:pt>
              </c:numCache>
            </c:numRef>
          </c:xVal>
          <c:yVal>
            <c:numRef>
              <c:f>t_reldiff_PD!$D$2:$D$4</c:f>
              <c:numCache>
                <c:formatCode>General</c:formatCode>
                <c:ptCount val="3"/>
                <c:pt idx="0">
                  <c:v>-1.295770525932312</c:v>
                </c:pt>
                <c:pt idx="1">
                  <c:v>0.53779250383377075</c:v>
                </c:pt>
                <c:pt idx="2">
                  <c:v>-2.0111532211303711</c:v>
                </c:pt>
              </c:numCache>
            </c:numRef>
          </c:yVal>
          <c:smooth val="0"/>
          <c:extLst xmlns:c16r2="http://schemas.microsoft.com/office/drawing/2015/06/chart">
            <c:ext xmlns:c16="http://schemas.microsoft.com/office/drawing/2014/chart" uri="{C3380CC4-5D6E-409C-BE32-E72D297353CC}">
              <c16:uniqueId val="{00000009-E336-7F44-8173-687628A2914C}"/>
            </c:ext>
          </c:extLst>
        </c:ser>
        <c:ser>
          <c:idx val="3"/>
          <c:order val="3"/>
          <c:tx>
            <c:v>Zeros</c:v>
          </c:tx>
          <c:spPr>
            <a:ln w="19050" cap="rnd">
              <a:solidFill>
                <a:schemeClr val="tx1"/>
              </a:solidFill>
              <a:round/>
            </a:ln>
            <a:effectLst/>
          </c:spPr>
          <c:marker>
            <c:symbol val="none"/>
          </c:marker>
          <c:xVal>
            <c:numRef>
              <c:f>t_reldiff_PD!$A$2:$A$4</c:f>
              <c:numCache>
                <c:formatCode>General</c:formatCode>
                <c:ptCount val="3"/>
                <c:pt idx="0">
                  <c:v>2004</c:v>
                </c:pt>
                <c:pt idx="1">
                  <c:v>2009</c:v>
                </c:pt>
                <c:pt idx="2">
                  <c:v>2014</c:v>
                </c:pt>
              </c:numCache>
            </c:numRef>
          </c:xVal>
          <c:yVal>
            <c:numRef>
              <c:f>t_reldiff_PD!$E$2:$E$4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E336-7F44-8173-687628A2914C}"/>
            </c:ext>
          </c:extLst>
        </c:ser>
        <c:dLbls>
          <c:showLegendKey val="0"/>
          <c:showVal val="0"/>
          <c:showCatName val="0"/>
          <c:showSerName val="0"/>
          <c:showPercent val="0"/>
          <c:showBubbleSize val="0"/>
        </c:dLbls>
        <c:axId val="-487104736"/>
        <c:axId val="-487101472"/>
      </c:scatterChart>
      <c:valAx>
        <c:axId val="-487104736"/>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1472"/>
        <c:crossesAt val="-30"/>
        <c:crossBetween val="midCat"/>
        <c:majorUnit val="1"/>
      </c:valAx>
      <c:valAx>
        <c:axId val="-487101472"/>
        <c:scaling>
          <c:orientation val="minMax"/>
          <c:max val="1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104736"/>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DE7 – Vote PD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t_age_PD!$B$1:$D$1</c:f>
              <c:numCache>
                <c:formatCode>General</c:formatCode>
                <c:ptCount val="3"/>
                <c:pt idx="0">
                  <c:v>2004</c:v>
                </c:pt>
                <c:pt idx="1">
                  <c:v>2009</c:v>
                </c:pt>
                <c:pt idx="2">
                  <c:v>2014</c:v>
                </c:pt>
              </c:numCache>
            </c:numRef>
          </c:cat>
          <c:val>
            <c:numRef>
              <c:f>t_age_PD!$B$2:$D$2</c:f>
              <c:numCache>
                <c:formatCode>0%</c:formatCode>
                <c:ptCount val="3"/>
                <c:pt idx="0">
                  <c:v>6.4248770475387573E-2</c:v>
                </c:pt>
                <c:pt idx="1">
                  <c:v>0.18710742890834808</c:v>
                </c:pt>
                <c:pt idx="2">
                  <c:v>0.12058182060718536</c:v>
                </c:pt>
              </c:numCache>
            </c:numRef>
          </c:val>
          <c:extLst xmlns:c16r2="http://schemas.microsoft.com/office/drawing/2015/06/chart">
            <c:ext xmlns:c16="http://schemas.microsoft.com/office/drawing/2014/chart" uri="{C3380CC4-5D6E-409C-BE32-E72D297353CC}">
              <c16:uniqueId val="{00000001-7A2C-4D22-A99E-4BB22DAEFABE}"/>
            </c:ext>
          </c:extLst>
        </c:ser>
        <c:ser>
          <c:idx val="1"/>
          <c:order val="1"/>
          <c:tx>
            <c:v>40-59</c:v>
          </c:tx>
          <c:spPr>
            <a:solidFill>
              <a:srgbClr val="FF0000"/>
            </a:solidFill>
            <a:ln>
              <a:solidFill>
                <a:srgbClr val="FF0000"/>
              </a:solidFill>
            </a:ln>
            <a:effectLst/>
          </c:spPr>
          <c:invertIfNegative val="0"/>
          <c:cat>
            <c:numRef>
              <c:f>t_age_PD!$B$1:$D$1</c:f>
              <c:numCache>
                <c:formatCode>General</c:formatCode>
                <c:ptCount val="3"/>
                <c:pt idx="0">
                  <c:v>2004</c:v>
                </c:pt>
                <c:pt idx="1">
                  <c:v>2009</c:v>
                </c:pt>
                <c:pt idx="2">
                  <c:v>2014</c:v>
                </c:pt>
              </c:numCache>
            </c:numRef>
          </c:cat>
          <c:val>
            <c:numRef>
              <c:f>t_age_PD!$B$3:$D$3</c:f>
              <c:numCache>
                <c:formatCode>0%</c:formatCode>
                <c:ptCount val="3"/>
                <c:pt idx="0">
                  <c:v>9.3928717076778412E-2</c:v>
                </c:pt>
                <c:pt idx="1">
                  <c:v>0.22957621514797211</c:v>
                </c:pt>
                <c:pt idx="2">
                  <c:v>8.4630034863948822E-2</c:v>
                </c:pt>
              </c:numCache>
            </c:numRef>
          </c:val>
          <c:extLst xmlns:c16r2="http://schemas.microsoft.com/office/drawing/2015/06/chart">
            <c:ext xmlns:c16="http://schemas.microsoft.com/office/drawing/2014/chart" uri="{C3380CC4-5D6E-409C-BE32-E72D297353CC}">
              <c16:uniqueId val="{00000003-7A2C-4D22-A99E-4BB22DAEFABE}"/>
            </c:ext>
          </c:extLst>
        </c:ser>
        <c:ser>
          <c:idx val="2"/>
          <c:order val="2"/>
          <c:tx>
            <c:v>60+</c:v>
          </c:tx>
          <c:spPr>
            <a:solidFill>
              <a:schemeClr val="accent6"/>
            </a:solidFill>
            <a:ln>
              <a:noFill/>
            </a:ln>
            <a:effectLst/>
          </c:spPr>
          <c:invertIfNegative val="0"/>
          <c:cat>
            <c:numRef>
              <c:f>t_age_PD!$B$1:$D$1</c:f>
              <c:numCache>
                <c:formatCode>General</c:formatCode>
                <c:ptCount val="3"/>
                <c:pt idx="0">
                  <c:v>2004</c:v>
                </c:pt>
                <c:pt idx="1">
                  <c:v>2009</c:v>
                </c:pt>
                <c:pt idx="2">
                  <c:v>2014</c:v>
                </c:pt>
              </c:numCache>
            </c:numRef>
          </c:cat>
          <c:val>
            <c:numRef>
              <c:f>t_age_PD!$B$4:$D$4</c:f>
              <c:numCache>
                <c:formatCode>0%</c:formatCode>
                <c:ptCount val="3"/>
                <c:pt idx="0">
                  <c:v>8.4057770669460297E-2</c:v>
                </c:pt>
                <c:pt idx="1">
                  <c:v>0.23111036419868469</c:v>
                </c:pt>
                <c:pt idx="2">
                  <c:v>9.8689854145050049E-2</c:v>
                </c:pt>
              </c:numCache>
            </c:numRef>
          </c:val>
          <c:extLst xmlns:c16r2="http://schemas.microsoft.com/office/drawing/2015/06/chart">
            <c:ext xmlns:c16="http://schemas.microsoft.com/office/drawing/2014/chart" uri="{C3380CC4-5D6E-409C-BE32-E72D297353CC}">
              <c16:uniqueId val="{00000005-7A2C-4D22-A99E-4BB22DAEFABE}"/>
            </c:ext>
          </c:extLst>
        </c:ser>
        <c:dLbls>
          <c:showLegendKey val="0"/>
          <c:showVal val="0"/>
          <c:showCatName val="0"/>
          <c:showSerName val="0"/>
          <c:showPercent val="0"/>
          <c:showBubbleSize val="0"/>
        </c:dLbls>
        <c:gapWidth val="219"/>
        <c:overlap val="-27"/>
        <c:axId val="-484435712"/>
        <c:axId val="-484436256"/>
      </c:barChart>
      <c:catAx>
        <c:axId val="-48443571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6256"/>
        <c:crosses val="autoZero"/>
        <c:auto val="1"/>
        <c:lblAlgn val="ctr"/>
        <c:lblOffset val="100"/>
        <c:noMultiLvlLbl val="0"/>
      </c:catAx>
      <c:valAx>
        <c:axId val="-484436256"/>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5712"/>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DE8 – Vote PD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voters âge 20-39 votant PD) et (% des autres électeurs votant PD)</c:v>
          </c:tx>
          <c:spPr>
            <a:ln w="28575" cap="rnd">
              <a:solidFill>
                <a:srgbClr val="FF0000"/>
              </a:solidFill>
              <a:round/>
            </a:ln>
            <a:effectLst/>
          </c:spPr>
          <c:marker>
            <c:symbol val="circle"/>
            <c:size val="9"/>
            <c:spPr>
              <a:solidFill>
                <a:srgbClr val="FF0000"/>
              </a:solidFill>
              <a:ln w="9525">
                <a:noFill/>
              </a:ln>
              <a:effectLst/>
            </c:spPr>
          </c:marker>
          <c:xVal>
            <c:numRef>
              <c:f>t_agediff_PD!$A$2:$A$4</c:f>
              <c:numCache>
                <c:formatCode>General</c:formatCode>
                <c:ptCount val="3"/>
                <c:pt idx="0">
                  <c:v>2004</c:v>
                </c:pt>
                <c:pt idx="1">
                  <c:v>2009</c:v>
                </c:pt>
                <c:pt idx="2">
                  <c:v>2014</c:v>
                </c:pt>
              </c:numCache>
            </c:numRef>
          </c:xVal>
          <c:yVal>
            <c:numRef>
              <c:f>t_agediff_PD!$B$2:$B$4</c:f>
              <c:numCache>
                <c:formatCode>General</c:formatCode>
                <c:ptCount val="3"/>
                <c:pt idx="0">
                  <c:v>-2.8817148208618164</c:v>
                </c:pt>
                <c:pt idx="1">
                  <c:v>-4.2690286636352539</c:v>
                </c:pt>
                <c:pt idx="2">
                  <c:v>3.3827505111694336</c:v>
                </c:pt>
              </c:numCache>
            </c:numRef>
          </c:yVal>
          <c:smooth val="0"/>
          <c:extLst xmlns:c16r2="http://schemas.microsoft.com/office/drawing/2015/06/chart">
            <c:ext xmlns:c16="http://schemas.microsoft.com/office/drawing/2014/chart" uri="{C3380CC4-5D6E-409C-BE32-E72D297353CC}">
              <c16:uniqueId val="{00000005-F494-4042-8DBD-83C21382A065}"/>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t_agediff_PD!$A$2:$A$4</c:f>
              <c:numCache>
                <c:formatCode>General</c:formatCode>
                <c:ptCount val="3"/>
                <c:pt idx="0">
                  <c:v>2004</c:v>
                </c:pt>
                <c:pt idx="1">
                  <c:v>2009</c:v>
                </c:pt>
                <c:pt idx="2">
                  <c:v>2014</c:v>
                </c:pt>
              </c:numCache>
            </c:numRef>
          </c:xVal>
          <c:yVal>
            <c:numRef>
              <c:f>t_agediff_PD!$C$2:$C$4</c:f>
              <c:numCache>
                <c:formatCode>General</c:formatCode>
                <c:ptCount val="3"/>
                <c:pt idx="0">
                  <c:v>-3.5386762619018555</c:v>
                </c:pt>
                <c:pt idx="1">
                  <c:v>-6.3373761177062988</c:v>
                </c:pt>
                <c:pt idx="2">
                  <c:v>3.2193443775177002</c:v>
                </c:pt>
              </c:numCache>
            </c:numRef>
          </c:yVal>
          <c:smooth val="0"/>
          <c:extLst xmlns:c16r2="http://schemas.microsoft.com/office/drawing/2015/06/chart">
            <c:ext xmlns:c16="http://schemas.microsoft.com/office/drawing/2014/chart" uri="{C3380CC4-5D6E-409C-BE32-E72D297353CC}">
              <c16:uniqueId val="{00000007-F494-4042-8DBD-83C21382A065}"/>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t_agediff_PD!$A$2:$A$4</c:f>
              <c:numCache>
                <c:formatCode>General</c:formatCode>
                <c:ptCount val="3"/>
                <c:pt idx="0">
                  <c:v>2004</c:v>
                </c:pt>
                <c:pt idx="1">
                  <c:v>2009</c:v>
                </c:pt>
                <c:pt idx="2">
                  <c:v>2014</c:v>
                </c:pt>
              </c:numCache>
            </c:numRef>
          </c:xVal>
          <c:yVal>
            <c:numRef>
              <c:f>t_agediff_PD!$D$2:$D$4</c:f>
              <c:numCache>
                <c:formatCode>General</c:formatCode>
                <c:ptCount val="3"/>
                <c:pt idx="0">
                  <c:v>-3.0929286479949951</c:v>
                </c:pt>
                <c:pt idx="1">
                  <c:v>-7.0278220176696777</c:v>
                </c:pt>
                <c:pt idx="2">
                  <c:v>1.6327426433563232</c:v>
                </c:pt>
              </c:numCache>
            </c:numRef>
          </c:yVal>
          <c:smooth val="0"/>
          <c:extLst xmlns:c16r2="http://schemas.microsoft.com/office/drawing/2015/06/chart">
            <c:ext xmlns:c16="http://schemas.microsoft.com/office/drawing/2014/chart" uri="{C3380CC4-5D6E-409C-BE32-E72D297353CC}">
              <c16:uniqueId val="{00000009-F494-4042-8DBD-83C21382A065}"/>
            </c:ext>
          </c:extLst>
        </c:ser>
        <c:ser>
          <c:idx val="3"/>
          <c:order val="3"/>
          <c:tx>
            <c:v>Zeros</c:v>
          </c:tx>
          <c:spPr>
            <a:ln w="19050" cap="rnd">
              <a:solidFill>
                <a:schemeClr val="tx1"/>
              </a:solidFill>
              <a:round/>
            </a:ln>
            <a:effectLst/>
          </c:spPr>
          <c:marker>
            <c:symbol val="none"/>
          </c:marker>
          <c:xVal>
            <c:numRef>
              <c:f>t_agediff_PD!$A$2:$A$4</c:f>
              <c:numCache>
                <c:formatCode>General</c:formatCode>
                <c:ptCount val="3"/>
                <c:pt idx="0">
                  <c:v>2004</c:v>
                </c:pt>
                <c:pt idx="1">
                  <c:v>2009</c:v>
                </c:pt>
                <c:pt idx="2">
                  <c:v>2014</c:v>
                </c:pt>
              </c:numCache>
            </c:numRef>
          </c:xVal>
          <c:yVal>
            <c:numRef>
              <c:f>t_agediff_PD!$E$2:$E$4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F494-4042-8DBD-83C21382A065}"/>
            </c:ext>
          </c:extLst>
        </c:ser>
        <c:dLbls>
          <c:showLegendKey val="0"/>
          <c:showVal val="0"/>
          <c:showCatName val="0"/>
          <c:showSerName val="0"/>
          <c:showPercent val="0"/>
          <c:showBubbleSize val="0"/>
        </c:dLbls>
        <c:axId val="-484431360"/>
        <c:axId val="-484437344"/>
      </c:scatterChart>
      <c:valAx>
        <c:axId val="-484431360"/>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7344"/>
        <c:crossesAt val="-30"/>
        <c:crossBetween val="midCat"/>
        <c:majorUnit val="1"/>
      </c:valAx>
      <c:valAx>
        <c:axId val="-484437344"/>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1360"/>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DE9 – Vote for PD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t_urban_PD!$B$1:$D$1</c:f>
              <c:numCache>
                <c:formatCode>General</c:formatCode>
                <c:ptCount val="3"/>
                <c:pt idx="0">
                  <c:v>2004</c:v>
                </c:pt>
                <c:pt idx="1">
                  <c:v>2009</c:v>
                </c:pt>
                <c:pt idx="2">
                  <c:v>2014</c:v>
                </c:pt>
              </c:numCache>
            </c:numRef>
          </c:cat>
          <c:val>
            <c:numRef>
              <c:f>t_urban_PD!$B$2:$D$2</c:f>
              <c:numCache>
                <c:formatCode>0%</c:formatCode>
                <c:ptCount val="3"/>
                <c:pt idx="0">
                  <c:v>3.7704896181821823E-2</c:v>
                </c:pt>
                <c:pt idx="1">
                  <c:v>0.19604615867137909</c:v>
                </c:pt>
                <c:pt idx="2">
                  <c:v>0.12820762395858765</c:v>
                </c:pt>
              </c:numCache>
            </c:numRef>
          </c:val>
          <c:extLst xmlns:c16r2="http://schemas.microsoft.com/office/drawing/2015/06/chart">
            <c:ext xmlns:c16="http://schemas.microsoft.com/office/drawing/2014/chart" uri="{C3380CC4-5D6E-409C-BE32-E72D297353CC}">
              <c16:uniqueId val="{00000001-9072-4A4C-8B94-B12F0E5B2370}"/>
            </c:ext>
          </c:extLst>
        </c:ser>
        <c:ser>
          <c:idx val="1"/>
          <c:order val="1"/>
          <c:tx>
            <c:v>Zones urbaines</c:v>
          </c:tx>
          <c:spPr>
            <a:solidFill>
              <a:srgbClr val="FF0000"/>
            </a:solidFill>
            <a:ln>
              <a:solidFill>
                <a:srgbClr val="FF0000"/>
              </a:solidFill>
            </a:ln>
            <a:effectLst/>
          </c:spPr>
          <c:invertIfNegative val="0"/>
          <c:cat>
            <c:numRef>
              <c:f>t_urban_PD!$B$1:$D$1</c:f>
              <c:numCache>
                <c:formatCode>General</c:formatCode>
                <c:ptCount val="3"/>
                <c:pt idx="0">
                  <c:v>2004</c:v>
                </c:pt>
                <c:pt idx="1">
                  <c:v>2009</c:v>
                </c:pt>
                <c:pt idx="2">
                  <c:v>2014</c:v>
                </c:pt>
              </c:numCache>
            </c:numRef>
          </c:cat>
          <c:val>
            <c:numRef>
              <c:f>t_urban_PD!$B$3:$D$3</c:f>
              <c:numCache>
                <c:formatCode>0%</c:formatCode>
                <c:ptCount val="3"/>
                <c:pt idx="0">
                  <c:v>0.12646257877349854</c:v>
                </c:pt>
                <c:pt idx="1">
                  <c:v>0.22856332361698151</c:v>
                </c:pt>
                <c:pt idx="2">
                  <c:v>7.1365810930728912E-2</c:v>
                </c:pt>
              </c:numCache>
            </c:numRef>
          </c:val>
          <c:extLst xmlns:c16r2="http://schemas.microsoft.com/office/drawing/2015/06/chart">
            <c:ext xmlns:c16="http://schemas.microsoft.com/office/drawing/2014/chart" uri="{C3380CC4-5D6E-409C-BE32-E72D297353CC}">
              <c16:uniqueId val="{00000003-9072-4A4C-8B94-B12F0E5B2370}"/>
            </c:ext>
          </c:extLst>
        </c:ser>
        <c:dLbls>
          <c:showLegendKey val="0"/>
          <c:showVal val="0"/>
          <c:showCatName val="0"/>
          <c:showSerName val="0"/>
          <c:showPercent val="0"/>
          <c:showBubbleSize val="0"/>
        </c:dLbls>
        <c:gapWidth val="219"/>
        <c:overlap val="-27"/>
        <c:axId val="-484430816"/>
        <c:axId val="-484432992"/>
      </c:barChart>
      <c:catAx>
        <c:axId val="-484430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2992"/>
        <c:crosses val="autoZero"/>
        <c:auto val="1"/>
        <c:lblAlgn val="ctr"/>
        <c:lblOffset val="100"/>
        <c:noMultiLvlLbl val="0"/>
      </c:catAx>
      <c:valAx>
        <c:axId val="-484432992"/>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0816"/>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DE10 – Vote PD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PD) et (% des autres électeurs votant PD)</c:v>
          </c:tx>
          <c:spPr>
            <a:ln w="28575" cap="rnd">
              <a:solidFill>
                <a:srgbClr val="FF0000"/>
              </a:solidFill>
              <a:round/>
            </a:ln>
            <a:effectLst/>
          </c:spPr>
          <c:marker>
            <c:symbol val="circle"/>
            <c:size val="9"/>
            <c:spPr>
              <a:solidFill>
                <a:srgbClr val="FF0000"/>
              </a:solidFill>
              <a:ln w="9525">
                <a:noFill/>
              </a:ln>
              <a:effectLst/>
            </c:spPr>
          </c:marker>
          <c:xVal>
            <c:numRef>
              <c:f>t_urbandiff_PD!$A$2:$A$4</c:f>
              <c:numCache>
                <c:formatCode>General</c:formatCode>
                <c:ptCount val="3"/>
                <c:pt idx="0">
                  <c:v>2004</c:v>
                </c:pt>
                <c:pt idx="1">
                  <c:v>2009</c:v>
                </c:pt>
                <c:pt idx="2">
                  <c:v>2014</c:v>
                </c:pt>
              </c:numCache>
            </c:numRef>
          </c:xVal>
          <c:yVal>
            <c:numRef>
              <c:f>t_urbandiff_PD!$B$2:$B$4</c:f>
              <c:numCache>
                <c:formatCode>General</c:formatCode>
                <c:ptCount val="3"/>
                <c:pt idx="0">
                  <c:v>8.8757686614990234</c:v>
                </c:pt>
                <c:pt idx="1">
                  <c:v>3.2517166137695312</c:v>
                </c:pt>
                <c:pt idx="2">
                  <c:v>-5.6841816902160645</c:v>
                </c:pt>
              </c:numCache>
            </c:numRef>
          </c:yVal>
          <c:smooth val="0"/>
          <c:extLst xmlns:c16r2="http://schemas.microsoft.com/office/drawing/2015/06/chart">
            <c:ext xmlns:c16="http://schemas.microsoft.com/office/drawing/2014/chart" uri="{C3380CC4-5D6E-409C-BE32-E72D297353CC}">
              <c16:uniqueId val="{00000005-9499-034B-8E96-3A9914BE7D0A}"/>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t_urbandiff_PD!$A$2:$A$4</c:f>
              <c:numCache>
                <c:formatCode>General</c:formatCode>
                <c:ptCount val="3"/>
                <c:pt idx="0">
                  <c:v>2004</c:v>
                </c:pt>
                <c:pt idx="1">
                  <c:v>2009</c:v>
                </c:pt>
                <c:pt idx="2">
                  <c:v>2014</c:v>
                </c:pt>
              </c:numCache>
            </c:numRef>
          </c:xVal>
          <c:yVal>
            <c:numRef>
              <c:f>t_urbandiff_PD!$C$2:$C$4</c:f>
              <c:numCache>
                <c:formatCode>General</c:formatCode>
                <c:ptCount val="3"/>
                <c:pt idx="0">
                  <c:v>5.3915882110595703</c:v>
                </c:pt>
                <c:pt idx="1">
                  <c:v>2.8108489513397217</c:v>
                </c:pt>
                <c:pt idx="2">
                  <c:v>-7.1487441062927246</c:v>
                </c:pt>
              </c:numCache>
            </c:numRef>
          </c:yVal>
          <c:smooth val="0"/>
          <c:extLst xmlns:c16r2="http://schemas.microsoft.com/office/drawing/2015/06/chart">
            <c:ext xmlns:c16="http://schemas.microsoft.com/office/drawing/2014/chart" uri="{C3380CC4-5D6E-409C-BE32-E72D297353CC}">
              <c16:uniqueId val="{00000007-9499-034B-8E96-3A9914BE7D0A}"/>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t_urbandiff_PD!$A$2:$A$4</c:f>
              <c:numCache>
                <c:formatCode>General</c:formatCode>
                <c:ptCount val="3"/>
                <c:pt idx="0">
                  <c:v>2004</c:v>
                </c:pt>
                <c:pt idx="1">
                  <c:v>2009</c:v>
                </c:pt>
                <c:pt idx="2">
                  <c:v>2014</c:v>
                </c:pt>
              </c:numCache>
            </c:numRef>
          </c:xVal>
          <c:yVal>
            <c:numRef>
              <c:f>t_urbandiff_PD!$D$2:$D$4</c:f>
              <c:numCache>
                <c:formatCode>General</c:formatCode>
                <c:ptCount val="3"/>
                <c:pt idx="0">
                  <c:v>5.154688835144043</c:v>
                </c:pt>
                <c:pt idx="1">
                  <c:v>2.073430061340332</c:v>
                </c:pt>
                <c:pt idx="2">
                  <c:v>-7.3576102256774902</c:v>
                </c:pt>
              </c:numCache>
            </c:numRef>
          </c:yVal>
          <c:smooth val="0"/>
          <c:extLst xmlns:c16r2="http://schemas.microsoft.com/office/drawing/2015/06/chart">
            <c:ext xmlns:c16="http://schemas.microsoft.com/office/drawing/2014/chart" uri="{C3380CC4-5D6E-409C-BE32-E72D297353CC}">
              <c16:uniqueId val="{00000009-9499-034B-8E96-3A9914BE7D0A}"/>
            </c:ext>
          </c:extLst>
        </c:ser>
        <c:ser>
          <c:idx val="3"/>
          <c:order val="3"/>
          <c:tx>
            <c:v>Zeros</c:v>
          </c:tx>
          <c:spPr>
            <a:ln w="19050" cap="rnd">
              <a:solidFill>
                <a:schemeClr val="tx1"/>
              </a:solidFill>
              <a:round/>
            </a:ln>
            <a:effectLst/>
          </c:spPr>
          <c:marker>
            <c:symbol val="none"/>
          </c:marker>
          <c:xVal>
            <c:numRef>
              <c:f>t_urbandiff_PD!$A$2:$A$4</c:f>
              <c:numCache>
                <c:formatCode>General</c:formatCode>
                <c:ptCount val="3"/>
                <c:pt idx="0">
                  <c:v>2004</c:v>
                </c:pt>
                <c:pt idx="1">
                  <c:v>2009</c:v>
                </c:pt>
                <c:pt idx="2">
                  <c:v>2014</c:v>
                </c:pt>
              </c:numCache>
            </c:numRef>
          </c:xVal>
          <c:yVal>
            <c:numRef>
              <c:f>t_urbandiff_PD!$E$2:$E$4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9499-034B-8E96-3A9914BE7D0A}"/>
            </c:ext>
          </c:extLst>
        </c:ser>
        <c:dLbls>
          <c:showLegendKey val="0"/>
          <c:showVal val="0"/>
          <c:showCatName val="0"/>
          <c:showSerName val="0"/>
          <c:showPercent val="0"/>
          <c:showBubbleSize val="0"/>
        </c:dLbls>
        <c:axId val="-484428640"/>
        <c:axId val="-484427552"/>
      </c:scatterChart>
      <c:valAx>
        <c:axId val="-484428640"/>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7552"/>
        <c:crossesAt val="-30"/>
        <c:crossBetween val="midCat"/>
        <c:majorUnit val="1"/>
      </c:valAx>
      <c:valAx>
        <c:axId val="-484427552"/>
        <c:scaling>
          <c:orientation val="minMax"/>
          <c:max val="2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8640"/>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b="1"/>
              <a:t>Graphique DE11 – Vote PD par appartenance ethnique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128819832769312"/>
        </c:manualLayout>
      </c:layout>
      <c:barChart>
        <c:barDir val="col"/>
        <c:grouping val="clustered"/>
        <c:varyColors val="0"/>
        <c:ser>
          <c:idx val="0"/>
          <c:order val="0"/>
          <c:tx>
            <c:v>Batak</c:v>
          </c:tx>
          <c:spPr>
            <a:solidFill>
              <a:schemeClr val="accent5"/>
            </a:solidFill>
            <a:ln>
              <a:noFill/>
            </a:ln>
            <a:effectLst/>
          </c:spPr>
          <c:invertIfNegative val="0"/>
          <c:cat>
            <c:numRef>
              <c:f>t_race_PD!$B$1:$D$1</c:f>
              <c:numCache>
                <c:formatCode>General</c:formatCode>
                <c:ptCount val="3"/>
                <c:pt idx="0">
                  <c:v>2004</c:v>
                </c:pt>
                <c:pt idx="1">
                  <c:v>2009</c:v>
                </c:pt>
                <c:pt idx="2">
                  <c:v>2014</c:v>
                </c:pt>
              </c:numCache>
            </c:numRef>
          </c:cat>
          <c:val>
            <c:numRef>
              <c:f>t_race_PD!$B$2:$D$2</c:f>
              <c:numCache>
                <c:formatCode>0%</c:formatCode>
                <c:ptCount val="3"/>
                <c:pt idx="0">
                  <c:v>0</c:v>
                </c:pt>
                <c:pt idx="1">
                  <c:v>0.17037038505077362</c:v>
                </c:pt>
                <c:pt idx="2">
                  <c:v>0.14006322622299194</c:v>
                </c:pt>
              </c:numCache>
            </c:numRef>
          </c:val>
          <c:extLst xmlns:c16r2="http://schemas.microsoft.com/office/drawing/2015/06/chart">
            <c:ext xmlns:c16="http://schemas.microsoft.com/office/drawing/2014/chart" uri="{C3380CC4-5D6E-409C-BE32-E72D297353CC}">
              <c16:uniqueId val="{0000000A-DB2D-A740-9E74-61A6D03F2C17}"/>
            </c:ext>
          </c:extLst>
        </c:ser>
        <c:ser>
          <c:idx val="1"/>
          <c:order val="1"/>
          <c:tx>
            <c:v>Betawi</c:v>
          </c:tx>
          <c:spPr>
            <a:solidFill>
              <a:schemeClr val="accent6"/>
            </a:solidFill>
            <a:ln>
              <a:noFill/>
            </a:ln>
            <a:effectLst/>
          </c:spPr>
          <c:invertIfNegative val="0"/>
          <c:cat>
            <c:numRef>
              <c:f>t_race_PD!$B$1:$D$1</c:f>
              <c:numCache>
                <c:formatCode>General</c:formatCode>
                <c:ptCount val="3"/>
                <c:pt idx="0">
                  <c:v>2004</c:v>
                </c:pt>
                <c:pt idx="1">
                  <c:v>2009</c:v>
                </c:pt>
                <c:pt idx="2">
                  <c:v>2014</c:v>
                </c:pt>
              </c:numCache>
            </c:numRef>
          </c:cat>
          <c:val>
            <c:numRef>
              <c:f>t_race_PD!$B$3:$D$3</c:f>
              <c:numCache>
                <c:formatCode>0%</c:formatCode>
                <c:ptCount val="3"/>
                <c:pt idx="0">
                  <c:v>0.33848056197166443</c:v>
                </c:pt>
                <c:pt idx="1">
                  <c:v>0.238154336810112</c:v>
                </c:pt>
                <c:pt idx="2">
                  <c:v>7.0770613849163055E-2</c:v>
                </c:pt>
              </c:numCache>
            </c:numRef>
          </c:val>
          <c:extLst xmlns:c16r2="http://schemas.microsoft.com/office/drawing/2015/06/chart">
            <c:ext xmlns:c16="http://schemas.microsoft.com/office/drawing/2014/chart" uri="{C3380CC4-5D6E-409C-BE32-E72D297353CC}">
              <c16:uniqueId val="{0000000C-DB2D-A740-9E74-61A6D03F2C17}"/>
            </c:ext>
          </c:extLst>
        </c:ser>
        <c:ser>
          <c:idx val="2"/>
          <c:order val="2"/>
          <c:tx>
            <c:v>Bugis</c:v>
          </c:tx>
          <c:spPr>
            <a:solidFill>
              <a:schemeClr val="accent4"/>
            </a:solidFill>
            <a:ln>
              <a:noFill/>
            </a:ln>
            <a:effectLst/>
          </c:spPr>
          <c:invertIfNegative val="0"/>
          <c:cat>
            <c:numRef>
              <c:f>t_race_PD!$B$1:$D$1</c:f>
              <c:numCache>
                <c:formatCode>General</c:formatCode>
                <c:ptCount val="3"/>
                <c:pt idx="0">
                  <c:v>2004</c:v>
                </c:pt>
                <c:pt idx="1">
                  <c:v>2009</c:v>
                </c:pt>
                <c:pt idx="2">
                  <c:v>2014</c:v>
                </c:pt>
              </c:numCache>
            </c:numRef>
          </c:cat>
          <c:val>
            <c:numRef>
              <c:f>t_race_PD!$B$4:$D$4</c:f>
              <c:numCache>
                <c:formatCode>0%</c:formatCode>
                <c:ptCount val="3"/>
                <c:pt idx="0">
                  <c:v>6.4438305795192719E-2</c:v>
                </c:pt>
                <c:pt idx="1">
                  <c:v>0.10568051785230637</c:v>
                </c:pt>
                <c:pt idx="2">
                  <c:v>0.13652841746807098</c:v>
                </c:pt>
              </c:numCache>
            </c:numRef>
          </c:val>
          <c:extLst xmlns:c16r2="http://schemas.microsoft.com/office/drawing/2015/06/chart">
            <c:ext xmlns:c16="http://schemas.microsoft.com/office/drawing/2014/chart" uri="{C3380CC4-5D6E-409C-BE32-E72D297353CC}">
              <c16:uniqueId val="{0000000E-DB2D-A740-9E74-61A6D03F2C17}"/>
            </c:ext>
          </c:extLst>
        </c:ser>
        <c:ser>
          <c:idx val="3"/>
          <c:order val="3"/>
          <c:tx>
            <c:v>Java</c:v>
          </c:tx>
          <c:spPr>
            <a:solidFill>
              <a:schemeClr val="accent2"/>
            </a:solidFill>
            <a:ln>
              <a:noFill/>
            </a:ln>
            <a:effectLst/>
          </c:spPr>
          <c:invertIfNegative val="0"/>
          <c:cat>
            <c:numRef>
              <c:f>t_race_PD!$B$1:$D$1</c:f>
              <c:numCache>
                <c:formatCode>General</c:formatCode>
                <c:ptCount val="3"/>
                <c:pt idx="0">
                  <c:v>2004</c:v>
                </c:pt>
                <c:pt idx="1">
                  <c:v>2009</c:v>
                </c:pt>
                <c:pt idx="2">
                  <c:v>2014</c:v>
                </c:pt>
              </c:numCache>
            </c:numRef>
          </c:cat>
          <c:val>
            <c:numRef>
              <c:f>t_race_PD!$B$5:$D$5</c:f>
              <c:numCache>
                <c:formatCode>0%</c:formatCode>
                <c:ptCount val="3"/>
                <c:pt idx="0">
                  <c:v>9.4142258167266846E-2</c:v>
                </c:pt>
                <c:pt idx="1">
                  <c:v>0.22122137248516083</c:v>
                </c:pt>
                <c:pt idx="2">
                  <c:v>7.8737407922744751E-2</c:v>
                </c:pt>
              </c:numCache>
            </c:numRef>
          </c:val>
          <c:extLst xmlns:c16r2="http://schemas.microsoft.com/office/drawing/2015/06/chart">
            <c:ext xmlns:c16="http://schemas.microsoft.com/office/drawing/2014/chart" uri="{C3380CC4-5D6E-409C-BE32-E72D297353CC}">
              <c16:uniqueId val="{00000010-DB2D-A740-9E74-61A6D03F2C17}"/>
            </c:ext>
          </c:extLst>
        </c:ser>
        <c:ser>
          <c:idx val="4"/>
          <c:order val="4"/>
          <c:tx>
            <c:v>Madurais</c:v>
          </c:tx>
          <c:spPr>
            <a:solidFill>
              <a:srgbClr val="C00000"/>
            </a:solidFill>
            <a:ln>
              <a:noFill/>
            </a:ln>
            <a:effectLst/>
          </c:spPr>
          <c:invertIfNegative val="0"/>
          <c:cat>
            <c:numRef>
              <c:f>t_race_PD!$B$1:$D$1</c:f>
              <c:numCache>
                <c:formatCode>General</c:formatCode>
                <c:ptCount val="3"/>
                <c:pt idx="0">
                  <c:v>2004</c:v>
                </c:pt>
                <c:pt idx="1">
                  <c:v>2009</c:v>
                </c:pt>
                <c:pt idx="2">
                  <c:v>2014</c:v>
                </c:pt>
              </c:numCache>
            </c:numRef>
          </c:cat>
          <c:val>
            <c:numRef>
              <c:f>t_race_PD!$B$6:$D$6</c:f>
              <c:numCache>
                <c:formatCode>0%</c:formatCode>
                <c:ptCount val="3"/>
                <c:pt idx="0">
                  <c:v>0.11652868241071701</c:v>
                </c:pt>
                <c:pt idx="1">
                  <c:v>0.12003892660140991</c:v>
                </c:pt>
                <c:pt idx="2">
                  <c:v>2.4980457499623299E-2</c:v>
                </c:pt>
              </c:numCache>
            </c:numRef>
          </c:val>
          <c:extLst xmlns:c16r2="http://schemas.microsoft.com/office/drawing/2015/06/chart">
            <c:ext xmlns:c16="http://schemas.microsoft.com/office/drawing/2014/chart" uri="{C3380CC4-5D6E-409C-BE32-E72D297353CC}">
              <c16:uniqueId val="{00000012-DB2D-A740-9E74-61A6D03F2C17}"/>
            </c:ext>
          </c:extLst>
        </c:ser>
        <c:ser>
          <c:idx val="5"/>
          <c:order val="5"/>
          <c:tx>
            <c:v>Malais</c:v>
          </c:tx>
          <c:spPr>
            <a:solidFill>
              <a:srgbClr val="7030A0"/>
            </a:solidFill>
            <a:ln>
              <a:noFill/>
            </a:ln>
            <a:effectLst/>
          </c:spPr>
          <c:invertIfNegative val="0"/>
          <c:cat>
            <c:numRef>
              <c:f>t_race_PD!$B$1:$D$1</c:f>
              <c:numCache>
                <c:formatCode>General</c:formatCode>
                <c:ptCount val="3"/>
                <c:pt idx="0">
                  <c:v>2004</c:v>
                </c:pt>
                <c:pt idx="1">
                  <c:v>2009</c:v>
                </c:pt>
                <c:pt idx="2">
                  <c:v>2014</c:v>
                </c:pt>
              </c:numCache>
            </c:numRef>
          </c:cat>
          <c:val>
            <c:numRef>
              <c:f>t_race_PD!$B$7:$D$7</c:f>
              <c:numCache>
                <c:formatCode>0%</c:formatCode>
                <c:ptCount val="3"/>
                <c:pt idx="0">
                  <c:v>2.8596879914402962E-2</c:v>
                </c:pt>
                <c:pt idx="1">
                  <c:v>0.10990850627422333</c:v>
                </c:pt>
                <c:pt idx="2">
                  <c:v>0.14260198175907135</c:v>
                </c:pt>
              </c:numCache>
            </c:numRef>
          </c:val>
          <c:extLst xmlns:c16r2="http://schemas.microsoft.com/office/drawing/2015/06/chart">
            <c:ext xmlns:c16="http://schemas.microsoft.com/office/drawing/2014/chart" uri="{C3380CC4-5D6E-409C-BE32-E72D297353CC}">
              <c16:uniqueId val="{00000014-DB2D-A740-9E74-61A6D03F2C17}"/>
            </c:ext>
          </c:extLst>
        </c:ser>
        <c:ser>
          <c:idx val="6"/>
          <c:order val="6"/>
          <c:tx>
            <c:v>Minang</c:v>
          </c:tx>
          <c:spPr>
            <a:solidFill>
              <a:schemeClr val="accent1"/>
            </a:solidFill>
            <a:ln>
              <a:noFill/>
            </a:ln>
            <a:effectLst/>
          </c:spPr>
          <c:invertIfNegative val="0"/>
          <c:cat>
            <c:numRef>
              <c:f>t_race_PD!$B$1:$D$1</c:f>
              <c:numCache>
                <c:formatCode>General</c:formatCode>
                <c:ptCount val="3"/>
                <c:pt idx="0">
                  <c:v>2004</c:v>
                </c:pt>
                <c:pt idx="1">
                  <c:v>2009</c:v>
                </c:pt>
                <c:pt idx="2">
                  <c:v>2014</c:v>
                </c:pt>
              </c:numCache>
            </c:numRef>
          </c:cat>
          <c:val>
            <c:numRef>
              <c:f>t_race_PD!$B$8:$D$8</c:f>
              <c:numCache>
                <c:formatCode>0%</c:formatCode>
                <c:ptCount val="3"/>
                <c:pt idx="0">
                  <c:v>0</c:v>
                </c:pt>
                <c:pt idx="1">
                  <c:v>0.17402230203151703</c:v>
                </c:pt>
                <c:pt idx="2">
                  <c:v>0.14474956691265106</c:v>
                </c:pt>
              </c:numCache>
            </c:numRef>
          </c:val>
          <c:extLst xmlns:c16r2="http://schemas.microsoft.com/office/drawing/2015/06/chart">
            <c:ext xmlns:c16="http://schemas.microsoft.com/office/drawing/2014/chart" uri="{C3380CC4-5D6E-409C-BE32-E72D297353CC}">
              <c16:uniqueId val="{00000016-DB2D-A740-9E74-61A6D03F2C17}"/>
            </c:ext>
          </c:extLst>
        </c:ser>
        <c:ser>
          <c:idx val="7"/>
          <c:order val="7"/>
          <c:tx>
            <c:v>Soundanais</c:v>
          </c:tx>
          <c:spPr>
            <a:solidFill>
              <a:srgbClr val="00B050"/>
            </a:solidFill>
            <a:ln>
              <a:noFill/>
            </a:ln>
            <a:effectLst/>
          </c:spPr>
          <c:invertIfNegative val="0"/>
          <c:cat>
            <c:numRef>
              <c:f>t_race_PD!$B$1:$D$1</c:f>
              <c:numCache>
                <c:formatCode>General</c:formatCode>
                <c:ptCount val="3"/>
                <c:pt idx="0">
                  <c:v>2004</c:v>
                </c:pt>
                <c:pt idx="1">
                  <c:v>2009</c:v>
                </c:pt>
                <c:pt idx="2">
                  <c:v>2014</c:v>
                </c:pt>
              </c:numCache>
            </c:numRef>
          </c:cat>
          <c:val>
            <c:numRef>
              <c:f>t_race_PD!$B$9:$D$9</c:f>
              <c:numCache>
                <c:formatCode>0%</c:formatCode>
                <c:ptCount val="3"/>
                <c:pt idx="0">
                  <c:v>4.9742903560400009E-2</c:v>
                </c:pt>
                <c:pt idx="1">
                  <c:v>0.32835996150970459</c:v>
                </c:pt>
                <c:pt idx="2">
                  <c:v>0.10148069262504578</c:v>
                </c:pt>
              </c:numCache>
            </c:numRef>
          </c:val>
          <c:extLst xmlns:c16r2="http://schemas.microsoft.com/office/drawing/2015/06/chart">
            <c:ext xmlns:c16="http://schemas.microsoft.com/office/drawing/2014/chart" uri="{C3380CC4-5D6E-409C-BE32-E72D297353CC}">
              <c16:uniqueId val="{00000018-DB2D-A740-9E74-61A6D03F2C17}"/>
            </c:ext>
          </c:extLst>
        </c:ser>
        <c:ser>
          <c:idx val="8"/>
          <c:order val="8"/>
          <c:tx>
            <c:v>Autres</c:v>
          </c:tx>
          <c:spPr>
            <a:solidFill>
              <a:schemeClr val="bg1">
                <a:lumMod val="50000"/>
              </a:schemeClr>
            </a:solidFill>
            <a:ln>
              <a:noFill/>
            </a:ln>
            <a:effectLst/>
          </c:spPr>
          <c:invertIfNegative val="0"/>
          <c:cat>
            <c:numRef>
              <c:f>t_race_PD!$B$1:$D$1</c:f>
              <c:numCache>
                <c:formatCode>General</c:formatCode>
                <c:ptCount val="3"/>
                <c:pt idx="0">
                  <c:v>2004</c:v>
                </c:pt>
                <c:pt idx="1">
                  <c:v>2009</c:v>
                </c:pt>
                <c:pt idx="2">
                  <c:v>2014</c:v>
                </c:pt>
              </c:numCache>
            </c:numRef>
          </c:cat>
          <c:val>
            <c:numRef>
              <c:f>t_race_PD!$B$10:$D$10</c:f>
              <c:numCache>
                <c:formatCode>0%</c:formatCode>
                <c:ptCount val="3"/>
                <c:pt idx="0">
                  <c:v>6.558748334646225E-2</c:v>
                </c:pt>
                <c:pt idx="1">
                  <c:v>0.18103207647800446</c:v>
                </c:pt>
                <c:pt idx="2">
                  <c:v>0.14595583081245422</c:v>
                </c:pt>
              </c:numCache>
            </c:numRef>
          </c:val>
          <c:extLst xmlns:c16r2="http://schemas.microsoft.com/office/drawing/2015/06/chart">
            <c:ext xmlns:c16="http://schemas.microsoft.com/office/drawing/2014/chart" uri="{C3380CC4-5D6E-409C-BE32-E72D297353CC}">
              <c16:uniqueId val="{0000001A-DB2D-A740-9E74-61A6D03F2C17}"/>
            </c:ext>
          </c:extLst>
        </c:ser>
        <c:dLbls>
          <c:showLegendKey val="0"/>
          <c:showVal val="0"/>
          <c:showCatName val="0"/>
          <c:showSerName val="0"/>
          <c:showPercent val="0"/>
          <c:showBubbleSize val="0"/>
        </c:dLbls>
        <c:gapWidth val="219"/>
        <c:overlap val="-27"/>
        <c:axId val="-484427008"/>
        <c:axId val="-484428096"/>
      </c:barChart>
      <c:catAx>
        <c:axId val="-484427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8096"/>
        <c:crosses val="autoZero"/>
        <c:auto val="1"/>
        <c:lblAlgn val="ctr"/>
        <c:lblOffset val="100"/>
        <c:noMultiLvlLbl val="0"/>
      </c:catAx>
      <c:valAx>
        <c:axId val="-48442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7008"/>
        <c:crosses val="autoZero"/>
        <c:crossBetween val="between"/>
      </c:valAx>
      <c:spPr>
        <a:noFill/>
        <a:ln>
          <a:solidFill>
            <a:schemeClr val="tx1"/>
          </a:solidFill>
        </a:ln>
        <a:effectLst/>
      </c:spPr>
    </c:plotArea>
    <c:legend>
      <c:legendPos val="b"/>
      <c:layout>
        <c:manualLayout>
          <c:xMode val="edge"/>
          <c:yMode val="edge"/>
          <c:x val="0.10645492269846639"/>
          <c:y val="0.10847987215238211"/>
          <c:w val="0.85271516781767831"/>
          <c:h val="5.542802845150778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DE12 – Vote PD parmi les électeurs javanais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javanais votant PD) et (% des autres électeurs votant PD)</c:v>
          </c:tx>
          <c:spPr>
            <a:ln w="28575" cap="rnd">
              <a:solidFill>
                <a:srgbClr val="FF0000"/>
              </a:solidFill>
              <a:round/>
            </a:ln>
            <a:effectLst/>
          </c:spPr>
          <c:marker>
            <c:symbol val="circle"/>
            <c:size val="9"/>
            <c:spPr>
              <a:solidFill>
                <a:srgbClr val="FF0000"/>
              </a:solidFill>
              <a:ln w="9525">
                <a:noFill/>
              </a:ln>
              <a:effectLst/>
            </c:spPr>
          </c:marker>
          <c:xVal>
            <c:numRef>
              <c:f>t_racediff_PD!$A$2:$A$4</c:f>
              <c:numCache>
                <c:formatCode>General</c:formatCode>
                <c:ptCount val="3"/>
                <c:pt idx="0">
                  <c:v>2004</c:v>
                </c:pt>
                <c:pt idx="1">
                  <c:v>2009</c:v>
                </c:pt>
                <c:pt idx="2">
                  <c:v>2014</c:v>
                </c:pt>
              </c:numCache>
            </c:numRef>
          </c:xVal>
          <c:yVal>
            <c:numRef>
              <c:f>t_racediff_PD!$B$2:$B$4</c:f>
              <c:numCache>
                <c:formatCode>General</c:formatCode>
                <c:ptCount val="3"/>
                <c:pt idx="0">
                  <c:v>3.4848253726959229</c:v>
                </c:pt>
                <c:pt idx="1">
                  <c:v>2.1352572441101074</c:v>
                </c:pt>
                <c:pt idx="2">
                  <c:v>-3.9296317100524902</c:v>
                </c:pt>
              </c:numCache>
            </c:numRef>
          </c:yVal>
          <c:smooth val="0"/>
          <c:extLst xmlns:c16r2="http://schemas.microsoft.com/office/drawing/2015/06/chart">
            <c:ext xmlns:c16="http://schemas.microsoft.com/office/drawing/2014/chart" uri="{C3380CC4-5D6E-409C-BE32-E72D297353CC}">
              <c16:uniqueId val="{00000005-154F-2943-8344-8B862F65669D}"/>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t_racediff_PD!$A$2:$A$4</c:f>
              <c:numCache>
                <c:formatCode>General</c:formatCode>
                <c:ptCount val="3"/>
                <c:pt idx="0">
                  <c:v>2004</c:v>
                </c:pt>
                <c:pt idx="1">
                  <c:v>2009</c:v>
                </c:pt>
                <c:pt idx="2">
                  <c:v>2014</c:v>
                </c:pt>
              </c:numCache>
            </c:numRef>
          </c:xVal>
          <c:yVal>
            <c:numRef>
              <c:f>t_racediff_PD!$C$2:$C$4</c:f>
              <c:numCache>
                <c:formatCode>General</c:formatCode>
                <c:ptCount val="3"/>
                <c:pt idx="0">
                  <c:v>3.7880904674530029</c:v>
                </c:pt>
                <c:pt idx="1">
                  <c:v>2.1544673442840576</c:v>
                </c:pt>
                <c:pt idx="2">
                  <c:v>-3.7302303314208984</c:v>
                </c:pt>
              </c:numCache>
            </c:numRef>
          </c:yVal>
          <c:smooth val="0"/>
          <c:extLst xmlns:c16r2="http://schemas.microsoft.com/office/drawing/2015/06/chart">
            <c:ext xmlns:c16="http://schemas.microsoft.com/office/drawing/2014/chart" uri="{C3380CC4-5D6E-409C-BE32-E72D297353CC}">
              <c16:uniqueId val="{00000007-154F-2943-8344-8B862F65669D}"/>
            </c:ext>
          </c:extLst>
        </c:ser>
        <c:ser>
          <c:idx val="2"/>
          <c:order val="2"/>
          <c:tx>
            <c:v>Après contrôles pour âge, revenu, diplôme, religion, rural/urbain,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t_racediff_PD!$A$2:$A$4</c:f>
              <c:numCache>
                <c:formatCode>General</c:formatCode>
                <c:ptCount val="3"/>
                <c:pt idx="0">
                  <c:v>2004</c:v>
                </c:pt>
                <c:pt idx="1">
                  <c:v>2009</c:v>
                </c:pt>
                <c:pt idx="2">
                  <c:v>2014</c:v>
                </c:pt>
              </c:numCache>
            </c:numRef>
          </c:xVal>
          <c:yVal>
            <c:numRef>
              <c:f>t_racediff_PD!$D$2:$D$4</c:f>
              <c:numCache>
                <c:formatCode>General</c:formatCode>
                <c:ptCount val="3"/>
                <c:pt idx="0">
                  <c:v>4.3597006797790527</c:v>
                </c:pt>
                <c:pt idx="1">
                  <c:v>-0.28203561902046204</c:v>
                </c:pt>
                <c:pt idx="2">
                  <c:v>-2.6386492252349854</c:v>
                </c:pt>
              </c:numCache>
            </c:numRef>
          </c:yVal>
          <c:smooth val="0"/>
          <c:extLst xmlns:c16r2="http://schemas.microsoft.com/office/drawing/2015/06/chart">
            <c:ext xmlns:c16="http://schemas.microsoft.com/office/drawing/2014/chart" uri="{C3380CC4-5D6E-409C-BE32-E72D297353CC}">
              <c16:uniqueId val="{00000009-154F-2943-8344-8B862F65669D}"/>
            </c:ext>
          </c:extLst>
        </c:ser>
        <c:ser>
          <c:idx val="3"/>
          <c:order val="3"/>
          <c:tx>
            <c:v>Zeros</c:v>
          </c:tx>
          <c:spPr>
            <a:ln w="19050" cap="rnd">
              <a:solidFill>
                <a:schemeClr val="tx1"/>
              </a:solidFill>
              <a:round/>
            </a:ln>
            <a:effectLst/>
          </c:spPr>
          <c:marker>
            <c:symbol val="none"/>
          </c:marker>
          <c:xVal>
            <c:numRef>
              <c:f>t_racediff_PD!$A$2:$A$4</c:f>
              <c:numCache>
                <c:formatCode>General</c:formatCode>
                <c:ptCount val="3"/>
                <c:pt idx="0">
                  <c:v>2004</c:v>
                </c:pt>
                <c:pt idx="1">
                  <c:v>2009</c:v>
                </c:pt>
                <c:pt idx="2">
                  <c:v>2014</c:v>
                </c:pt>
              </c:numCache>
            </c:numRef>
          </c:xVal>
          <c:yVal>
            <c:numRef>
              <c:f>t_racediff_PD!$E$2:$E$4</c:f>
              <c:numCache>
                <c:formatCode>General</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B-154F-2943-8344-8B862F65669D}"/>
            </c:ext>
          </c:extLst>
        </c:ser>
        <c:dLbls>
          <c:showLegendKey val="0"/>
          <c:showVal val="0"/>
          <c:showCatName val="0"/>
          <c:showSerName val="0"/>
          <c:showPercent val="0"/>
          <c:showBubbleSize val="0"/>
        </c:dLbls>
        <c:axId val="-484430272"/>
        <c:axId val="-484433536"/>
      </c:scatterChart>
      <c:valAx>
        <c:axId val="-484430272"/>
        <c:scaling>
          <c:orientation val="minMax"/>
          <c:max val="2014"/>
          <c:min val="2004"/>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3536"/>
        <c:crossesAt val="-30"/>
        <c:crossBetween val="midCat"/>
        <c:majorUnit val="1"/>
      </c:valAx>
      <c:valAx>
        <c:axId val="-484433536"/>
        <c:scaling>
          <c:orientation val="minMax"/>
          <c:max val="15"/>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0272"/>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Graphique DA2 - Résultats d'élections en Indonésie</a:t>
            </a:r>
          </a:p>
          <a:p>
            <a:pPr>
              <a:defRPr/>
            </a:pPr>
            <a:r>
              <a:rPr lang="en-US"/>
              <a:t>par groupe, 1971-2019</a:t>
            </a:r>
          </a:p>
        </c:rich>
      </c:tx>
      <c:layout/>
      <c:overlay val="0"/>
      <c:spPr>
        <a:noFill/>
        <a:ln>
          <a:noFill/>
        </a:ln>
        <a:effectLst/>
      </c:spPr>
    </c:title>
    <c:autoTitleDeleted val="0"/>
    <c:plotArea>
      <c:layout>
        <c:manualLayout>
          <c:layoutTarget val="inner"/>
          <c:xMode val="edge"/>
          <c:yMode val="edge"/>
          <c:x val="4.6578204834732677E-2"/>
          <c:y val="0.10699553419744905"/>
          <c:w val="0.9171406026175134"/>
          <c:h val="0.67732706343575144"/>
        </c:manualLayout>
      </c:layout>
      <c:scatterChart>
        <c:scatterStyle val="lineMarker"/>
        <c:varyColors val="0"/>
        <c:ser>
          <c:idx val="1"/>
          <c:order val="0"/>
          <c:tx>
            <c:v>Partis séculaires</c:v>
          </c:tx>
          <c:spPr>
            <a:ln w="28575" cap="rnd">
              <a:solidFill>
                <a:schemeClr val="accent4"/>
              </a:solidFill>
              <a:round/>
            </a:ln>
            <a:effectLst/>
          </c:spPr>
          <c:marker>
            <c:symbol val="circle"/>
            <c:size val="7"/>
            <c:spPr>
              <a:solidFill>
                <a:schemeClr val="accent4"/>
              </a:solidFill>
              <a:ln w="9525">
                <a:solidFill>
                  <a:schemeClr val="accent4"/>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r_elec!$J$2:$J$11</c:f>
              <c:numCache>
                <c:formatCode>General</c:formatCode>
                <c:ptCount val="10"/>
                <c:pt idx="0">
                  <c:v>0.7071000337600708</c:v>
                </c:pt>
                <c:pt idx="1">
                  <c:v>0.72220003604888916</c:v>
                </c:pt>
                <c:pt idx="2">
                  <c:v>0.84029996395111084</c:v>
                </c:pt>
                <c:pt idx="3">
                  <c:v>0.82989996671676636</c:v>
                </c:pt>
                <c:pt idx="4">
                  <c:v>0.77570003271102905</c:v>
                </c:pt>
                <c:pt idx="5">
                  <c:v>0.56180000305175781</c:v>
                </c:pt>
                <c:pt idx="6">
                  <c:v>0.47560000419616699</c:v>
                </c:pt>
                <c:pt idx="7">
                  <c:v>0.57559996843338013</c:v>
                </c:pt>
                <c:pt idx="8">
                  <c:v>0.67680001258850098</c:v>
                </c:pt>
                <c:pt idx="9">
                  <c:v>0.62569999694824219</c:v>
                </c:pt>
              </c:numCache>
            </c:numRef>
          </c:yVal>
          <c:smooth val="0"/>
          <c:extLst xmlns:c16r2="http://schemas.microsoft.com/office/drawing/2015/06/chart">
            <c:ext xmlns:c16="http://schemas.microsoft.com/office/drawing/2014/chart" uri="{C3380CC4-5D6E-409C-BE32-E72D297353CC}">
              <c16:uniqueId val="{00000001-1E37-4088-A7D2-7F7BD6E1F38A}"/>
            </c:ext>
          </c:extLst>
        </c:ser>
        <c:ser>
          <c:idx val="6"/>
          <c:order val="2"/>
          <c:tx>
            <c:v>Partis islamiques</c:v>
          </c:tx>
          <c:spPr>
            <a:ln w="28575" cap="rnd">
              <a:solidFill>
                <a:schemeClr val="accent6"/>
              </a:solidFill>
              <a:round/>
            </a:ln>
            <a:effectLst/>
          </c:spPr>
          <c:marker>
            <c:symbol val="circle"/>
            <c:size val="7"/>
            <c:spPr>
              <a:solidFill>
                <a:schemeClr val="accent6"/>
              </a:solidFill>
              <a:ln w="9525">
                <a:solidFill>
                  <a:schemeClr val="accent6"/>
                </a:solidFill>
              </a:ln>
              <a:effectLst/>
            </c:spPr>
          </c:marker>
          <c:dPt>
            <c:idx val="9"/>
            <c:bubble3D val="0"/>
            <c:extLst xmlns:c16r2="http://schemas.microsoft.com/office/drawing/2015/06/chart">
              <c:ext xmlns:c16="http://schemas.microsoft.com/office/drawing/2014/chart" uri="{C3380CC4-5D6E-409C-BE32-E72D297353CC}">
                <c16:uniqueId val="{00000003-1E37-4088-A7D2-7F7BD6E1F38A}"/>
              </c:ext>
            </c:extLst>
          </c:dPt>
          <c:dPt>
            <c:idx val="10"/>
            <c:bubble3D val="0"/>
            <c:extLst xmlns:c16r2="http://schemas.microsoft.com/office/drawing/2015/06/chart">
              <c:ext xmlns:c16="http://schemas.microsoft.com/office/drawing/2014/chart" uri="{C3380CC4-5D6E-409C-BE32-E72D297353CC}">
                <c16:uniqueId val="{00000004-1E37-4088-A7D2-7F7BD6E1F38A}"/>
              </c:ext>
            </c:extLst>
          </c:dPt>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f>r_elec!$E$2:$E$11</c:f>
              <c:numCache>
                <c:formatCode>General</c:formatCode>
                <c:ptCount val="10"/>
                <c:pt idx="0">
                  <c:v>0.29289999999999999</c:v>
                </c:pt>
                <c:pt idx="1">
                  <c:v>0.27779999999999999</c:v>
                </c:pt>
                <c:pt idx="2">
                  <c:v>0.15970000000000001</c:v>
                </c:pt>
                <c:pt idx="3">
                  <c:v>0.17010000000000003</c:v>
                </c:pt>
                <c:pt idx="4">
                  <c:v>0.2243</c:v>
                </c:pt>
                <c:pt idx="5">
                  <c:v>0.32380000000000003</c:v>
                </c:pt>
                <c:pt idx="6">
                  <c:v>0.37559999999999993</c:v>
                </c:pt>
                <c:pt idx="7">
                  <c:v>0.28620000000000001</c:v>
                </c:pt>
                <c:pt idx="8">
                  <c:v>0.31409999999999999</c:v>
                </c:pt>
                <c:pt idx="9">
                  <c:v>0.30049999999999999</c:v>
                </c:pt>
              </c:numCache>
            </c:numRef>
          </c:yVal>
          <c:smooth val="0"/>
          <c:extLst xmlns:c16r2="http://schemas.microsoft.com/office/drawing/2015/06/chart">
            <c:ext xmlns:c16="http://schemas.microsoft.com/office/drawing/2014/chart" uri="{C3380CC4-5D6E-409C-BE32-E72D297353CC}">
              <c16:uniqueId val="{00000005-1E37-4088-A7D2-7F7BD6E1F38A}"/>
            </c:ext>
          </c:extLst>
        </c:ser>
        <c:ser>
          <c:idx val="4"/>
          <c:order val="7"/>
          <c:tx>
            <c:v>Autres</c:v>
          </c:tx>
          <c:spPr>
            <a:ln w="28575" cap="rnd">
              <a:solidFill>
                <a:schemeClr val="tx1"/>
              </a:solidFill>
              <a:round/>
            </a:ln>
            <a:effectLst/>
          </c:spPr>
          <c:marker>
            <c:symbol val="circle"/>
            <c:size val="7"/>
            <c:spPr>
              <a:solidFill>
                <a:schemeClr val="tx1"/>
              </a:solidFill>
              <a:ln w="9525">
                <a:solidFill>
                  <a:schemeClr val="tx1"/>
                </a:solidFill>
              </a:ln>
              <a:effectLst/>
            </c:spPr>
          </c:marker>
          <c:xVal>
            <c:numRef>
              <c:f>r_elec!$A$2:$A$11</c:f>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extLst xmlns:c16r2="http://schemas.microsoft.com/office/drawing/2015/06/chart" xmlns:c15="http://schemas.microsoft.com/office/drawing/2012/chart"/>
            </c:numRef>
          </c:xVal>
          <c:yVal>
            <c:numRef>
              <c:f>r_elec!$G$2:$G$11</c:f>
              <c:numCache>
                <c:formatCode>General</c:formatCode>
                <c:ptCount val="10"/>
                <c:pt idx="5">
                  <c:v>0.11439999999999995</c:v>
                </c:pt>
                <c:pt idx="6">
                  <c:v>0.14880000000000002</c:v>
                </c:pt>
                <c:pt idx="7">
                  <c:v>0.13820000000000018</c:v>
                </c:pt>
                <c:pt idx="8">
                  <c:v>9.0999999999998235E-3</c:v>
                </c:pt>
                <c:pt idx="9">
                  <c:v>7.3799999999999949E-2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7-1E37-4088-A7D2-7F7BD6E1F38A}"/>
            </c:ext>
          </c:extLst>
        </c:ser>
        <c:dLbls>
          <c:showLegendKey val="0"/>
          <c:showVal val="0"/>
          <c:showCatName val="0"/>
          <c:showSerName val="0"/>
          <c:showPercent val="0"/>
          <c:showBubbleSize val="0"/>
        </c:dLbls>
        <c:axId val="-863455856"/>
        <c:axId val="-494184944"/>
        <c:extLst xmlns:c16r2="http://schemas.microsoft.com/office/drawing/2015/06/chart">
          <c:ext xmlns:c15="http://schemas.microsoft.com/office/drawing/2012/chart" uri="{02D57815-91ED-43cb-92C2-25804820EDAC}">
            <c15:filteredScatterSeries>
              <c15:ser>
                <c:idx val="3"/>
                <c:order val="1"/>
                <c:tx>
                  <c:v>PDI / PDI-P</c:v>
                </c:tx>
                <c:spPr>
                  <a:ln w="28575" cap="rnd">
                    <a:solidFill>
                      <a:srgbClr val="FF0000"/>
                    </a:solidFill>
                    <a:round/>
                  </a:ln>
                  <a:effectLst/>
                </c:spPr>
                <c:marker>
                  <c:symbol val="circle"/>
                  <c:size val="7"/>
                  <c:spPr>
                    <a:solidFill>
                      <a:srgbClr val="FF0000"/>
                    </a:solidFill>
                    <a:ln w="9525">
                      <a:no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c:ext uri="{02D57815-91ED-43cb-92C2-25804820EDAC}">
                        <c15:formulaRef>
                          <c15:sqref>r_elec!$I$2:$I$11</c15:sqref>
                        </c15:formulaRef>
                      </c:ext>
                    </c:extLst>
                    <c:numCache>
                      <c:formatCode>General</c:formatCode>
                      <c:ptCount val="10"/>
                      <c:pt idx="0">
                        <c:v>8.5999999999999938E-2</c:v>
                      </c:pt>
                      <c:pt idx="1">
                        <c:v>7.8799999999999953E-2</c:v>
                      </c:pt>
                      <c:pt idx="2">
                        <c:v>0.10870000000000005</c:v>
                      </c:pt>
                      <c:pt idx="3">
                        <c:v>0.1489</c:v>
                      </c:pt>
                      <c:pt idx="4">
                        <c:v>3.0600000000000023E-2</c:v>
                      </c:pt>
                      <c:pt idx="5">
                        <c:v>0.33740000000000003</c:v>
                      </c:pt>
                      <c:pt idx="6">
                        <c:v>0.18530000000000002</c:v>
                      </c:pt>
                      <c:pt idx="7">
                        <c:v>0.14029999999999998</c:v>
                      </c:pt>
                      <c:pt idx="8">
                        <c:v>0.1895</c:v>
                      </c:pt>
                      <c:pt idx="9">
                        <c:v>0.19329999999999997</c:v>
                      </c:pt>
                    </c:numCache>
                  </c:numRef>
                </c:yVal>
                <c:smooth val="0"/>
                <c:extLst xmlns:c16r2="http://schemas.microsoft.com/office/drawing/2015/06/chart">
                  <c:ext xmlns:c16="http://schemas.microsoft.com/office/drawing/2014/chart" uri="{C3380CC4-5D6E-409C-BE32-E72D297353CC}">
                    <c16:uniqueId val="{00000009-1E37-4088-A7D2-7F7BD6E1F38A}"/>
                  </c:ext>
                </c:extLst>
              </c15:ser>
            </c15:filteredScatterSeries>
            <c15:filteredScatterSeries>
              <c15:ser>
                <c:idx val="2"/>
                <c:order val="3"/>
                <c:tx>
                  <c:strRef>
                    <c:extLst xmlns:c16r2="http://schemas.microsoft.com/office/drawing/2015/06/chart" xmlns:c15="http://schemas.microsoft.com/office/drawing/2012/chart">
                      <c:ext xmlns:c15="http://schemas.microsoft.com/office/drawing/2012/chart" uri="{02D57815-91ED-43cb-92C2-25804820EDAC}">
                        <c15:formulaRef>
                          <c15:sqref>r_elec!$H$1</c15:sqref>
                        </c15:formulaRef>
                      </c:ext>
                    </c:extLst>
                    <c:strCache>
                      <c:ptCount val="1"/>
                      <c:pt idx="0">
                        <c:v>PD</c:v>
                      </c:pt>
                    </c:strCache>
                  </c:strRef>
                </c:tx>
                <c:spPr>
                  <a:ln w="28575" cap="rnd">
                    <a:solidFill>
                      <a:schemeClr val="accent1"/>
                    </a:solidFill>
                    <a:round/>
                  </a:ln>
                  <a:effectLst/>
                </c:spPr>
                <c:marker>
                  <c:symbol val="circle"/>
                  <c:size val="7"/>
                  <c:spPr>
                    <a:solidFill>
                      <a:schemeClr val="accent1"/>
                    </a:solidFill>
                    <a:ln w="9525">
                      <a:no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r_elec!$H$2:$H$11</c15:sqref>
                        </c15:formulaRef>
                      </c:ext>
                    </c:extLst>
                    <c:numCache>
                      <c:formatCode>General</c:formatCode>
                      <c:ptCount val="10"/>
                      <c:pt idx="6">
                        <c:v>7.4499999999999997E-2</c:v>
                      </c:pt>
                      <c:pt idx="7">
                        <c:v>0.20850000000000002</c:v>
                      </c:pt>
                      <c:pt idx="8">
                        <c:v>0.10189999999999999</c:v>
                      </c:pt>
                      <c:pt idx="9">
                        <c:v>7.7699999999999991E-2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8-1E37-4088-A7D2-7F7BD6E1F38A}"/>
                  </c:ext>
                </c:extLst>
              </c15:ser>
            </c15:filteredScatterSeries>
            <c15:filteredScatterSeries>
              <c15:ser>
                <c:idx val="7"/>
                <c:order val="4"/>
                <c:tx>
                  <c:strRef>
                    <c:extLst xmlns:c16r2="http://schemas.microsoft.com/office/drawing/2015/06/chart" xmlns:c15="http://schemas.microsoft.com/office/drawing/2012/chart">
                      <c:ext xmlns:c15="http://schemas.microsoft.com/office/drawing/2012/chart" uri="{02D57815-91ED-43cb-92C2-25804820EDAC}">
                        <c15:formulaRef>
                          <c15:sqref>r_elec!$F$1</c15:sqref>
                        </c15:formulaRef>
                      </c:ext>
                    </c:extLst>
                    <c:strCache>
                      <c:ptCount val="1"/>
                      <c:pt idx="0">
                        <c:v>Nasdem</c:v>
                      </c:pt>
                    </c:strCache>
                  </c:strRef>
                </c:tx>
                <c:spPr>
                  <a:ln w="28575" cap="rnd">
                    <a:solidFill>
                      <a:schemeClr val="accent1">
                        <a:lumMod val="60000"/>
                        <a:lumOff val="40000"/>
                      </a:schemeClr>
                    </a:solidFill>
                    <a:round/>
                  </a:ln>
                  <a:effectLst/>
                </c:spPr>
                <c:marker>
                  <c:symbol val="circle"/>
                  <c:size val="7"/>
                  <c:spPr>
                    <a:solidFill>
                      <a:schemeClr val="accent1">
                        <a:lumMod val="60000"/>
                        <a:lumOff val="40000"/>
                      </a:schemeClr>
                    </a:solidFill>
                    <a:ln w="9525">
                      <a:solidFill>
                        <a:schemeClr val="accent1">
                          <a:lumMod val="60000"/>
                          <a:lumOff val="4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r_elec!$F$2:$F$11</c15:sqref>
                        </c15:formulaRef>
                      </c:ext>
                    </c:extLst>
                    <c:numCache>
                      <c:formatCode>General</c:formatCode>
                      <c:ptCount val="10"/>
                      <c:pt idx="8">
                        <c:v>6.7199999999999996E-2</c:v>
                      </c:pt>
                      <c:pt idx="9">
                        <c:v>9.0500000000000011E-2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1E37-4088-A7D2-7F7BD6E1F38A}"/>
                  </c:ext>
                </c:extLst>
              </c15:ser>
            </c15:filteredScatterSeries>
            <c15:filteredScatterSeries>
              <c15:ser>
                <c:idx val="0"/>
                <c:order val="5"/>
                <c:tx>
                  <c:strRef>
                    <c:extLst xmlns:c16r2="http://schemas.microsoft.com/office/drawing/2015/06/chart" xmlns:c15="http://schemas.microsoft.com/office/drawing/2012/chart">
                      <c:ext xmlns:c15="http://schemas.microsoft.com/office/drawing/2012/chart" uri="{02D57815-91ED-43cb-92C2-25804820EDAC}">
                        <c15:formulaRef>
                          <c15:sqref>r_elec!$B$1</c15:sqref>
                        </c15:formulaRef>
                      </c:ext>
                    </c:extLst>
                    <c:strCache>
                      <c:ptCount val="1"/>
                      <c:pt idx="0">
                        <c:v>Gerindra</c:v>
                      </c:pt>
                    </c:strCache>
                  </c:strRef>
                </c:tx>
                <c:spPr>
                  <a:ln w="28575" cap="rnd">
                    <a:solidFill>
                      <a:schemeClr val="accent2">
                        <a:lumMod val="50000"/>
                      </a:schemeClr>
                    </a:solidFill>
                    <a:round/>
                  </a:ln>
                  <a:effectLst/>
                </c:spPr>
                <c:marker>
                  <c:symbol val="circle"/>
                  <c:size val="7"/>
                  <c:spPr>
                    <a:solidFill>
                      <a:schemeClr val="accent2">
                        <a:lumMod val="50000"/>
                      </a:schemeClr>
                    </a:solidFill>
                    <a:ln w="9525">
                      <a:solidFill>
                        <a:schemeClr val="accent2">
                          <a:lumMod val="5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r_elec!$B$2:$B$11</c15:sqref>
                        </c15:formulaRef>
                      </c:ext>
                    </c:extLst>
                    <c:numCache>
                      <c:formatCode>General</c:formatCode>
                      <c:ptCount val="10"/>
                      <c:pt idx="7">
                        <c:v>4.4600000000000001E-2</c:v>
                      </c:pt>
                      <c:pt idx="8">
                        <c:v>0.11810000000000001</c:v>
                      </c:pt>
                      <c:pt idx="9">
                        <c:v>0.12570000000000001</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0-1E37-4088-A7D2-7F7BD6E1F38A}"/>
                  </c:ext>
                </c:extLst>
              </c15:ser>
            </c15:filteredScatterSeries>
            <c15:filteredScatterSeries>
              <c15:ser>
                <c:idx val="5"/>
                <c:order val="6"/>
                <c:tx>
                  <c:strRef>
                    <c:extLst xmlns:c16r2="http://schemas.microsoft.com/office/drawing/2015/06/chart" xmlns:c15="http://schemas.microsoft.com/office/drawing/2012/chart">
                      <c:ext xmlns:c15="http://schemas.microsoft.com/office/drawing/2012/chart" uri="{02D57815-91ED-43cb-92C2-25804820EDAC}">
                        <c15:formulaRef>
                          <c15:sqref>r_elec!$D$1</c15:sqref>
                        </c15:formulaRef>
                      </c:ext>
                    </c:extLst>
                    <c:strCache>
                      <c:ptCount val="1"/>
                      <c:pt idx="0">
                        <c:v>Hanura</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1977</c:v>
                      </c:pt>
                      <c:pt idx="1">
                        <c:v>1982</c:v>
                      </c:pt>
                      <c:pt idx="2">
                        <c:v>1987</c:v>
                      </c:pt>
                      <c:pt idx="3">
                        <c:v>1992</c:v>
                      </c:pt>
                      <c:pt idx="4">
                        <c:v>1997</c:v>
                      </c:pt>
                      <c:pt idx="5">
                        <c:v>1999</c:v>
                      </c:pt>
                      <c:pt idx="6">
                        <c:v>2004</c:v>
                      </c:pt>
                      <c:pt idx="7">
                        <c:v>2009</c:v>
                      </c:pt>
                      <c:pt idx="8">
                        <c:v>2014</c:v>
                      </c:pt>
                      <c:pt idx="9">
                        <c:v>2019</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r_elec!$D$2:$D$11</c15:sqref>
                        </c15:formulaRef>
                      </c:ext>
                    </c:extLst>
                    <c:numCache>
                      <c:formatCode>General</c:formatCode>
                      <c:ptCount val="10"/>
                      <c:pt idx="7">
                        <c:v>3.7699999999999997E-2</c:v>
                      </c:pt>
                      <c:pt idx="8">
                        <c:v>5.2600000000000001E-2</c:v>
                      </c:pt>
                      <c:pt idx="9">
                        <c:v>1.54E-2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2-1E37-4088-A7D2-7F7BD6E1F38A}"/>
                  </c:ext>
                </c:extLst>
              </c15:ser>
            </c15:filteredScatterSeries>
          </c:ext>
        </c:extLst>
      </c:scatterChart>
      <c:valAx>
        <c:axId val="-863455856"/>
        <c:scaling>
          <c:orientation val="minMax"/>
          <c:max val="2020"/>
          <c:min val="19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494184944"/>
        <c:crosses val="autoZero"/>
        <c:crossBetween val="midCat"/>
      </c:valAx>
      <c:valAx>
        <c:axId val="-4941849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vert="horz"/>
          <a:lstStyle/>
          <a:p>
            <a:pPr>
              <a:defRPr/>
            </a:pPr>
            <a:endParaRPr lang="fr-FR"/>
          </a:p>
        </c:txPr>
        <c:crossAx val="-863455856"/>
        <c:crosses val="autoZero"/>
        <c:crossBetween val="midCat"/>
      </c:valAx>
      <c:spPr>
        <a:noFill/>
        <a:ln>
          <a:solidFill>
            <a:schemeClr val="tx1">
              <a:lumMod val="95000"/>
              <a:lumOff val="5000"/>
            </a:schemeClr>
          </a:solidFill>
        </a:ln>
        <a:effectLst/>
      </c:spPr>
    </c:plotArea>
    <c:legend>
      <c:legendPos val="b"/>
      <c:layout>
        <c:manualLayout>
          <c:xMode val="edge"/>
          <c:yMode val="edge"/>
          <c:x val="0.47759224307187714"/>
          <c:y val="0.12005547732281217"/>
          <c:w val="0.48089685473320093"/>
          <c:h val="0.10354805722264716"/>
        </c:manualLayout>
      </c:layout>
      <c:overlay val="0"/>
      <c:spPr>
        <a:solidFill>
          <a:schemeClr val="bg1"/>
        </a:solidFill>
        <a:ln>
          <a:solidFill>
            <a:schemeClr val="tx1">
              <a:lumMod val="95000"/>
              <a:lumOff val="5000"/>
            </a:schemeClr>
          </a:solidFill>
        </a:ln>
        <a:effectLst/>
      </c:spPr>
      <c:txPr>
        <a:bodyPr rot="0" vert="horz"/>
        <a:lstStyle/>
        <a:p>
          <a:pPr>
            <a:defRPr/>
          </a:pPr>
          <a:endParaRPr lang="fr-FR"/>
        </a:p>
      </c:txPr>
    </c:legend>
    <c:plotVisOnly val="1"/>
    <c:dispBlanksAs val="gap"/>
    <c:showDLblsOverMax val="0"/>
    <c:extLst xmlns:c16r2="http://schemas.microsoft.com/office/drawing/2015/06/chart"/>
  </c:chart>
  <c:spPr>
    <a:ln>
      <a:noFill/>
    </a:ln>
  </c:spPr>
  <c:txPr>
    <a:bodyPr/>
    <a:lstStyle/>
    <a:p>
      <a:pPr>
        <a:defRPr sz="1400">
          <a:latin typeface="Arial" panose="020B0604020202020204" pitchFamily="34" charset="0"/>
          <a:cs typeface="Arial" panose="020B0604020202020204" pitchFamily="34" charset="0"/>
        </a:defRPr>
      </a:pPr>
      <a:endParaRPr lang="fr-FR"/>
    </a:p>
  </c:txPr>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DF1 – Vote Gerindra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t_educ_Gerindra!$B$1:$C$1</c:f>
              <c:numCache>
                <c:formatCode>General</c:formatCode>
                <c:ptCount val="2"/>
                <c:pt idx="0">
                  <c:v>2009</c:v>
                </c:pt>
                <c:pt idx="1">
                  <c:v>2014</c:v>
                </c:pt>
              </c:numCache>
            </c:numRef>
          </c:cat>
          <c:val>
            <c:numRef>
              <c:f>t_educ_Gerindra!$B$2:$C$2</c:f>
              <c:numCache>
                <c:formatCode>0.00%</c:formatCode>
                <c:ptCount val="2"/>
                <c:pt idx="0">
                  <c:v>2.8668055310845375E-2</c:v>
                </c:pt>
                <c:pt idx="1">
                  <c:v>9.0432390570640564E-2</c:v>
                </c:pt>
              </c:numCache>
            </c:numRef>
          </c:val>
          <c:extLst xmlns:c16r2="http://schemas.microsoft.com/office/drawing/2015/06/chart">
            <c:ext xmlns:c16="http://schemas.microsoft.com/office/drawing/2014/chart" uri="{C3380CC4-5D6E-409C-BE32-E72D297353CC}">
              <c16:uniqueId val="{00000001-0E28-4E4C-BCA9-0E4AEA537001}"/>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t_educ_Gerindra!$B$1:$C$1</c:f>
              <c:numCache>
                <c:formatCode>General</c:formatCode>
                <c:ptCount val="2"/>
                <c:pt idx="0">
                  <c:v>2009</c:v>
                </c:pt>
                <c:pt idx="1">
                  <c:v>2014</c:v>
                </c:pt>
              </c:numCache>
            </c:numRef>
          </c:cat>
          <c:val>
            <c:numRef>
              <c:f>t_educ_Gerindra!$B$3:$C$3</c:f>
              <c:numCache>
                <c:formatCode>0.00%</c:formatCode>
                <c:ptCount val="2"/>
                <c:pt idx="0">
                  <c:v>4.5951571315526962E-2</c:v>
                </c:pt>
                <c:pt idx="1">
                  <c:v>0.11916051805019379</c:v>
                </c:pt>
              </c:numCache>
            </c:numRef>
          </c:val>
          <c:extLst xmlns:c16r2="http://schemas.microsoft.com/office/drawing/2015/06/chart">
            <c:ext xmlns:c16="http://schemas.microsoft.com/office/drawing/2014/chart" uri="{C3380CC4-5D6E-409C-BE32-E72D297353CC}">
              <c16:uniqueId val="{00000003-0E28-4E4C-BCA9-0E4AEA537001}"/>
            </c:ext>
          </c:extLst>
        </c:ser>
        <c:ser>
          <c:idx val="2"/>
          <c:order val="2"/>
          <c:tx>
            <c:v>Secondaire inférieur</c:v>
          </c:tx>
          <c:spPr>
            <a:solidFill>
              <a:srgbClr val="FF0000"/>
            </a:solidFill>
            <a:ln>
              <a:solidFill>
                <a:srgbClr val="FF0000"/>
              </a:solidFill>
            </a:ln>
            <a:effectLst/>
          </c:spPr>
          <c:invertIfNegative val="0"/>
          <c:cat>
            <c:numRef>
              <c:f>t_educ_Gerindra!$B$1:$C$1</c:f>
              <c:numCache>
                <c:formatCode>General</c:formatCode>
                <c:ptCount val="2"/>
                <c:pt idx="0">
                  <c:v>2009</c:v>
                </c:pt>
                <c:pt idx="1">
                  <c:v>2014</c:v>
                </c:pt>
              </c:numCache>
            </c:numRef>
          </c:cat>
          <c:val>
            <c:numRef>
              <c:f>t_educ_Gerindra!$B$4:$C$4</c:f>
              <c:numCache>
                <c:formatCode>0.00%</c:formatCode>
                <c:ptCount val="2"/>
                <c:pt idx="0">
                  <c:v>2.8866952285170555E-2</c:v>
                </c:pt>
                <c:pt idx="1">
                  <c:v>0.11259746551513672</c:v>
                </c:pt>
              </c:numCache>
            </c:numRef>
          </c:val>
          <c:extLst xmlns:c16r2="http://schemas.microsoft.com/office/drawing/2015/06/chart">
            <c:ext xmlns:c16="http://schemas.microsoft.com/office/drawing/2014/chart" uri="{C3380CC4-5D6E-409C-BE32-E72D297353CC}">
              <c16:uniqueId val="{00000005-0E28-4E4C-BCA9-0E4AEA537001}"/>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t_educ_Gerindra!$B$1:$C$1</c:f>
              <c:numCache>
                <c:formatCode>General</c:formatCode>
                <c:ptCount val="2"/>
                <c:pt idx="0">
                  <c:v>2009</c:v>
                </c:pt>
                <c:pt idx="1">
                  <c:v>2014</c:v>
                </c:pt>
              </c:numCache>
            </c:numRef>
          </c:cat>
          <c:val>
            <c:numRef>
              <c:f>t_educ_Gerindra!$B$5:$C$5</c:f>
              <c:numCache>
                <c:formatCode>0.00%</c:formatCode>
                <c:ptCount val="2"/>
                <c:pt idx="0">
                  <c:v>4.1833989322185516E-2</c:v>
                </c:pt>
                <c:pt idx="1">
                  <c:v>0.13426417112350464</c:v>
                </c:pt>
              </c:numCache>
            </c:numRef>
          </c:val>
          <c:extLst xmlns:c16r2="http://schemas.microsoft.com/office/drawing/2015/06/chart">
            <c:ext xmlns:c16="http://schemas.microsoft.com/office/drawing/2014/chart" uri="{C3380CC4-5D6E-409C-BE32-E72D297353CC}">
              <c16:uniqueId val="{00000007-0E28-4E4C-BCA9-0E4AEA537001}"/>
            </c:ext>
          </c:extLst>
        </c:ser>
        <c:ser>
          <c:idx val="4"/>
          <c:order val="4"/>
          <c:tx>
            <c:v>Supérieur</c:v>
          </c:tx>
          <c:spPr>
            <a:solidFill>
              <a:schemeClr val="accent6"/>
            </a:solidFill>
            <a:ln>
              <a:solidFill>
                <a:schemeClr val="accent6"/>
              </a:solidFill>
            </a:ln>
            <a:effectLst/>
          </c:spPr>
          <c:invertIfNegative val="0"/>
          <c:cat>
            <c:numRef>
              <c:f>t_educ_Gerindra!$B$1:$C$1</c:f>
              <c:numCache>
                <c:formatCode>General</c:formatCode>
                <c:ptCount val="2"/>
                <c:pt idx="0">
                  <c:v>2009</c:v>
                </c:pt>
                <c:pt idx="1">
                  <c:v>2014</c:v>
                </c:pt>
              </c:numCache>
            </c:numRef>
          </c:cat>
          <c:val>
            <c:numRef>
              <c:f>t_educ_Gerindra!$B$6:$C$6</c:f>
              <c:numCache>
                <c:formatCode>0.00%</c:formatCode>
                <c:ptCount val="2"/>
                <c:pt idx="0">
                  <c:v>0.12665002048015594</c:v>
                </c:pt>
                <c:pt idx="1">
                  <c:v>0.13572384417057037</c:v>
                </c:pt>
              </c:numCache>
            </c:numRef>
          </c:val>
          <c:extLst xmlns:c16r2="http://schemas.microsoft.com/office/drawing/2015/06/chart">
            <c:ext xmlns:c16="http://schemas.microsoft.com/office/drawing/2014/chart" uri="{C3380CC4-5D6E-409C-BE32-E72D297353CC}">
              <c16:uniqueId val="{00000009-0E28-4E4C-BCA9-0E4AEA537001}"/>
            </c:ext>
          </c:extLst>
        </c:ser>
        <c:dLbls>
          <c:showLegendKey val="0"/>
          <c:showVal val="0"/>
          <c:showCatName val="0"/>
          <c:showSerName val="0"/>
          <c:showPercent val="0"/>
          <c:showBubbleSize val="0"/>
        </c:dLbls>
        <c:gapWidth val="219"/>
        <c:overlap val="-27"/>
        <c:axId val="-484432448"/>
        <c:axId val="-484436800"/>
      </c:barChart>
      <c:catAx>
        <c:axId val="-4844324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6800"/>
        <c:crosses val="autoZero"/>
        <c:auto val="1"/>
        <c:lblAlgn val="ctr"/>
        <c:lblOffset val="100"/>
        <c:noMultiLvlLbl val="0"/>
      </c:catAx>
      <c:valAx>
        <c:axId val="-48443680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2448"/>
        <c:crosses val="autoZero"/>
        <c:crossBetween val="between"/>
      </c:valAx>
      <c:spPr>
        <a:noFill/>
        <a:ln>
          <a:solidFill>
            <a:schemeClr val="tx1"/>
          </a:solidFill>
        </a:ln>
        <a:effectLst/>
      </c:spPr>
    </c:plotArea>
    <c:legend>
      <c:legendPos val="b"/>
      <c:layout>
        <c:manualLayout>
          <c:xMode val="edge"/>
          <c:yMode val="edge"/>
          <c:x val="0.11026356252670458"/>
          <c:y val="0.1106398750832135"/>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DG2 – Vote Gerindra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Gerindra) et (% des 90 % du bas votant Gerindra)</c:v>
          </c:tx>
          <c:spPr>
            <a:ln w="28575" cap="rnd">
              <a:solidFill>
                <a:srgbClr val="FF0000"/>
              </a:solidFill>
              <a:round/>
            </a:ln>
            <a:effectLst/>
          </c:spPr>
          <c:marker>
            <c:symbol val="circle"/>
            <c:size val="9"/>
            <c:spPr>
              <a:solidFill>
                <a:srgbClr val="FF0000"/>
              </a:solidFill>
              <a:ln w="9525">
                <a:noFill/>
              </a:ln>
              <a:effectLst/>
            </c:spPr>
          </c:marker>
          <c:xVal>
            <c:numRef>
              <c:f>t_educdiff_Gerindra!$A$2:$A$3</c:f>
              <c:numCache>
                <c:formatCode>General</c:formatCode>
                <c:ptCount val="2"/>
                <c:pt idx="0">
                  <c:v>2009</c:v>
                </c:pt>
                <c:pt idx="1">
                  <c:v>2014</c:v>
                </c:pt>
              </c:numCache>
            </c:numRef>
          </c:xVal>
          <c:yVal>
            <c:numRef>
              <c:f>t_educdiff_Gerindra!$B$2:$B$3</c:f>
              <c:numCache>
                <c:formatCode>General</c:formatCode>
                <c:ptCount val="2"/>
                <c:pt idx="0">
                  <c:v>7.7403731346130371</c:v>
                </c:pt>
                <c:pt idx="1">
                  <c:v>1.9232398271560669</c:v>
                </c:pt>
              </c:numCache>
            </c:numRef>
          </c:yVal>
          <c:smooth val="0"/>
          <c:extLst xmlns:c16r2="http://schemas.microsoft.com/office/drawing/2015/06/chart">
            <c:ext xmlns:c16="http://schemas.microsoft.com/office/drawing/2014/chart" uri="{C3380CC4-5D6E-409C-BE32-E72D297353CC}">
              <c16:uniqueId val="{00000005-4428-8944-8C91-7C20F965408F}"/>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t_educdiff_Gerindra!$A$2:$A$3</c:f>
              <c:numCache>
                <c:formatCode>General</c:formatCode>
                <c:ptCount val="2"/>
                <c:pt idx="0">
                  <c:v>2009</c:v>
                </c:pt>
                <c:pt idx="1">
                  <c:v>2014</c:v>
                </c:pt>
              </c:numCache>
            </c:numRef>
          </c:xVal>
          <c:yVal>
            <c:numRef>
              <c:f>t_educdiff_Gerindra!$C$2:$C$3</c:f>
              <c:numCache>
                <c:formatCode>General</c:formatCode>
                <c:ptCount val="2"/>
                <c:pt idx="0">
                  <c:v>8.0372476577758789</c:v>
                </c:pt>
                <c:pt idx="1">
                  <c:v>1.9757403135299683</c:v>
                </c:pt>
              </c:numCache>
            </c:numRef>
          </c:yVal>
          <c:smooth val="0"/>
          <c:extLst xmlns:c16r2="http://schemas.microsoft.com/office/drawing/2015/06/chart">
            <c:ext xmlns:c16="http://schemas.microsoft.com/office/drawing/2014/chart" uri="{C3380CC4-5D6E-409C-BE32-E72D297353CC}">
              <c16:uniqueId val="{00000007-4428-8944-8C91-7C20F965408F}"/>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t_educdiff_Gerindra!$A$2:$A$3</c:f>
              <c:numCache>
                <c:formatCode>General</c:formatCode>
                <c:ptCount val="2"/>
                <c:pt idx="0">
                  <c:v>2009</c:v>
                </c:pt>
                <c:pt idx="1">
                  <c:v>2014</c:v>
                </c:pt>
              </c:numCache>
            </c:numRef>
          </c:xVal>
          <c:yVal>
            <c:numRef>
              <c:f>t_educdiff_Gerindra!$D$2:$D$3</c:f>
              <c:numCache>
                <c:formatCode>General</c:formatCode>
                <c:ptCount val="2"/>
                <c:pt idx="0">
                  <c:v>9.1498746871948242</c:v>
                </c:pt>
                <c:pt idx="1">
                  <c:v>0.18845131993293762</c:v>
                </c:pt>
              </c:numCache>
            </c:numRef>
          </c:yVal>
          <c:smooth val="0"/>
          <c:extLst xmlns:c16r2="http://schemas.microsoft.com/office/drawing/2015/06/chart">
            <c:ext xmlns:c16="http://schemas.microsoft.com/office/drawing/2014/chart" uri="{C3380CC4-5D6E-409C-BE32-E72D297353CC}">
              <c16:uniqueId val="{00000009-4428-8944-8C91-7C20F965408F}"/>
            </c:ext>
          </c:extLst>
        </c:ser>
        <c:ser>
          <c:idx val="3"/>
          <c:order val="3"/>
          <c:tx>
            <c:v>Zeros</c:v>
          </c:tx>
          <c:spPr>
            <a:ln w="19050" cap="rnd">
              <a:solidFill>
                <a:schemeClr val="tx1"/>
              </a:solidFill>
              <a:round/>
            </a:ln>
            <a:effectLst/>
          </c:spPr>
          <c:marker>
            <c:symbol val="none"/>
          </c:marker>
          <c:xVal>
            <c:numRef>
              <c:f>t_educdiff_Gerindra!$A$2:$A$3</c:f>
              <c:numCache>
                <c:formatCode>General</c:formatCode>
                <c:ptCount val="2"/>
                <c:pt idx="0">
                  <c:v>2009</c:v>
                </c:pt>
                <c:pt idx="1">
                  <c:v>2014</c:v>
                </c:pt>
              </c:numCache>
            </c:numRef>
          </c:xVal>
          <c:yVal>
            <c:numRef>
              <c:f>t_educdiff_Gerindra!$E$2:$E$3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4428-8944-8C91-7C20F965408F}"/>
            </c:ext>
          </c:extLst>
        </c:ser>
        <c:dLbls>
          <c:showLegendKey val="0"/>
          <c:showVal val="0"/>
          <c:showCatName val="0"/>
          <c:showSerName val="0"/>
          <c:showPercent val="0"/>
          <c:showBubbleSize val="0"/>
        </c:dLbls>
        <c:axId val="-484435168"/>
        <c:axId val="-484429728"/>
      </c:scatterChart>
      <c:valAx>
        <c:axId val="-484435168"/>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9728"/>
        <c:crossesAt val="-30"/>
        <c:crossBetween val="midCat"/>
        <c:majorUnit val="1"/>
      </c:valAx>
      <c:valAx>
        <c:axId val="-484429728"/>
        <c:scaling>
          <c:orientation val="minMax"/>
          <c:max val="2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516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DF3 – Vote Gerindra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t_inc_Gerindra!$B$1:$C$1</c:f>
              <c:numCache>
                <c:formatCode>General</c:formatCode>
                <c:ptCount val="2"/>
                <c:pt idx="0">
                  <c:v>2009</c:v>
                </c:pt>
                <c:pt idx="1">
                  <c:v>2014</c:v>
                </c:pt>
              </c:numCache>
            </c:numRef>
          </c:cat>
          <c:val>
            <c:numRef>
              <c:f>t_inc_Gerindra!$B$2:$C$2</c:f>
              <c:numCache>
                <c:formatCode>0%</c:formatCode>
                <c:ptCount val="2"/>
                <c:pt idx="0">
                  <c:v>3.4718174487352371E-2</c:v>
                </c:pt>
                <c:pt idx="1">
                  <c:v>0.11467231810092926</c:v>
                </c:pt>
              </c:numCache>
            </c:numRef>
          </c:val>
          <c:extLst xmlns:c16r2="http://schemas.microsoft.com/office/drawing/2015/06/chart">
            <c:ext xmlns:c16="http://schemas.microsoft.com/office/drawing/2014/chart" uri="{C3380CC4-5D6E-409C-BE32-E72D297353CC}">
              <c16:uniqueId val="{00000001-8036-45A0-BFBD-C14A1C5B395E}"/>
            </c:ext>
          </c:extLst>
        </c:ser>
        <c:ser>
          <c:idx val="1"/>
          <c:order val="1"/>
          <c:tx>
            <c:v>40 % du milieu</c:v>
          </c:tx>
          <c:spPr>
            <a:solidFill>
              <a:srgbClr val="FF0000"/>
            </a:solidFill>
            <a:ln>
              <a:solidFill>
                <a:srgbClr val="FF0000"/>
              </a:solidFill>
            </a:ln>
            <a:effectLst/>
          </c:spPr>
          <c:invertIfNegative val="0"/>
          <c:cat>
            <c:numRef>
              <c:f>t_inc_Gerindra!$B$1:$C$1</c:f>
              <c:numCache>
                <c:formatCode>General</c:formatCode>
                <c:ptCount val="2"/>
                <c:pt idx="0">
                  <c:v>2009</c:v>
                </c:pt>
                <c:pt idx="1">
                  <c:v>2014</c:v>
                </c:pt>
              </c:numCache>
            </c:numRef>
          </c:cat>
          <c:val>
            <c:numRef>
              <c:f>t_inc_Gerindra!$B$3:$C$3</c:f>
              <c:numCache>
                <c:formatCode>0%</c:formatCode>
                <c:ptCount val="2"/>
                <c:pt idx="0">
                  <c:v>4.1748270392417908E-2</c:v>
                </c:pt>
                <c:pt idx="1">
                  <c:v>0.1146831139922142</c:v>
                </c:pt>
              </c:numCache>
            </c:numRef>
          </c:val>
          <c:extLst xmlns:c16r2="http://schemas.microsoft.com/office/drawing/2015/06/chart">
            <c:ext xmlns:c16="http://schemas.microsoft.com/office/drawing/2014/chart" uri="{C3380CC4-5D6E-409C-BE32-E72D297353CC}">
              <c16:uniqueId val="{00000003-8036-45A0-BFBD-C14A1C5B395E}"/>
            </c:ext>
          </c:extLst>
        </c:ser>
        <c:ser>
          <c:idx val="2"/>
          <c:order val="2"/>
          <c:tx>
            <c:v>10 % du haut</c:v>
          </c:tx>
          <c:spPr>
            <a:solidFill>
              <a:schemeClr val="accent6"/>
            </a:solidFill>
            <a:ln>
              <a:noFill/>
            </a:ln>
            <a:effectLst/>
          </c:spPr>
          <c:invertIfNegative val="0"/>
          <c:cat>
            <c:numRef>
              <c:f>t_inc_Gerindra!$B$1:$C$1</c:f>
              <c:numCache>
                <c:formatCode>General</c:formatCode>
                <c:ptCount val="2"/>
                <c:pt idx="0">
                  <c:v>2009</c:v>
                </c:pt>
                <c:pt idx="1">
                  <c:v>2014</c:v>
                </c:pt>
              </c:numCache>
            </c:numRef>
          </c:cat>
          <c:val>
            <c:numRef>
              <c:f>t_inc_Gerindra!$B$4:$C$4</c:f>
              <c:numCache>
                <c:formatCode>0%</c:formatCode>
                <c:ptCount val="2"/>
                <c:pt idx="0">
                  <c:v>0.10898683220148087</c:v>
                </c:pt>
                <c:pt idx="1">
                  <c:v>0.14658832550048828</c:v>
                </c:pt>
              </c:numCache>
            </c:numRef>
          </c:val>
          <c:extLst xmlns:c16r2="http://schemas.microsoft.com/office/drawing/2015/06/chart">
            <c:ext xmlns:c16="http://schemas.microsoft.com/office/drawing/2014/chart" uri="{C3380CC4-5D6E-409C-BE32-E72D297353CC}">
              <c16:uniqueId val="{00000005-8036-45A0-BFBD-C14A1C5B395E}"/>
            </c:ext>
          </c:extLst>
        </c:ser>
        <c:dLbls>
          <c:showLegendKey val="0"/>
          <c:showVal val="0"/>
          <c:showCatName val="0"/>
          <c:showSerName val="0"/>
          <c:showPercent val="0"/>
          <c:showBubbleSize val="0"/>
        </c:dLbls>
        <c:gapWidth val="219"/>
        <c:overlap val="-27"/>
        <c:axId val="-484434080"/>
        <c:axId val="-484431904"/>
      </c:barChart>
      <c:catAx>
        <c:axId val="-484434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1904"/>
        <c:crosses val="autoZero"/>
        <c:auto val="1"/>
        <c:lblAlgn val="ctr"/>
        <c:lblOffset val="100"/>
        <c:noMultiLvlLbl val="0"/>
      </c:catAx>
      <c:valAx>
        <c:axId val="-484431904"/>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34080"/>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DF4 – Vote Gerindra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Gerindra) et (% des 90 % du bas votant Gerindra)</c:v>
          </c:tx>
          <c:spPr>
            <a:ln w="28575" cap="rnd">
              <a:solidFill>
                <a:srgbClr val="FF0000"/>
              </a:solidFill>
              <a:round/>
            </a:ln>
            <a:effectLst/>
          </c:spPr>
          <c:marker>
            <c:symbol val="circle"/>
            <c:size val="9"/>
            <c:spPr>
              <a:solidFill>
                <a:srgbClr val="FF0000"/>
              </a:solidFill>
              <a:ln w="9525">
                <a:noFill/>
              </a:ln>
              <a:effectLst/>
            </c:spPr>
          </c:marker>
          <c:xVal>
            <c:numRef>
              <c:f>t_incdiff_Gerindra!$A$2:$A$3</c:f>
              <c:numCache>
                <c:formatCode>General</c:formatCode>
                <c:ptCount val="2"/>
                <c:pt idx="0">
                  <c:v>2009</c:v>
                </c:pt>
                <c:pt idx="1">
                  <c:v>2014</c:v>
                </c:pt>
              </c:numCache>
            </c:numRef>
          </c:xVal>
          <c:yVal>
            <c:numRef>
              <c:f>t_incdiff_Gerindra!$B$2:$B$3</c:f>
              <c:numCache>
                <c:formatCode>General</c:formatCode>
                <c:ptCount val="2"/>
                <c:pt idx="0">
                  <c:v>7.1144170761108398</c:v>
                </c:pt>
                <c:pt idx="1">
                  <c:v>3.1911215782165527</c:v>
                </c:pt>
              </c:numCache>
            </c:numRef>
          </c:yVal>
          <c:smooth val="0"/>
          <c:extLst xmlns:c16r2="http://schemas.microsoft.com/office/drawing/2015/06/chart">
            <c:ext xmlns:c16="http://schemas.microsoft.com/office/drawing/2014/chart" uri="{C3380CC4-5D6E-409C-BE32-E72D297353CC}">
              <c16:uniqueId val="{00000005-DFD1-0D47-903F-AC675BC7319A}"/>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t_incdiff_Gerindra!$A$2:$A$3</c:f>
              <c:numCache>
                <c:formatCode>General</c:formatCode>
                <c:ptCount val="2"/>
                <c:pt idx="0">
                  <c:v>2009</c:v>
                </c:pt>
                <c:pt idx="1">
                  <c:v>2014</c:v>
                </c:pt>
              </c:numCache>
            </c:numRef>
          </c:xVal>
          <c:yVal>
            <c:numRef>
              <c:f>t_incdiff_Gerindra!$C$2:$C$3</c:f>
              <c:numCache>
                <c:formatCode>General</c:formatCode>
                <c:ptCount val="2"/>
                <c:pt idx="0">
                  <c:v>6.8124666213989258</c:v>
                </c:pt>
                <c:pt idx="1">
                  <c:v>3.1996674537658691</c:v>
                </c:pt>
              </c:numCache>
            </c:numRef>
          </c:yVal>
          <c:smooth val="0"/>
          <c:extLst xmlns:c16r2="http://schemas.microsoft.com/office/drawing/2015/06/chart">
            <c:ext xmlns:c16="http://schemas.microsoft.com/office/drawing/2014/chart" uri="{C3380CC4-5D6E-409C-BE32-E72D297353CC}">
              <c16:uniqueId val="{00000007-DFD1-0D47-903F-AC675BC7319A}"/>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t_incdiff_Gerindra!$A$2:$A$3</c:f>
              <c:numCache>
                <c:formatCode>General</c:formatCode>
                <c:ptCount val="2"/>
                <c:pt idx="0">
                  <c:v>2009</c:v>
                </c:pt>
                <c:pt idx="1">
                  <c:v>2014</c:v>
                </c:pt>
              </c:numCache>
            </c:numRef>
          </c:xVal>
          <c:yVal>
            <c:numRef>
              <c:f>t_incdiff_Gerindra!$D$2:$D$3</c:f>
              <c:numCache>
                <c:formatCode>General</c:formatCode>
                <c:ptCount val="2"/>
                <c:pt idx="0">
                  <c:v>3.0383830070495605</c:v>
                </c:pt>
                <c:pt idx="1">
                  <c:v>1.8533024787902832</c:v>
                </c:pt>
              </c:numCache>
            </c:numRef>
          </c:yVal>
          <c:smooth val="0"/>
          <c:extLst xmlns:c16r2="http://schemas.microsoft.com/office/drawing/2015/06/chart">
            <c:ext xmlns:c16="http://schemas.microsoft.com/office/drawing/2014/chart" uri="{C3380CC4-5D6E-409C-BE32-E72D297353CC}">
              <c16:uniqueId val="{00000009-DFD1-0D47-903F-AC675BC7319A}"/>
            </c:ext>
          </c:extLst>
        </c:ser>
        <c:ser>
          <c:idx val="3"/>
          <c:order val="3"/>
          <c:tx>
            <c:v>Zeros</c:v>
          </c:tx>
          <c:spPr>
            <a:ln w="19050" cap="rnd">
              <a:solidFill>
                <a:schemeClr val="tx1"/>
              </a:solidFill>
              <a:round/>
            </a:ln>
            <a:effectLst/>
          </c:spPr>
          <c:marker>
            <c:symbol val="none"/>
          </c:marker>
          <c:xVal>
            <c:numRef>
              <c:f>t_incdiff_Gerindra!$A$2:$A$3</c:f>
              <c:numCache>
                <c:formatCode>General</c:formatCode>
                <c:ptCount val="2"/>
                <c:pt idx="0">
                  <c:v>2009</c:v>
                </c:pt>
                <c:pt idx="1">
                  <c:v>2014</c:v>
                </c:pt>
              </c:numCache>
            </c:numRef>
          </c:xVal>
          <c:yVal>
            <c:numRef>
              <c:f>t_incdiff_Gerindra!$E$2:$E$3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DFD1-0D47-903F-AC675BC7319A}"/>
            </c:ext>
          </c:extLst>
        </c:ser>
        <c:dLbls>
          <c:showLegendKey val="0"/>
          <c:showVal val="0"/>
          <c:showCatName val="0"/>
          <c:showSerName val="0"/>
          <c:showPercent val="0"/>
          <c:showBubbleSize val="0"/>
        </c:dLbls>
        <c:axId val="-484434624"/>
        <c:axId val="-484429184"/>
      </c:scatterChart>
      <c:valAx>
        <c:axId val="-484434624"/>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9184"/>
        <c:crossesAt val="-30"/>
        <c:crossBetween val="midCat"/>
        <c:majorUnit val="1"/>
      </c:valAx>
      <c:valAx>
        <c:axId val="-484429184"/>
        <c:scaling>
          <c:orientation val="minMax"/>
          <c:max val="1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4624"/>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DF5 – Vote Gerindra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t_rel_Gerindra!$B$1:$C$1</c:f>
              <c:numCache>
                <c:formatCode>General</c:formatCode>
                <c:ptCount val="2"/>
                <c:pt idx="0">
                  <c:v>2009</c:v>
                </c:pt>
                <c:pt idx="1">
                  <c:v>2014</c:v>
                </c:pt>
              </c:numCache>
            </c:numRef>
          </c:cat>
          <c:val>
            <c:numRef>
              <c:f>t_rel_Gerindra!$B$2:$C$2</c:f>
              <c:numCache>
                <c:formatCode>0%</c:formatCode>
                <c:ptCount val="2"/>
                <c:pt idx="0">
                  <c:v>4.5325618292949635E-2</c:v>
                </c:pt>
                <c:pt idx="1">
                  <c:v>0.12447853375423663</c:v>
                </c:pt>
              </c:numCache>
            </c:numRef>
          </c:val>
          <c:extLst xmlns:c16r2="http://schemas.microsoft.com/office/drawing/2015/06/chart">
            <c:ext xmlns:c16="http://schemas.microsoft.com/office/drawing/2014/chart" uri="{C3380CC4-5D6E-409C-BE32-E72D297353CC}">
              <c16:uniqueId val="{00000001-FD10-4E1D-A4B4-D8236D857DE0}"/>
            </c:ext>
          </c:extLst>
        </c:ser>
        <c:ser>
          <c:idx val="1"/>
          <c:order val="1"/>
          <c:tx>
            <c:v>Musulmans non-pratiquants</c:v>
          </c:tx>
          <c:spPr>
            <a:solidFill>
              <a:srgbClr val="FF0000"/>
            </a:solidFill>
            <a:ln>
              <a:solidFill>
                <a:srgbClr val="FF0000"/>
              </a:solidFill>
            </a:ln>
            <a:effectLst/>
          </c:spPr>
          <c:invertIfNegative val="0"/>
          <c:cat>
            <c:numRef>
              <c:f>t_rel_Gerindra!$B$1:$C$1</c:f>
              <c:numCache>
                <c:formatCode>General</c:formatCode>
                <c:ptCount val="2"/>
                <c:pt idx="0">
                  <c:v>2009</c:v>
                </c:pt>
                <c:pt idx="1">
                  <c:v>2014</c:v>
                </c:pt>
              </c:numCache>
            </c:numRef>
          </c:cat>
          <c:val>
            <c:numRef>
              <c:f>t_rel_Gerindra!$B$3:$C$3</c:f>
              <c:numCache>
                <c:formatCode>0%</c:formatCode>
                <c:ptCount val="2"/>
                <c:pt idx="0">
                  <c:v>5.4017586954658615E-2</c:v>
                </c:pt>
                <c:pt idx="1">
                  <c:v>0.11239113575000605</c:v>
                </c:pt>
              </c:numCache>
            </c:numRef>
          </c:val>
          <c:extLst xmlns:c16r2="http://schemas.microsoft.com/office/drawing/2015/06/chart">
            <c:ext xmlns:c16="http://schemas.microsoft.com/office/drawing/2014/chart" uri="{C3380CC4-5D6E-409C-BE32-E72D297353CC}">
              <c16:uniqueId val="{00000003-FD10-4E1D-A4B4-D8236D857DE0}"/>
            </c:ext>
          </c:extLst>
        </c:ser>
        <c:ser>
          <c:idx val="2"/>
          <c:order val="2"/>
          <c:tx>
            <c:v>Non-musulmans</c:v>
          </c:tx>
          <c:spPr>
            <a:solidFill>
              <a:schemeClr val="accent6"/>
            </a:solidFill>
            <a:ln>
              <a:noFill/>
            </a:ln>
            <a:effectLst/>
          </c:spPr>
          <c:invertIfNegative val="0"/>
          <c:cat>
            <c:numRef>
              <c:f>t_rel_Gerindra!$B$1:$C$1</c:f>
              <c:numCache>
                <c:formatCode>General</c:formatCode>
                <c:ptCount val="2"/>
                <c:pt idx="0">
                  <c:v>2009</c:v>
                </c:pt>
                <c:pt idx="1">
                  <c:v>2014</c:v>
                </c:pt>
              </c:numCache>
            </c:numRef>
          </c:cat>
          <c:val>
            <c:numRef>
              <c:f>t_rel_Gerindra!$B$4:$C$4</c:f>
              <c:numCache>
                <c:formatCode>0%</c:formatCode>
                <c:ptCount val="2"/>
                <c:pt idx="0">
                  <c:v>1.0986262296723949E-2</c:v>
                </c:pt>
                <c:pt idx="1">
                  <c:v>0.1001408703358415</c:v>
                </c:pt>
              </c:numCache>
            </c:numRef>
          </c:val>
          <c:extLst xmlns:c16r2="http://schemas.microsoft.com/office/drawing/2015/06/chart">
            <c:ext xmlns:c16="http://schemas.microsoft.com/office/drawing/2014/chart" uri="{C3380CC4-5D6E-409C-BE32-E72D297353CC}">
              <c16:uniqueId val="{00000005-FD10-4E1D-A4B4-D8236D857DE0}"/>
            </c:ext>
          </c:extLst>
        </c:ser>
        <c:dLbls>
          <c:showLegendKey val="0"/>
          <c:showVal val="0"/>
          <c:showCatName val="0"/>
          <c:showSerName val="0"/>
          <c:showPercent val="0"/>
          <c:showBubbleSize val="0"/>
        </c:dLbls>
        <c:gapWidth val="219"/>
        <c:overlap val="-27"/>
        <c:axId val="-484426464"/>
        <c:axId val="-484425920"/>
      </c:barChart>
      <c:catAx>
        <c:axId val="-4844264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5920"/>
        <c:crosses val="autoZero"/>
        <c:auto val="1"/>
        <c:lblAlgn val="ctr"/>
        <c:lblOffset val="100"/>
        <c:noMultiLvlLbl val="0"/>
      </c:catAx>
      <c:valAx>
        <c:axId val="-48442592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6464"/>
        <c:crosses val="autoZero"/>
        <c:crossBetween val="between"/>
      </c:valAx>
      <c:spPr>
        <a:noFill/>
        <a:ln>
          <a:solidFill>
            <a:schemeClr val="tx1"/>
          </a:solidFill>
        </a:ln>
        <a:effectLst/>
      </c:spPr>
    </c:plotArea>
    <c:legend>
      <c:legendPos val="b"/>
      <c:layout>
        <c:manualLayout>
          <c:xMode val="edge"/>
          <c:yMode val="edge"/>
          <c:x val="0.23839217460641962"/>
          <c:y val="9.5929609879278135E-2"/>
          <c:w val="0.73665708451253264"/>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DF6 – Vote Gerindra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Gerindra) et (% des autres électeurs votant Gerindra)</c:v>
          </c:tx>
          <c:spPr>
            <a:ln w="28575" cap="rnd">
              <a:solidFill>
                <a:srgbClr val="FF0000"/>
              </a:solidFill>
              <a:round/>
            </a:ln>
            <a:effectLst/>
          </c:spPr>
          <c:marker>
            <c:symbol val="circle"/>
            <c:size val="9"/>
            <c:spPr>
              <a:solidFill>
                <a:srgbClr val="FF0000"/>
              </a:solidFill>
              <a:ln w="9525">
                <a:noFill/>
              </a:ln>
              <a:effectLst/>
            </c:spPr>
          </c:marker>
          <c:xVal>
            <c:numRef>
              <c:f>t_reldiff_Gerindra!$A$2:$A$3</c:f>
              <c:numCache>
                <c:formatCode>General</c:formatCode>
                <c:ptCount val="2"/>
                <c:pt idx="0">
                  <c:v>2009</c:v>
                </c:pt>
                <c:pt idx="1">
                  <c:v>2014</c:v>
                </c:pt>
              </c:numCache>
            </c:numRef>
          </c:xVal>
          <c:yVal>
            <c:numRef>
              <c:f>t_reldiff_Gerindra!$B$2:$B$3</c:f>
              <c:numCache>
                <c:formatCode>General</c:formatCode>
                <c:ptCount val="2"/>
                <c:pt idx="0">
                  <c:v>9.6169553697109222E-2</c:v>
                </c:pt>
                <c:pt idx="1">
                  <c:v>1.3999881744384766</c:v>
                </c:pt>
              </c:numCache>
            </c:numRef>
          </c:yVal>
          <c:smooth val="0"/>
          <c:extLst xmlns:c16r2="http://schemas.microsoft.com/office/drawing/2015/06/chart">
            <c:ext xmlns:c16="http://schemas.microsoft.com/office/drawing/2014/chart" uri="{C3380CC4-5D6E-409C-BE32-E72D297353CC}">
              <c16:uniqueId val="{00000005-ED99-4149-95C3-7C41795A381D}"/>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t_reldiff_Gerindra!$A$2:$A$3</c:f>
              <c:numCache>
                <c:formatCode>General</c:formatCode>
                <c:ptCount val="2"/>
                <c:pt idx="0">
                  <c:v>2009</c:v>
                </c:pt>
                <c:pt idx="1">
                  <c:v>2014</c:v>
                </c:pt>
              </c:numCache>
            </c:numRef>
          </c:xVal>
          <c:yVal>
            <c:numRef>
              <c:f>t_reldiff_Gerindra!$C$2:$C$3</c:f>
              <c:numCache>
                <c:formatCode>General</c:formatCode>
                <c:ptCount val="2"/>
                <c:pt idx="0">
                  <c:v>-0.32691407203674316</c:v>
                </c:pt>
                <c:pt idx="1">
                  <c:v>1.5820715427398682</c:v>
                </c:pt>
              </c:numCache>
            </c:numRef>
          </c:yVal>
          <c:smooth val="0"/>
          <c:extLst xmlns:c16r2="http://schemas.microsoft.com/office/drawing/2015/06/chart">
            <c:ext xmlns:c16="http://schemas.microsoft.com/office/drawing/2014/chart" uri="{C3380CC4-5D6E-409C-BE32-E72D297353CC}">
              <c16:uniqueId val="{00000007-ED99-4149-95C3-7C41795A381D}"/>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t_reldiff_Gerindra!$A$2:$A$3</c:f>
              <c:numCache>
                <c:formatCode>General</c:formatCode>
                <c:ptCount val="2"/>
                <c:pt idx="0">
                  <c:v>2009</c:v>
                </c:pt>
                <c:pt idx="1">
                  <c:v>2014</c:v>
                </c:pt>
              </c:numCache>
            </c:numRef>
          </c:xVal>
          <c:yVal>
            <c:numRef>
              <c:f>t_reldiff_Gerindra!$D$2:$D$3</c:f>
              <c:numCache>
                <c:formatCode>General</c:formatCode>
                <c:ptCount val="2"/>
                <c:pt idx="0">
                  <c:v>0.18620668351650238</c:v>
                </c:pt>
                <c:pt idx="1">
                  <c:v>2.213953971862793</c:v>
                </c:pt>
              </c:numCache>
            </c:numRef>
          </c:yVal>
          <c:smooth val="0"/>
          <c:extLst xmlns:c16r2="http://schemas.microsoft.com/office/drawing/2015/06/chart">
            <c:ext xmlns:c16="http://schemas.microsoft.com/office/drawing/2014/chart" uri="{C3380CC4-5D6E-409C-BE32-E72D297353CC}">
              <c16:uniqueId val="{00000009-ED99-4149-95C3-7C41795A381D}"/>
            </c:ext>
          </c:extLst>
        </c:ser>
        <c:ser>
          <c:idx val="3"/>
          <c:order val="3"/>
          <c:tx>
            <c:v>Zeros</c:v>
          </c:tx>
          <c:spPr>
            <a:ln w="19050" cap="rnd">
              <a:solidFill>
                <a:schemeClr val="tx1"/>
              </a:solidFill>
              <a:round/>
            </a:ln>
            <a:effectLst/>
          </c:spPr>
          <c:marker>
            <c:symbol val="none"/>
          </c:marker>
          <c:xVal>
            <c:numRef>
              <c:f>t_reldiff_Gerindra!$A$2:$A$3</c:f>
              <c:numCache>
                <c:formatCode>General</c:formatCode>
                <c:ptCount val="2"/>
                <c:pt idx="0">
                  <c:v>2009</c:v>
                </c:pt>
                <c:pt idx="1">
                  <c:v>2014</c:v>
                </c:pt>
              </c:numCache>
            </c:numRef>
          </c:xVal>
          <c:yVal>
            <c:numRef>
              <c:f>t_reldiff_Gerindra!$E$2:$E$3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ED99-4149-95C3-7C41795A381D}"/>
            </c:ext>
          </c:extLst>
        </c:ser>
        <c:dLbls>
          <c:showLegendKey val="0"/>
          <c:showVal val="0"/>
          <c:showCatName val="0"/>
          <c:showSerName val="0"/>
          <c:showPercent val="0"/>
          <c:showBubbleSize val="0"/>
        </c:dLbls>
        <c:axId val="-484425376"/>
        <c:axId val="-484424832"/>
      </c:scatterChart>
      <c:valAx>
        <c:axId val="-484425376"/>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4832"/>
        <c:crossesAt val="-30"/>
        <c:crossBetween val="midCat"/>
        <c:majorUnit val="1"/>
      </c:valAx>
      <c:valAx>
        <c:axId val="-484424832"/>
        <c:scaling>
          <c:orientation val="minMax"/>
          <c:max val="15"/>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5376"/>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DF7 – Vote Gerindra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t_age_Gerindra!$B$1:$C$1</c:f>
              <c:numCache>
                <c:formatCode>General</c:formatCode>
                <c:ptCount val="2"/>
                <c:pt idx="0">
                  <c:v>2009</c:v>
                </c:pt>
                <c:pt idx="1">
                  <c:v>2014</c:v>
                </c:pt>
              </c:numCache>
            </c:numRef>
          </c:cat>
          <c:val>
            <c:numRef>
              <c:f>t_age_Gerindra!$B$2:$C$2</c:f>
              <c:numCache>
                <c:formatCode>0%</c:formatCode>
                <c:ptCount val="2"/>
                <c:pt idx="0">
                  <c:v>5.3556036204099655E-2</c:v>
                </c:pt>
                <c:pt idx="1">
                  <c:v>0.11964798718690872</c:v>
                </c:pt>
              </c:numCache>
            </c:numRef>
          </c:val>
          <c:extLst xmlns:c16r2="http://schemas.microsoft.com/office/drawing/2015/06/chart">
            <c:ext xmlns:c16="http://schemas.microsoft.com/office/drawing/2014/chart" uri="{C3380CC4-5D6E-409C-BE32-E72D297353CC}">
              <c16:uniqueId val="{00000001-7573-4259-95A2-2CE9FEB5F74D}"/>
            </c:ext>
          </c:extLst>
        </c:ser>
        <c:ser>
          <c:idx val="1"/>
          <c:order val="1"/>
          <c:tx>
            <c:v>40-59</c:v>
          </c:tx>
          <c:spPr>
            <a:solidFill>
              <a:srgbClr val="FF0000"/>
            </a:solidFill>
            <a:ln>
              <a:solidFill>
                <a:srgbClr val="FF0000"/>
              </a:solidFill>
            </a:ln>
            <a:effectLst/>
          </c:spPr>
          <c:invertIfNegative val="0"/>
          <c:cat>
            <c:numRef>
              <c:f>t_age_Gerindra!$B$1:$C$1</c:f>
              <c:numCache>
                <c:formatCode>General</c:formatCode>
                <c:ptCount val="2"/>
                <c:pt idx="0">
                  <c:v>2009</c:v>
                </c:pt>
                <c:pt idx="1">
                  <c:v>2014</c:v>
                </c:pt>
              </c:numCache>
            </c:numRef>
          </c:cat>
          <c:val>
            <c:numRef>
              <c:f>t_age_Gerindra!$B$3:$C$3</c:f>
              <c:numCache>
                <c:formatCode>0%</c:formatCode>
                <c:ptCount val="2"/>
                <c:pt idx="0">
                  <c:v>4.165957123041153E-2</c:v>
                </c:pt>
                <c:pt idx="1">
                  <c:v>0.12185683846473694</c:v>
                </c:pt>
              </c:numCache>
            </c:numRef>
          </c:val>
          <c:extLst xmlns:c16r2="http://schemas.microsoft.com/office/drawing/2015/06/chart">
            <c:ext xmlns:c16="http://schemas.microsoft.com/office/drawing/2014/chart" uri="{C3380CC4-5D6E-409C-BE32-E72D297353CC}">
              <c16:uniqueId val="{00000003-7573-4259-95A2-2CE9FEB5F74D}"/>
            </c:ext>
          </c:extLst>
        </c:ser>
        <c:ser>
          <c:idx val="2"/>
          <c:order val="2"/>
          <c:tx>
            <c:v>60+</c:v>
          </c:tx>
          <c:spPr>
            <a:solidFill>
              <a:schemeClr val="accent6"/>
            </a:solidFill>
            <a:ln>
              <a:noFill/>
            </a:ln>
            <a:effectLst/>
          </c:spPr>
          <c:invertIfNegative val="0"/>
          <c:cat>
            <c:numRef>
              <c:f>t_age_Gerindra!$B$1:$C$1</c:f>
              <c:numCache>
                <c:formatCode>General</c:formatCode>
                <c:ptCount val="2"/>
                <c:pt idx="0">
                  <c:v>2009</c:v>
                </c:pt>
                <c:pt idx="1">
                  <c:v>2014</c:v>
                </c:pt>
              </c:numCache>
            </c:numRef>
          </c:cat>
          <c:val>
            <c:numRef>
              <c:f>t_age_Gerindra!$B$4:$C$4</c:f>
              <c:numCache>
                <c:formatCode>0%</c:formatCode>
                <c:ptCount val="2"/>
                <c:pt idx="0">
                  <c:v>0</c:v>
                </c:pt>
                <c:pt idx="1">
                  <c:v>8.7404631078243256E-2</c:v>
                </c:pt>
              </c:numCache>
            </c:numRef>
          </c:val>
          <c:extLst xmlns:c16r2="http://schemas.microsoft.com/office/drawing/2015/06/chart">
            <c:ext xmlns:c16="http://schemas.microsoft.com/office/drawing/2014/chart" uri="{C3380CC4-5D6E-409C-BE32-E72D297353CC}">
              <c16:uniqueId val="{00000005-7573-4259-95A2-2CE9FEB5F74D}"/>
            </c:ext>
          </c:extLst>
        </c:ser>
        <c:dLbls>
          <c:showLegendKey val="0"/>
          <c:showVal val="0"/>
          <c:showCatName val="0"/>
          <c:showSerName val="0"/>
          <c:showPercent val="0"/>
          <c:showBubbleSize val="0"/>
        </c:dLbls>
        <c:gapWidth val="219"/>
        <c:overlap val="-27"/>
        <c:axId val="-484422656"/>
        <c:axId val="-484424288"/>
      </c:barChart>
      <c:catAx>
        <c:axId val="-4844226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4288"/>
        <c:crosses val="autoZero"/>
        <c:auto val="1"/>
        <c:lblAlgn val="ctr"/>
        <c:lblOffset val="100"/>
        <c:noMultiLvlLbl val="0"/>
      </c:catAx>
      <c:valAx>
        <c:axId val="-484424288"/>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4422656"/>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DF8 – Vote Gerindra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voters âge 20-39 votant Gerindra) et (% des autres électeurs votant Gerindra)</c:v>
          </c:tx>
          <c:spPr>
            <a:ln w="28575" cap="rnd">
              <a:solidFill>
                <a:srgbClr val="FF0000"/>
              </a:solidFill>
              <a:round/>
            </a:ln>
            <a:effectLst/>
          </c:spPr>
          <c:marker>
            <c:symbol val="circle"/>
            <c:size val="9"/>
            <c:spPr>
              <a:solidFill>
                <a:srgbClr val="FF0000"/>
              </a:solidFill>
              <a:ln w="9525">
                <a:noFill/>
              </a:ln>
              <a:effectLst/>
            </c:spPr>
          </c:marker>
          <c:xVal>
            <c:numRef>
              <c:f>t_agediff_Gerindra!$A$2:$A$3</c:f>
              <c:numCache>
                <c:formatCode>General</c:formatCode>
                <c:ptCount val="2"/>
                <c:pt idx="0">
                  <c:v>2009</c:v>
                </c:pt>
                <c:pt idx="1">
                  <c:v>2014</c:v>
                </c:pt>
              </c:numCache>
            </c:numRef>
          </c:xVal>
          <c:yVal>
            <c:numRef>
              <c:f>t_agediff_Gerindra!$B$2:$B$3</c:f>
              <c:numCache>
                <c:formatCode>General</c:formatCode>
                <c:ptCount val="2"/>
                <c:pt idx="0">
                  <c:v>1.7911039590835571</c:v>
                </c:pt>
                <c:pt idx="1">
                  <c:v>0.29964777827262878</c:v>
                </c:pt>
              </c:numCache>
            </c:numRef>
          </c:yVal>
          <c:smooth val="0"/>
          <c:extLst xmlns:c16r2="http://schemas.microsoft.com/office/drawing/2015/06/chart">
            <c:ext xmlns:c16="http://schemas.microsoft.com/office/drawing/2014/chart" uri="{C3380CC4-5D6E-409C-BE32-E72D297353CC}">
              <c16:uniqueId val="{00000005-DBE5-8045-9F0F-FD458B5AEFCB}"/>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t_agediff_Gerindra!$A$2:$A$3</c:f>
              <c:numCache>
                <c:formatCode>General</c:formatCode>
                <c:ptCount val="2"/>
                <c:pt idx="0">
                  <c:v>2009</c:v>
                </c:pt>
                <c:pt idx="1">
                  <c:v>2014</c:v>
                </c:pt>
              </c:numCache>
            </c:numRef>
          </c:xVal>
          <c:yVal>
            <c:numRef>
              <c:f>t_agediff_Gerindra!$C$2:$C$3</c:f>
              <c:numCache>
                <c:formatCode>General</c:formatCode>
                <c:ptCount val="2"/>
                <c:pt idx="0">
                  <c:v>2.109628438949585</c:v>
                </c:pt>
                <c:pt idx="1">
                  <c:v>-0.58096826076507568</c:v>
                </c:pt>
              </c:numCache>
            </c:numRef>
          </c:yVal>
          <c:smooth val="0"/>
          <c:extLst xmlns:c16r2="http://schemas.microsoft.com/office/drawing/2015/06/chart">
            <c:ext xmlns:c16="http://schemas.microsoft.com/office/drawing/2014/chart" uri="{C3380CC4-5D6E-409C-BE32-E72D297353CC}">
              <c16:uniqueId val="{00000007-DBE5-8045-9F0F-FD458B5AEFCB}"/>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t_agediff_Gerindra!$A$2:$A$3</c:f>
              <c:numCache>
                <c:formatCode>General</c:formatCode>
                <c:ptCount val="2"/>
                <c:pt idx="0">
                  <c:v>2009</c:v>
                </c:pt>
                <c:pt idx="1">
                  <c:v>2014</c:v>
                </c:pt>
              </c:numCache>
            </c:numRef>
          </c:xVal>
          <c:yVal>
            <c:numRef>
              <c:f>t_agediff_Gerindra!$D$2:$D$3</c:f>
              <c:numCache>
                <c:formatCode>General</c:formatCode>
                <c:ptCount val="2"/>
                <c:pt idx="0">
                  <c:v>1.8776228427886963</c:v>
                </c:pt>
                <c:pt idx="1">
                  <c:v>0.15512298047542572</c:v>
                </c:pt>
              </c:numCache>
            </c:numRef>
          </c:yVal>
          <c:smooth val="0"/>
          <c:extLst xmlns:c16r2="http://schemas.microsoft.com/office/drawing/2015/06/chart">
            <c:ext xmlns:c16="http://schemas.microsoft.com/office/drawing/2014/chart" uri="{C3380CC4-5D6E-409C-BE32-E72D297353CC}">
              <c16:uniqueId val="{00000009-DBE5-8045-9F0F-FD458B5AEFCB}"/>
            </c:ext>
          </c:extLst>
        </c:ser>
        <c:ser>
          <c:idx val="3"/>
          <c:order val="3"/>
          <c:tx>
            <c:v>Zeros</c:v>
          </c:tx>
          <c:spPr>
            <a:ln w="19050" cap="rnd">
              <a:solidFill>
                <a:schemeClr val="tx1"/>
              </a:solidFill>
              <a:round/>
            </a:ln>
            <a:effectLst/>
          </c:spPr>
          <c:marker>
            <c:symbol val="none"/>
          </c:marker>
          <c:xVal>
            <c:numRef>
              <c:f>t_agediff_Gerindra!$A$2:$A$3</c:f>
              <c:numCache>
                <c:formatCode>General</c:formatCode>
                <c:ptCount val="2"/>
                <c:pt idx="0">
                  <c:v>2009</c:v>
                </c:pt>
                <c:pt idx="1">
                  <c:v>2014</c:v>
                </c:pt>
              </c:numCache>
            </c:numRef>
          </c:xVal>
          <c:yVal>
            <c:numRef>
              <c:f>t_agediff_Gerindra!$E$2:$E$3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DBE5-8045-9F0F-FD458B5AEFCB}"/>
            </c:ext>
          </c:extLst>
        </c:ser>
        <c:dLbls>
          <c:showLegendKey val="0"/>
          <c:showVal val="0"/>
          <c:showCatName val="0"/>
          <c:showSerName val="0"/>
          <c:showPercent val="0"/>
          <c:showBubbleSize val="0"/>
        </c:dLbls>
        <c:axId val="-484437888"/>
        <c:axId val="-484423744"/>
      </c:scatterChart>
      <c:valAx>
        <c:axId val="-484437888"/>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23744"/>
        <c:crossesAt val="-30"/>
        <c:crossBetween val="midCat"/>
        <c:majorUnit val="1"/>
      </c:valAx>
      <c:valAx>
        <c:axId val="-48442374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443788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DF9 – Vote for Gerindra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t_urban_Gerindra!$B$1:$C$1</c:f>
              <c:numCache>
                <c:formatCode>General</c:formatCode>
                <c:ptCount val="2"/>
                <c:pt idx="0">
                  <c:v>2009</c:v>
                </c:pt>
                <c:pt idx="1">
                  <c:v>2014</c:v>
                </c:pt>
              </c:numCache>
            </c:numRef>
          </c:cat>
          <c:val>
            <c:numRef>
              <c:f>t_urban_Gerindra!$B$2:$C$2</c:f>
              <c:numCache>
                <c:formatCode>0%</c:formatCode>
                <c:ptCount val="2"/>
                <c:pt idx="0">
                  <c:v>3.7237439304590225E-2</c:v>
                </c:pt>
                <c:pt idx="1">
                  <c:v>0.10833314806222916</c:v>
                </c:pt>
              </c:numCache>
            </c:numRef>
          </c:val>
          <c:extLst xmlns:c16r2="http://schemas.microsoft.com/office/drawing/2015/06/chart">
            <c:ext xmlns:c16="http://schemas.microsoft.com/office/drawing/2014/chart" uri="{C3380CC4-5D6E-409C-BE32-E72D297353CC}">
              <c16:uniqueId val="{00000001-F218-4C15-941D-A228F0ADCCEE}"/>
            </c:ext>
          </c:extLst>
        </c:ser>
        <c:ser>
          <c:idx val="1"/>
          <c:order val="1"/>
          <c:tx>
            <c:v>Zones urbaines</c:v>
          </c:tx>
          <c:spPr>
            <a:solidFill>
              <a:srgbClr val="FF0000"/>
            </a:solidFill>
            <a:ln>
              <a:solidFill>
                <a:srgbClr val="FF0000"/>
              </a:solidFill>
            </a:ln>
            <a:effectLst/>
          </c:spPr>
          <c:invertIfNegative val="0"/>
          <c:cat>
            <c:numRef>
              <c:f>t_urban_Gerindra!$B$1:$C$1</c:f>
              <c:numCache>
                <c:formatCode>General</c:formatCode>
                <c:ptCount val="2"/>
                <c:pt idx="0">
                  <c:v>2009</c:v>
                </c:pt>
                <c:pt idx="1">
                  <c:v>2014</c:v>
                </c:pt>
              </c:numCache>
            </c:numRef>
          </c:cat>
          <c:val>
            <c:numRef>
              <c:f>t_urban_Gerindra!$B$3:$C$3</c:f>
              <c:numCache>
                <c:formatCode>0%</c:formatCode>
                <c:ptCount val="2"/>
                <c:pt idx="0">
                  <c:v>5.6461185216903687E-2</c:v>
                </c:pt>
                <c:pt idx="1">
                  <c:v>0.12943598628044128</c:v>
                </c:pt>
              </c:numCache>
            </c:numRef>
          </c:val>
          <c:extLst xmlns:c16r2="http://schemas.microsoft.com/office/drawing/2015/06/chart">
            <c:ext xmlns:c16="http://schemas.microsoft.com/office/drawing/2014/chart" uri="{C3380CC4-5D6E-409C-BE32-E72D297353CC}">
              <c16:uniqueId val="{00000003-F218-4C15-941D-A228F0ADCCEE}"/>
            </c:ext>
          </c:extLst>
        </c:ser>
        <c:dLbls>
          <c:showLegendKey val="0"/>
          <c:showVal val="0"/>
          <c:showCatName val="0"/>
          <c:showSerName val="0"/>
          <c:showPercent val="0"/>
          <c:showBubbleSize val="0"/>
        </c:dLbls>
        <c:gapWidth val="219"/>
        <c:overlap val="-27"/>
        <c:axId val="-487354032"/>
        <c:axId val="-487344784"/>
      </c:barChart>
      <c:catAx>
        <c:axId val="-4873540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4784"/>
        <c:crosses val="autoZero"/>
        <c:auto val="1"/>
        <c:lblAlgn val="ctr"/>
        <c:lblOffset val="100"/>
        <c:noMultiLvlLbl val="0"/>
      </c:catAx>
      <c:valAx>
        <c:axId val="-487344784"/>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54032"/>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7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DF10 – Vote Gerindra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Gerindra) et (% des autres électeurs votant Gerindra)</c:v>
          </c:tx>
          <c:spPr>
            <a:ln w="28575" cap="rnd">
              <a:solidFill>
                <a:srgbClr val="FF0000"/>
              </a:solidFill>
              <a:round/>
            </a:ln>
            <a:effectLst/>
          </c:spPr>
          <c:marker>
            <c:symbol val="circle"/>
            <c:size val="9"/>
            <c:spPr>
              <a:solidFill>
                <a:srgbClr val="FF0000"/>
              </a:solidFill>
              <a:ln w="9525">
                <a:noFill/>
              </a:ln>
              <a:effectLst/>
            </c:spPr>
          </c:marker>
          <c:xVal>
            <c:numRef>
              <c:f>t_urbandiff_Gerindra!$A$2:$A$3</c:f>
              <c:numCache>
                <c:formatCode>General</c:formatCode>
                <c:ptCount val="2"/>
                <c:pt idx="0">
                  <c:v>2009</c:v>
                </c:pt>
                <c:pt idx="1">
                  <c:v>2014</c:v>
                </c:pt>
              </c:numCache>
            </c:numRef>
          </c:xVal>
          <c:yVal>
            <c:numRef>
              <c:f>t_urbandiff_Gerindra!$B$2:$B$3</c:f>
              <c:numCache>
                <c:formatCode>General</c:formatCode>
                <c:ptCount val="2"/>
                <c:pt idx="0">
                  <c:v>1.9223746061325073</c:v>
                </c:pt>
                <c:pt idx="1">
                  <c:v>2.1102840900421143</c:v>
                </c:pt>
              </c:numCache>
            </c:numRef>
          </c:yVal>
          <c:smooth val="0"/>
          <c:extLst xmlns:c16r2="http://schemas.microsoft.com/office/drawing/2015/06/chart">
            <c:ext xmlns:c16="http://schemas.microsoft.com/office/drawing/2014/chart" uri="{C3380CC4-5D6E-409C-BE32-E72D297353CC}">
              <c16:uniqueId val="{00000005-E4DC-A84C-B856-E97E98E8735A}"/>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t_urbandiff_Gerindra!$A$2:$A$3</c:f>
              <c:numCache>
                <c:formatCode>General</c:formatCode>
                <c:ptCount val="2"/>
                <c:pt idx="0">
                  <c:v>2009</c:v>
                </c:pt>
                <c:pt idx="1">
                  <c:v>2014</c:v>
                </c:pt>
              </c:numCache>
            </c:numRef>
          </c:xVal>
          <c:yVal>
            <c:numRef>
              <c:f>t_urbandiff_Gerindra!$C$2:$C$3</c:f>
              <c:numCache>
                <c:formatCode>General</c:formatCode>
                <c:ptCount val="2"/>
                <c:pt idx="0">
                  <c:v>0.86600387096405029</c:v>
                </c:pt>
                <c:pt idx="1">
                  <c:v>1.0078052282333374</c:v>
                </c:pt>
              </c:numCache>
            </c:numRef>
          </c:yVal>
          <c:smooth val="0"/>
          <c:extLst xmlns:c16r2="http://schemas.microsoft.com/office/drawing/2015/06/chart">
            <c:ext xmlns:c16="http://schemas.microsoft.com/office/drawing/2014/chart" uri="{C3380CC4-5D6E-409C-BE32-E72D297353CC}">
              <c16:uniqueId val="{00000007-E4DC-A84C-B856-E97E98E8735A}"/>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t_urbandiff_Gerindra!$A$2:$A$3</c:f>
              <c:numCache>
                <c:formatCode>General</c:formatCode>
                <c:ptCount val="2"/>
                <c:pt idx="0">
                  <c:v>2009</c:v>
                </c:pt>
                <c:pt idx="1">
                  <c:v>2014</c:v>
                </c:pt>
              </c:numCache>
            </c:numRef>
          </c:xVal>
          <c:yVal>
            <c:numRef>
              <c:f>t_urbandiff_Gerindra!$D$2:$D$3</c:f>
              <c:numCache>
                <c:formatCode>General</c:formatCode>
                <c:ptCount val="2"/>
                <c:pt idx="0">
                  <c:v>1.1325300931930542</c:v>
                </c:pt>
                <c:pt idx="1">
                  <c:v>1.4835244417190552</c:v>
                </c:pt>
              </c:numCache>
            </c:numRef>
          </c:yVal>
          <c:smooth val="0"/>
          <c:extLst xmlns:c16r2="http://schemas.microsoft.com/office/drawing/2015/06/chart">
            <c:ext xmlns:c16="http://schemas.microsoft.com/office/drawing/2014/chart" uri="{C3380CC4-5D6E-409C-BE32-E72D297353CC}">
              <c16:uniqueId val="{00000009-E4DC-A84C-B856-E97E98E8735A}"/>
            </c:ext>
          </c:extLst>
        </c:ser>
        <c:ser>
          <c:idx val="3"/>
          <c:order val="3"/>
          <c:tx>
            <c:v>Zeros</c:v>
          </c:tx>
          <c:spPr>
            <a:ln w="19050" cap="rnd">
              <a:solidFill>
                <a:schemeClr val="tx1"/>
              </a:solidFill>
              <a:round/>
            </a:ln>
            <a:effectLst/>
          </c:spPr>
          <c:marker>
            <c:symbol val="none"/>
          </c:marker>
          <c:xVal>
            <c:numRef>
              <c:f>t_urbandiff_Gerindra!$A$2:$A$3</c:f>
              <c:numCache>
                <c:formatCode>General</c:formatCode>
                <c:ptCount val="2"/>
                <c:pt idx="0">
                  <c:v>2009</c:v>
                </c:pt>
                <c:pt idx="1">
                  <c:v>2014</c:v>
                </c:pt>
              </c:numCache>
            </c:numRef>
          </c:xVal>
          <c:yVal>
            <c:numRef>
              <c:f>t_urbandiff_Gerindra!$E$2:$E$3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E4DC-A84C-B856-E97E98E8735A}"/>
            </c:ext>
          </c:extLst>
        </c:ser>
        <c:dLbls>
          <c:showLegendKey val="0"/>
          <c:showVal val="0"/>
          <c:showCatName val="0"/>
          <c:showSerName val="0"/>
          <c:showPercent val="0"/>
          <c:showBubbleSize val="0"/>
        </c:dLbls>
        <c:axId val="-487351856"/>
        <c:axId val="-487352944"/>
      </c:scatterChart>
      <c:valAx>
        <c:axId val="-487351856"/>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2944"/>
        <c:crossesAt val="-30"/>
        <c:crossBetween val="midCat"/>
        <c:majorUnit val="1"/>
      </c:valAx>
      <c:valAx>
        <c:axId val="-487352944"/>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185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DA3 – Composition de l'électorat par niveau de diplôme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1734839753261084"/>
        </c:manualLayout>
      </c:layout>
      <c:barChart>
        <c:barDir val="col"/>
        <c:grouping val="percentStacked"/>
        <c:varyColors val="0"/>
        <c:ser>
          <c:idx val="2"/>
          <c:order val="0"/>
          <c:tx>
            <c:v>Élémentaire ou moins</c:v>
          </c:tx>
          <c:spPr>
            <a:solidFill>
              <a:schemeClr val="accent1"/>
            </a:solidFill>
            <a:ln>
              <a:solidFill>
                <a:schemeClr val="accent1"/>
              </a:solidFill>
            </a:ln>
            <a:effectLst/>
          </c:spPr>
          <c:invertIfNegative val="0"/>
          <c:cat>
            <c:numRef>
              <c:f>t_des_educ!$A$2:$A$5</c:f>
              <c:numCache>
                <c:formatCode>General</c:formatCode>
                <c:ptCount val="4"/>
                <c:pt idx="0">
                  <c:v>1999</c:v>
                </c:pt>
                <c:pt idx="1">
                  <c:v>2004</c:v>
                </c:pt>
                <c:pt idx="2">
                  <c:v>2009</c:v>
                </c:pt>
                <c:pt idx="3">
                  <c:v>2014</c:v>
                </c:pt>
              </c:numCache>
            </c:numRef>
          </c:cat>
          <c:val>
            <c:numRef>
              <c:f>t_des_educ!$B$2:$B$5</c:f>
              <c:numCache>
                <c:formatCode>0%</c:formatCode>
                <c:ptCount val="4"/>
                <c:pt idx="0">
                  <c:v>0.29768767952919006</c:v>
                </c:pt>
                <c:pt idx="1">
                  <c:v>0.17699246108531952</c:v>
                </c:pt>
                <c:pt idx="2">
                  <c:v>0.23590312898159027</c:v>
                </c:pt>
                <c:pt idx="3">
                  <c:v>0.15783411264419556</c:v>
                </c:pt>
              </c:numCache>
            </c:numRef>
          </c:val>
          <c:extLst xmlns:c16r2="http://schemas.microsoft.com/office/drawing/2015/06/chart">
            <c:ext xmlns:c16="http://schemas.microsoft.com/office/drawing/2014/chart" uri="{C3380CC4-5D6E-409C-BE32-E72D297353CC}">
              <c16:uniqueId val="{00000001-BA80-4CB0-B20A-27AFA6AB3CE6}"/>
            </c:ext>
          </c:extLst>
        </c:ser>
        <c:ser>
          <c:idx val="8"/>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t_des_educ!$A$2:$A$5</c:f>
              <c:numCache>
                <c:formatCode>General</c:formatCode>
                <c:ptCount val="4"/>
                <c:pt idx="0">
                  <c:v>1999</c:v>
                </c:pt>
                <c:pt idx="1">
                  <c:v>2004</c:v>
                </c:pt>
                <c:pt idx="2">
                  <c:v>2009</c:v>
                </c:pt>
                <c:pt idx="3">
                  <c:v>2014</c:v>
                </c:pt>
              </c:numCache>
            </c:numRef>
          </c:cat>
          <c:val>
            <c:numRef>
              <c:f>t_des_educ!$C$2:$C$5</c:f>
              <c:numCache>
                <c:formatCode>0%</c:formatCode>
                <c:ptCount val="4"/>
                <c:pt idx="0">
                  <c:v>0.23030905425548553</c:v>
                </c:pt>
                <c:pt idx="1">
                  <c:v>0.26193109154701233</c:v>
                </c:pt>
                <c:pt idx="2">
                  <c:v>0.26491349935531616</c:v>
                </c:pt>
                <c:pt idx="3">
                  <c:v>0.28747743368148804</c:v>
                </c:pt>
              </c:numCache>
            </c:numRef>
          </c:val>
          <c:extLst xmlns:c16r2="http://schemas.microsoft.com/office/drawing/2015/06/chart">
            <c:ext xmlns:c16="http://schemas.microsoft.com/office/drawing/2014/chart" uri="{C3380CC4-5D6E-409C-BE32-E72D297353CC}">
              <c16:uniqueId val="{00000003-BA80-4CB0-B20A-27AFA6AB3CE6}"/>
            </c:ext>
          </c:extLst>
        </c:ser>
        <c:ser>
          <c:idx val="3"/>
          <c:order val="2"/>
          <c:tx>
            <c:v>Secondaire inférieur</c:v>
          </c:tx>
          <c:spPr>
            <a:solidFill>
              <a:srgbClr val="FF0000"/>
            </a:solidFill>
            <a:ln>
              <a:solidFill>
                <a:srgbClr val="FF0000"/>
              </a:solidFill>
            </a:ln>
            <a:effectLst/>
          </c:spPr>
          <c:invertIfNegative val="0"/>
          <c:cat>
            <c:numRef>
              <c:f>t_des_educ!$A$2:$A$5</c:f>
              <c:numCache>
                <c:formatCode>General</c:formatCode>
                <c:ptCount val="4"/>
                <c:pt idx="0">
                  <c:v>1999</c:v>
                </c:pt>
                <c:pt idx="1">
                  <c:v>2004</c:v>
                </c:pt>
                <c:pt idx="2">
                  <c:v>2009</c:v>
                </c:pt>
                <c:pt idx="3">
                  <c:v>2014</c:v>
                </c:pt>
              </c:numCache>
            </c:numRef>
          </c:cat>
          <c:val>
            <c:numRef>
              <c:f>t_des_educ!$D$2:$D$5</c:f>
              <c:numCache>
                <c:formatCode>0%</c:formatCode>
                <c:ptCount val="4"/>
                <c:pt idx="0">
                  <c:v>0.20262470841407776</c:v>
                </c:pt>
                <c:pt idx="1">
                  <c:v>0.19147810339927673</c:v>
                </c:pt>
                <c:pt idx="2">
                  <c:v>0.18742218613624573</c:v>
                </c:pt>
                <c:pt idx="3">
                  <c:v>0.22817537188529968</c:v>
                </c:pt>
              </c:numCache>
            </c:numRef>
          </c:val>
          <c:extLst xmlns:c16r2="http://schemas.microsoft.com/office/drawing/2015/06/chart">
            <c:ext xmlns:c16="http://schemas.microsoft.com/office/drawing/2014/chart" uri="{C3380CC4-5D6E-409C-BE32-E72D297353CC}">
              <c16:uniqueId val="{00000005-BA80-4CB0-B20A-27AFA6AB3CE6}"/>
            </c:ext>
          </c:extLst>
        </c:ser>
        <c:ser>
          <c:idx val="0"/>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t_des_educ!$A$2:$A$5</c:f>
              <c:numCache>
                <c:formatCode>General</c:formatCode>
                <c:ptCount val="4"/>
                <c:pt idx="0">
                  <c:v>1999</c:v>
                </c:pt>
                <c:pt idx="1">
                  <c:v>2004</c:v>
                </c:pt>
                <c:pt idx="2">
                  <c:v>2009</c:v>
                </c:pt>
                <c:pt idx="3">
                  <c:v>2014</c:v>
                </c:pt>
              </c:numCache>
            </c:numRef>
          </c:cat>
          <c:val>
            <c:numRef>
              <c:f>t_des_educ!$E$2:$E$5</c:f>
              <c:numCache>
                <c:formatCode>0%</c:formatCode>
                <c:ptCount val="4"/>
                <c:pt idx="0">
                  <c:v>0.20364470779895782</c:v>
                </c:pt>
                <c:pt idx="1">
                  <c:v>0.2394920289516449</c:v>
                </c:pt>
                <c:pt idx="2">
                  <c:v>0.22632405161857605</c:v>
                </c:pt>
                <c:pt idx="3">
                  <c:v>0.24238157272338867</c:v>
                </c:pt>
              </c:numCache>
            </c:numRef>
          </c:val>
          <c:extLst xmlns:c16r2="http://schemas.microsoft.com/office/drawing/2015/06/chart">
            <c:ext xmlns:c16="http://schemas.microsoft.com/office/drawing/2014/chart" uri="{C3380CC4-5D6E-409C-BE32-E72D297353CC}">
              <c16:uniqueId val="{00000007-BA80-4CB0-B20A-27AFA6AB3CE6}"/>
            </c:ext>
          </c:extLst>
        </c:ser>
        <c:ser>
          <c:idx val="1"/>
          <c:order val="4"/>
          <c:tx>
            <c:v>Supérieur</c:v>
          </c:tx>
          <c:spPr>
            <a:solidFill>
              <a:schemeClr val="accent6"/>
            </a:solidFill>
            <a:ln>
              <a:solidFill>
                <a:schemeClr val="accent6"/>
              </a:solidFill>
            </a:ln>
            <a:effectLst/>
          </c:spPr>
          <c:invertIfNegative val="0"/>
          <c:cat>
            <c:numRef>
              <c:f>t_des_educ!$A$2:$A$5</c:f>
              <c:numCache>
                <c:formatCode>General</c:formatCode>
                <c:ptCount val="4"/>
                <c:pt idx="0">
                  <c:v>1999</c:v>
                </c:pt>
                <c:pt idx="1">
                  <c:v>2004</c:v>
                </c:pt>
                <c:pt idx="2">
                  <c:v>2009</c:v>
                </c:pt>
                <c:pt idx="3">
                  <c:v>2014</c:v>
                </c:pt>
              </c:numCache>
            </c:numRef>
          </c:cat>
          <c:val>
            <c:numRef>
              <c:f>t_des_educ!$F$2:$F$5</c:f>
              <c:numCache>
                <c:formatCode>0%</c:formatCode>
                <c:ptCount val="4"/>
                <c:pt idx="0">
                  <c:v>6.5733857452869415E-2</c:v>
                </c:pt>
                <c:pt idx="1">
                  <c:v>0.13010632991790771</c:v>
                </c:pt>
                <c:pt idx="2">
                  <c:v>8.543713390827179E-2</c:v>
                </c:pt>
                <c:pt idx="3">
                  <c:v>8.4131516516208649E-2</c:v>
                </c:pt>
              </c:numCache>
            </c:numRef>
          </c:val>
          <c:extLst xmlns:c16r2="http://schemas.microsoft.com/office/drawing/2015/06/chart">
            <c:ext xmlns:c16="http://schemas.microsoft.com/office/drawing/2014/chart" uri="{C3380CC4-5D6E-409C-BE32-E72D297353CC}">
              <c16:uniqueId val="{00000009-BA80-4CB0-B20A-27AFA6AB3CE6}"/>
            </c:ext>
          </c:extLst>
        </c:ser>
        <c:dLbls>
          <c:showLegendKey val="0"/>
          <c:showVal val="0"/>
          <c:showCatName val="0"/>
          <c:showSerName val="0"/>
          <c:showPercent val="0"/>
          <c:showBubbleSize val="0"/>
        </c:dLbls>
        <c:gapWidth val="219"/>
        <c:overlap val="100"/>
        <c:axId val="-494182768"/>
        <c:axId val="-494196368"/>
      </c:barChart>
      <c:catAx>
        <c:axId val="-4941827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6368"/>
        <c:crosses val="autoZero"/>
        <c:auto val="1"/>
        <c:lblAlgn val="ctr"/>
        <c:lblOffset val="100"/>
        <c:noMultiLvlLbl val="0"/>
      </c:catAx>
      <c:valAx>
        <c:axId val="-494196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2768"/>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8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DG1 – Vote Hanura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t_educ_Hanura!$B$1:$C$1</c:f>
              <c:numCache>
                <c:formatCode>General</c:formatCode>
                <c:ptCount val="2"/>
                <c:pt idx="0">
                  <c:v>2009</c:v>
                </c:pt>
                <c:pt idx="1">
                  <c:v>2014</c:v>
                </c:pt>
              </c:numCache>
            </c:numRef>
          </c:cat>
          <c:val>
            <c:numRef>
              <c:f>t_educ_Hanura!$B$2:$C$2</c:f>
              <c:numCache>
                <c:formatCode>0.00%</c:formatCode>
                <c:ptCount val="2"/>
                <c:pt idx="0">
                  <c:v>4.0703494101762772E-2</c:v>
                </c:pt>
                <c:pt idx="1">
                  <c:v>3.7147935479879379E-2</c:v>
                </c:pt>
              </c:numCache>
            </c:numRef>
          </c:val>
          <c:extLst xmlns:c16r2="http://schemas.microsoft.com/office/drawing/2015/06/chart">
            <c:ext xmlns:c16="http://schemas.microsoft.com/office/drawing/2014/chart" uri="{C3380CC4-5D6E-409C-BE32-E72D297353CC}">
              <c16:uniqueId val="{00000001-32AC-47C8-BE33-44F4D6A4713C}"/>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t_educ_Hanura!$B$1:$C$1</c:f>
              <c:numCache>
                <c:formatCode>General</c:formatCode>
                <c:ptCount val="2"/>
                <c:pt idx="0">
                  <c:v>2009</c:v>
                </c:pt>
                <c:pt idx="1">
                  <c:v>2014</c:v>
                </c:pt>
              </c:numCache>
            </c:numRef>
          </c:cat>
          <c:val>
            <c:numRef>
              <c:f>t_educ_Hanura!$B$3:$C$3</c:f>
              <c:numCache>
                <c:formatCode>0.00%</c:formatCode>
                <c:ptCount val="2"/>
                <c:pt idx="0">
                  <c:v>4.430079460144043E-2</c:v>
                </c:pt>
                <c:pt idx="1">
                  <c:v>6.4585372805595398E-2</c:v>
                </c:pt>
              </c:numCache>
            </c:numRef>
          </c:val>
          <c:extLst xmlns:c16r2="http://schemas.microsoft.com/office/drawing/2015/06/chart">
            <c:ext xmlns:c16="http://schemas.microsoft.com/office/drawing/2014/chart" uri="{C3380CC4-5D6E-409C-BE32-E72D297353CC}">
              <c16:uniqueId val="{00000003-32AC-47C8-BE33-44F4D6A4713C}"/>
            </c:ext>
          </c:extLst>
        </c:ser>
        <c:ser>
          <c:idx val="2"/>
          <c:order val="2"/>
          <c:tx>
            <c:v>Secondaire inférieur</c:v>
          </c:tx>
          <c:spPr>
            <a:solidFill>
              <a:srgbClr val="FF0000"/>
            </a:solidFill>
            <a:ln>
              <a:solidFill>
                <a:srgbClr val="FF0000"/>
              </a:solidFill>
            </a:ln>
            <a:effectLst/>
          </c:spPr>
          <c:invertIfNegative val="0"/>
          <c:cat>
            <c:numRef>
              <c:f>t_educ_Hanura!$B$1:$C$1</c:f>
              <c:numCache>
                <c:formatCode>General</c:formatCode>
                <c:ptCount val="2"/>
                <c:pt idx="0">
                  <c:v>2009</c:v>
                </c:pt>
                <c:pt idx="1">
                  <c:v>2014</c:v>
                </c:pt>
              </c:numCache>
            </c:numRef>
          </c:cat>
          <c:val>
            <c:numRef>
              <c:f>t_educ_Hanura!$B$4:$C$4</c:f>
              <c:numCache>
                <c:formatCode>0.00%</c:formatCode>
                <c:ptCount val="2"/>
                <c:pt idx="0">
                  <c:v>2.276994101703167E-2</c:v>
                </c:pt>
                <c:pt idx="1">
                  <c:v>5.5674828588962555E-2</c:v>
                </c:pt>
              </c:numCache>
            </c:numRef>
          </c:val>
          <c:extLst xmlns:c16r2="http://schemas.microsoft.com/office/drawing/2015/06/chart">
            <c:ext xmlns:c16="http://schemas.microsoft.com/office/drawing/2014/chart" uri="{C3380CC4-5D6E-409C-BE32-E72D297353CC}">
              <c16:uniqueId val="{00000005-32AC-47C8-BE33-44F4D6A4713C}"/>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t_educ_Hanura!$B$1:$C$1</c:f>
              <c:numCache>
                <c:formatCode>General</c:formatCode>
                <c:ptCount val="2"/>
                <c:pt idx="0">
                  <c:v>2009</c:v>
                </c:pt>
                <c:pt idx="1">
                  <c:v>2014</c:v>
                </c:pt>
              </c:numCache>
            </c:numRef>
          </c:cat>
          <c:val>
            <c:numRef>
              <c:f>t_educ_Hanura!$B$5:$C$5</c:f>
              <c:numCache>
                <c:formatCode>0.00%</c:formatCode>
                <c:ptCount val="2"/>
                <c:pt idx="0">
                  <c:v>3.7712231278419495E-2</c:v>
                </c:pt>
                <c:pt idx="1">
                  <c:v>5.2411679178476334E-2</c:v>
                </c:pt>
              </c:numCache>
            </c:numRef>
          </c:val>
          <c:extLst xmlns:c16r2="http://schemas.microsoft.com/office/drawing/2015/06/chart">
            <c:ext xmlns:c16="http://schemas.microsoft.com/office/drawing/2014/chart" uri="{C3380CC4-5D6E-409C-BE32-E72D297353CC}">
              <c16:uniqueId val="{00000007-32AC-47C8-BE33-44F4D6A4713C}"/>
            </c:ext>
          </c:extLst>
        </c:ser>
        <c:ser>
          <c:idx val="4"/>
          <c:order val="4"/>
          <c:tx>
            <c:v>Supérieur</c:v>
          </c:tx>
          <c:spPr>
            <a:solidFill>
              <a:schemeClr val="accent6"/>
            </a:solidFill>
            <a:ln>
              <a:solidFill>
                <a:schemeClr val="accent6"/>
              </a:solidFill>
            </a:ln>
            <a:effectLst/>
          </c:spPr>
          <c:invertIfNegative val="0"/>
          <c:cat>
            <c:numRef>
              <c:f>t_educ_Hanura!$B$1:$C$1</c:f>
              <c:numCache>
                <c:formatCode>General</c:formatCode>
                <c:ptCount val="2"/>
                <c:pt idx="0">
                  <c:v>2009</c:v>
                </c:pt>
                <c:pt idx="1">
                  <c:v>2014</c:v>
                </c:pt>
              </c:numCache>
            </c:numRef>
          </c:cat>
          <c:val>
            <c:numRef>
              <c:f>t_educ_Hanura!$B$6:$C$6</c:f>
              <c:numCache>
                <c:formatCode>0.00%</c:formatCode>
                <c:ptCount val="2"/>
                <c:pt idx="0">
                  <c:v>7.4925132095813751E-2</c:v>
                </c:pt>
                <c:pt idx="1">
                  <c:v>5.8075852692127228E-2</c:v>
                </c:pt>
              </c:numCache>
            </c:numRef>
          </c:val>
          <c:extLst xmlns:c16r2="http://schemas.microsoft.com/office/drawing/2015/06/chart">
            <c:ext xmlns:c16="http://schemas.microsoft.com/office/drawing/2014/chart" uri="{C3380CC4-5D6E-409C-BE32-E72D297353CC}">
              <c16:uniqueId val="{00000009-32AC-47C8-BE33-44F4D6A4713C}"/>
            </c:ext>
          </c:extLst>
        </c:ser>
        <c:dLbls>
          <c:showLegendKey val="0"/>
          <c:showVal val="0"/>
          <c:showCatName val="0"/>
          <c:showSerName val="0"/>
          <c:showPercent val="0"/>
          <c:showBubbleSize val="0"/>
        </c:dLbls>
        <c:gapWidth val="219"/>
        <c:overlap val="-27"/>
        <c:axId val="-487349680"/>
        <c:axId val="-487347504"/>
      </c:barChart>
      <c:catAx>
        <c:axId val="-4873496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7504"/>
        <c:crosses val="autoZero"/>
        <c:auto val="1"/>
        <c:lblAlgn val="ctr"/>
        <c:lblOffset val="100"/>
        <c:noMultiLvlLbl val="0"/>
      </c:catAx>
      <c:valAx>
        <c:axId val="-487347504"/>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9680"/>
        <c:crosses val="autoZero"/>
        <c:crossBetween val="between"/>
      </c:valAx>
      <c:spPr>
        <a:noFill/>
        <a:ln>
          <a:solidFill>
            <a:schemeClr val="tx1"/>
          </a:solidFill>
        </a:ln>
        <a:effectLst/>
      </c:spPr>
    </c:plotArea>
    <c:legend>
      <c:legendPos val="b"/>
      <c:layout>
        <c:manualLayout>
          <c:xMode val="edge"/>
          <c:yMode val="edge"/>
          <c:x val="0.11026356252670458"/>
          <c:y val="0.1106398750832135"/>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8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DG2 – Vote Hanura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Hanura) et (% des 90 % du bas votant Hanura)</c:v>
          </c:tx>
          <c:spPr>
            <a:ln w="28575" cap="rnd">
              <a:solidFill>
                <a:srgbClr val="FF0000"/>
              </a:solidFill>
              <a:round/>
            </a:ln>
            <a:effectLst/>
          </c:spPr>
          <c:marker>
            <c:symbol val="circle"/>
            <c:size val="9"/>
            <c:spPr>
              <a:solidFill>
                <a:srgbClr val="FF0000"/>
              </a:solidFill>
              <a:ln w="9525">
                <a:noFill/>
              </a:ln>
              <a:effectLst/>
            </c:spPr>
          </c:marker>
          <c:xVal>
            <c:numRef>
              <c:f>t_educdiff_Hanura!$A$2:$A$3</c:f>
              <c:numCache>
                <c:formatCode>General</c:formatCode>
                <c:ptCount val="2"/>
                <c:pt idx="0">
                  <c:v>2009</c:v>
                </c:pt>
                <c:pt idx="1">
                  <c:v>2014</c:v>
                </c:pt>
              </c:numCache>
            </c:numRef>
          </c:xVal>
          <c:yVal>
            <c:numRef>
              <c:f>t_educdiff_Hanura!$B$2:$B$3</c:f>
              <c:numCache>
                <c:formatCode>General</c:formatCode>
                <c:ptCount val="2"/>
                <c:pt idx="0">
                  <c:v>3.2181940078735352</c:v>
                </c:pt>
                <c:pt idx="1">
                  <c:v>0.27263641357421875</c:v>
                </c:pt>
              </c:numCache>
            </c:numRef>
          </c:yVal>
          <c:smooth val="0"/>
          <c:extLst xmlns:c16r2="http://schemas.microsoft.com/office/drawing/2015/06/chart">
            <c:ext xmlns:c16="http://schemas.microsoft.com/office/drawing/2014/chart" uri="{C3380CC4-5D6E-409C-BE32-E72D297353CC}">
              <c16:uniqueId val="{00000005-0F22-124E-A286-4B3495D0D3D0}"/>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t_educdiff_Hanura!$A$2:$A$3</c:f>
              <c:numCache>
                <c:formatCode>General</c:formatCode>
                <c:ptCount val="2"/>
                <c:pt idx="0">
                  <c:v>2009</c:v>
                </c:pt>
                <c:pt idx="1">
                  <c:v>2014</c:v>
                </c:pt>
              </c:numCache>
            </c:numRef>
          </c:xVal>
          <c:yVal>
            <c:numRef>
              <c:f>t_educdiff_Hanura!$C$2:$C$3</c:f>
              <c:numCache>
                <c:formatCode>General</c:formatCode>
                <c:ptCount val="2"/>
                <c:pt idx="0">
                  <c:v>3.1315484046936035</c:v>
                </c:pt>
                <c:pt idx="1">
                  <c:v>0.4656960666179657</c:v>
                </c:pt>
              </c:numCache>
            </c:numRef>
          </c:yVal>
          <c:smooth val="0"/>
          <c:extLst xmlns:c16r2="http://schemas.microsoft.com/office/drawing/2015/06/chart">
            <c:ext xmlns:c16="http://schemas.microsoft.com/office/drawing/2014/chart" uri="{C3380CC4-5D6E-409C-BE32-E72D297353CC}">
              <c16:uniqueId val="{00000007-0F22-124E-A286-4B3495D0D3D0}"/>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t_educdiff_Hanura!$A$2:$A$3</c:f>
              <c:numCache>
                <c:formatCode>General</c:formatCode>
                <c:ptCount val="2"/>
                <c:pt idx="0">
                  <c:v>2009</c:v>
                </c:pt>
                <c:pt idx="1">
                  <c:v>2014</c:v>
                </c:pt>
              </c:numCache>
            </c:numRef>
          </c:xVal>
          <c:yVal>
            <c:numRef>
              <c:f>t_educdiff_Hanura!$D$2:$D$3</c:f>
              <c:numCache>
                <c:formatCode>General</c:formatCode>
                <c:ptCount val="2"/>
                <c:pt idx="0">
                  <c:v>6.6511554718017578</c:v>
                </c:pt>
                <c:pt idx="1">
                  <c:v>0.50352782011032104</c:v>
                </c:pt>
              </c:numCache>
            </c:numRef>
          </c:yVal>
          <c:smooth val="0"/>
          <c:extLst xmlns:c16r2="http://schemas.microsoft.com/office/drawing/2015/06/chart">
            <c:ext xmlns:c16="http://schemas.microsoft.com/office/drawing/2014/chart" uri="{C3380CC4-5D6E-409C-BE32-E72D297353CC}">
              <c16:uniqueId val="{00000009-0F22-124E-A286-4B3495D0D3D0}"/>
            </c:ext>
          </c:extLst>
        </c:ser>
        <c:ser>
          <c:idx val="3"/>
          <c:order val="3"/>
          <c:tx>
            <c:v>Zeros</c:v>
          </c:tx>
          <c:spPr>
            <a:ln w="19050" cap="rnd">
              <a:solidFill>
                <a:schemeClr val="tx1"/>
              </a:solidFill>
              <a:round/>
            </a:ln>
            <a:effectLst/>
          </c:spPr>
          <c:marker>
            <c:symbol val="none"/>
          </c:marker>
          <c:xVal>
            <c:numRef>
              <c:f>t_educdiff_Hanura!$A$2:$A$3</c:f>
              <c:numCache>
                <c:formatCode>General</c:formatCode>
                <c:ptCount val="2"/>
                <c:pt idx="0">
                  <c:v>2009</c:v>
                </c:pt>
                <c:pt idx="1">
                  <c:v>2014</c:v>
                </c:pt>
              </c:numCache>
            </c:numRef>
          </c:xVal>
          <c:yVal>
            <c:numRef>
              <c:f>t_educdiff_Hanura!$E$2:$E$3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0F22-124E-A286-4B3495D0D3D0}"/>
            </c:ext>
          </c:extLst>
        </c:ser>
        <c:dLbls>
          <c:showLegendKey val="0"/>
          <c:showVal val="0"/>
          <c:showCatName val="0"/>
          <c:showSerName val="0"/>
          <c:showPercent val="0"/>
          <c:showBubbleSize val="0"/>
        </c:dLbls>
        <c:axId val="-487345872"/>
        <c:axId val="-487346960"/>
      </c:scatterChart>
      <c:valAx>
        <c:axId val="-487345872"/>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6960"/>
        <c:crossesAt val="-30"/>
        <c:crossBetween val="midCat"/>
        <c:majorUnit val="1"/>
      </c:valAx>
      <c:valAx>
        <c:axId val="-487346960"/>
        <c:scaling>
          <c:orientation val="minMax"/>
          <c:max val="2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587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8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DG3 – Vote Hanura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t_inc_Hanura!$B$1:$C$1</c:f>
              <c:numCache>
                <c:formatCode>General</c:formatCode>
                <c:ptCount val="2"/>
                <c:pt idx="0">
                  <c:v>2009</c:v>
                </c:pt>
                <c:pt idx="1">
                  <c:v>2014</c:v>
                </c:pt>
              </c:numCache>
            </c:numRef>
          </c:cat>
          <c:val>
            <c:numRef>
              <c:f>t_inc_Hanura!$B$2:$C$2</c:f>
              <c:numCache>
                <c:formatCode>0%</c:formatCode>
                <c:ptCount val="2"/>
                <c:pt idx="0">
                  <c:v>4.8738695681095123E-2</c:v>
                </c:pt>
                <c:pt idx="1">
                  <c:v>5.2194695919752121E-2</c:v>
                </c:pt>
              </c:numCache>
            </c:numRef>
          </c:val>
          <c:extLst xmlns:c16r2="http://schemas.microsoft.com/office/drawing/2015/06/chart">
            <c:ext xmlns:c16="http://schemas.microsoft.com/office/drawing/2014/chart" uri="{C3380CC4-5D6E-409C-BE32-E72D297353CC}">
              <c16:uniqueId val="{00000001-199A-4545-8CDE-10F0BB5BA206}"/>
            </c:ext>
          </c:extLst>
        </c:ser>
        <c:ser>
          <c:idx val="1"/>
          <c:order val="1"/>
          <c:tx>
            <c:v>40 % du milieu</c:v>
          </c:tx>
          <c:spPr>
            <a:solidFill>
              <a:srgbClr val="FF0000"/>
            </a:solidFill>
            <a:ln>
              <a:solidFill>
                <a:srgbClr val="FF0000"/>
              </a:solidFill>
            </a:ln>
            <a:effectLst/>
          </c:spPr>
          <c:invertIfNegative val="0"/>
          <c:cat>
            <c:numRef>
              <c:f>t_inc_Hanura!$B$1:$C$1</c:f>
              <c:numCache>
                <c:formatCode>General</c:formatCode>
                <c:ptCount val="2"/>
                <c:pt idx="0">
                  <c:v>2009</c:v>
                </c:pt>
                <c:pt idx="1">
                  <c:v>2014</c:v>
                </c:pt>
              </c:numCache>
            </c:numRef>
          </c:cat>
          <c:val>
            <c:numRef>
              <c:f>t_inc_Hanura!$B$3:$C$3</c:f>
              <c:numCache>
                <c:formatCode>0%</c:formatCode>
                <c:ptCount val="2"/>
                <c:pt idx="0">
                  <c:v>3.5446923226118088E-2</c:v>
                </c:pt>
                <c:pt idx="1">
                  <c:v>6.064436212182045E-2</c:v>
                </c:pt>
              </c:numCache>
            </c:numRef>
          </c:val>
          <c:extLst xmlns:c16r2="http://schemas.microsoft.com/office/drawing/2015/06/chart">
            <c:ext xmlns:c16="http://schemas.microsoft.com/office/drawing/2014/chart" uri="{C3380CC4-5D6E-409C-BE32-E72D297353CC}">
              <c16:uniqueId val="{00000003-199A-4545-8CDE-10F0BB5BA206}"/>
            </c:ext>
          </c:extLst>
        </c:ser>
        <c:ser>
          <c:idx val="2"/>
          <c:order val="2"/>
          <c:tx>
            <c:v>10 % du haut</c:v>
          </c:tx>
          <c:spPr>
            <a:solidFill>
              <a:schemeClr val="accent6"/>
            </a:solidFill>
            <a:ln>
              <a:noFill/>
            </a:ln>
            <a:effectLst/>
          </c:spPr>
          <c:invertIfNegative val="0"/>
          <c:cat>
            <c:numRef>
              <c:f>t_inc_Hanura!$B$1:$C$1</c:f>
              <c:numCache>
                <c:formatCode>General</c:formatCode>
                <c:ptCount val="2"/>
                <c:pt idx="0">
                  <c:v>2009</c:v>
                </c:pt>
                <c:pt idx="1">
                  <c:v>2014</c:v>
                </c:pt>
              </c:numCache>
            </c:numRef>
          </c:cat>
          <c:val>
            <c:numRef>
              <c:f>t_inc_Hanura!$B$4:$C$4</c:f>
              <c:numCache>
                <c:formatCode>0%</c:formatCode>
                <c:ptCount val="2"/>
                <c:pt idx="0">
                  <c:v>2.2865226492285728E-2</c:v>
                </c:pt>
                <c:pt idx="1">
                  <c:v>4.7549061477184296E-2</c:v>
                </c:pt>
              </c:numCache>
            </c:numRef>
          </c:val>
          <c:extLst xmlns:c16r2="http://schemas.microsoft.com/office/drawing/2015/06/chart">
            <c:ext xmlns:c16="http://schemas.microsoft.com/office/drawing/2014/chart" uri="{C3380CC4-5D6E-409C-BE32-E72D297353CC}">
              <c16:uniqueId val="{00000005-199A-4545-8CDE-10F0BB5BA206}"/>
            </c:ext>
          </c:extLst>
        </c:ser>
        <c:dLbls>
          <c:showLegendKey val="0"/>
          <c:showVal val="0"/>
          <c:showCatName val="0"/>
          <c:showSerName val="0"/>
          <c:showPercent val="0"/>
          <c:showBubbleSize val="0"/>
        </c:dLbls>
        <c:gapWidth val="219"/>
        <c:overlap val="-27"/>
        <c:axId val="-487352400"/>
        <c:axId val="-487348048"/>
      </c:barChart>
      <c:catAx>
        <c:axId val="-4873524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8048"/>
        <c:crosses val="autoZero"/>
        <c:auto val="1"/>
        <c:lblAlgn val="ctr"/>
        <c:lblOffset val="100"/>
        <c:noMultiLvlLbl val="0"/>
      </c:catAx>
      <c:valAx>
        <c:axId val="-487348048"/>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52400"/>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8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DG4 – Vote Hanura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Hanura) et (% des 90 % du bas votant Hanura)</c:v>
          </c:tx>
          <c:spPr>
            <a:ln w="28575" cap="rnd">
              <a:solidFill>
                <a:srgbClr val="FF0000"/>
              </a:solidFill>
              <a:round/>
            </a:ln>
            <a:effectLst/>
          </c:spPr>
          <c:marker>
            <c:symbol val="circle"/>
            <c:size val="9"/>
            <c:spPr>
              <a:solidFill>
                <a:srgbClr val="FF0000"/>
              </a:solidFill>
              <a:ln w="9525">
                <a:noFill/>
              </a:ln>
              <a:effectLst/>
            </c:spPr>
          </c:marker>
          <c:xVal>
            <c:numRef>
              <c:f>t_incdiff_Hanura!$A$2:$A$3</c:f>
              <c:numCache>
                <c:formatCode>General</c:formatCode>
                <c:ptCount val="2"/>
                <c:pt idx="0">
                  <c:v>2009</c:v>
                </c:pt>
                <c:pt idx="1">
                  <c:v>2014</c:v>
                </c:pt>
              </c:numCache>
            </c:numRef>
          </c:xVal>
          <c:yVal>
            <c:numRef>
              <c:f>t_incdiff_Hanura!$B$2:$B$3</c:f>
              <c:numCache>
                <c:formatCode>General</c:formatCode>
                <c:ptCount val="2"/>
                <c:pt idx="0">
                  <c:v>-1.9966015815734863</c:v>
                </c:pt>
                <c:pt idx="1">
                  <c:v>-0.84010410308837891</c:v>
                </c:pt>
              </c:numCache>
            </c:numRef>
          </c:yVal>
          <c:smooth val="0"/>
          <c:extLst xmlns:c16r2="http://schemas.microsoft.com/office/drawing/2015/06/chart">
            <c:ext xmlns:c16="http://schemas.microsoft.com/office/drawing/2014/chart" uri="{C3380CC4-5D6E-409C-BE32-E72D297353CC}">
              <c16:uniqueId val="{00000005-E4D0-4C40-BDDE-0420E84DE8E7}"/>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t_incdiff_Hanura!$A$2:$A$3</c:f>
              <c:numCache>
                <c:formatCode>General</c:formatCode>
                <c:ptCount val="2"/>
                <c:pt idx="0">
                  <c:v>2009</c:v>
                </c:pt>
                <c:pt idx="1">
                  <c:v>2014</c:v>
                </c:pt>
              </c:numCache>
            </c:numRef>
          </c:xVal>
          <c:yVal>
            <c:numRef>
              <c:f>t_incdiff_Hanura!$C$2:$C$3</c:f>
              <c:numCache>
                <c:formatCode>General</c:formatCode>
                <c:ptCount val="2"/>
                <c:pt idx="0">
                  <c:v>-2.0080184936523438</c:v>
                </c:pt>
                <c:pt idx="1">
                  <c:v>-0.74757254123687744</c:v>
                </c:pt>
              </c:numCache>
            </c:numRef>
          </c:yVal>
          <c:smooth val="0"/>
          <c:extLst xmlns:c16r2="http://schemas.microsoft.com/office/drawing/2015/06/chart">
            <c:ext xmlns:c16="http://schemas.microsoft.com/office/drawing/2014/chart" uri="{C3380CC4-5D6E-409C-BE32-E72D297353CC}">
              <c16:uniqueId val="{00000007-E4D0-4C40-BDDE-0420E84DE8E7}"/>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t_incdiff_Hanura!$A$2:$A$3</c:f>
              <c:numCache>
                <c:formatCode>General</c:formatCode>
                <c:ptCount val="2"/>
                <c:pt idx="0">
                  <c:v>2009</c:v>
                </c:pt>
                <c:pt idx="1">
                  <c:v>2014</c:v>
                </c:pt>
              </c:numCache>
            </c:numRef>
          </c:xVal>
          <c:yVal>
            <c:numRef>
              <c:f>t_incdiff_Hanura!$D$2:$D$3</c:f>
              <c:numCache>
                <c:formatCode>General</c:formatCode>
                <c:ptCount val="2"/>
                <c:pt idx="0">
                  <c:v>-3.8095700740814209</c:v>
                </c:pt>
                <c:pt idx="1">
                  <c:v>-0.85423338413238525</c:v>
                </c:pt>
              </c:numCache>
            </c:numRef>
          </c:yVal>
          <c:smooth val="0"/>
          <c:extLst xmlns:c16r2="http://schemas.microsoft.com/office/drawing/2015/06/chart">
            <c:ext xmlns:c16="http://schemas.microsoft.com/office/drawing/2014/chart" uri="{C3380CC4-5D6E-409C-BE32-E72D297353CC}">
              <c16:uniqueId val="{00000009-E4D0-4C40-BDDE-0420E84DE8E7}"/>
            </c:ext>
          </c:extLst>
        </c:ser>
        <c:ser>
          <c:idx val="3"/>
          <c:order val="3"/>
          <c:tx>
            <c:v>Zeros</c:v>
          </c:tx>
          <c:spPr>
            <a:ln w="19050" cap="rnd">
              <a:solidFill>
                <a:schemeClr val="tx1"/>
              </a:solidFill>
              <a:round/>
            </a:ln>
            <a:effectLst/>
          </c:spPr>
          <c:marker>
            <c:symbol val="none"/>
          </c:marker>
          <c:xVal>
            <c:numRef>
              <c:f>t_incdiff_Hanura!$A$2:$A$3</c:f>
              <c:numCache>
                <c:formatCode>General</c:formatCode>
                <c:ptCount val="2"/>
                <c:pt idx="0">
                  <c:v>2009</c:v>
                </c:pt>
                <c:pt idx="1">
                  <c:v>2014</c:v>
                </c:pt>
              </c:numCache>
            </c:numRef>
          </c:xVal>
          <c:yVal>
            <c:numRef>
              <c:f>t_incdiff_Hanura!$E$2:$E$3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E4D0-4C40-BDDE-0420E84DE8E7}"/>
            </c:ext>
          </c:extLst>
        </c:ser>
        <c:dLbls>
          <c:showLegendKey val="0"/>
          <c:showVal val="0"/>
          <c:showCatName val="0"/>
          <c:showSerName val="0"/>
          <c:showPercent val="0"/>
          <c:showBubbleSize val="0"/>
        </c:dLbls>
        <c:axId val="-487344240"/>
        <c:axId val="-487353488"/>
      </c:scatterChart>
      <c:valAx>
        <c:axId val="-487344240"/>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3488"/>
        <c:crossesAt val="-30"/>
        <c:crossBetween val="midCat"/>
        <c:majorUnit val="1"/>
      </c:valAx>
      <c:valAx>
        <c:axId val="-487353488"/>
        <c:scaling>
          <c:orientation val="minMax"/>
          <c:max val="1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4240"/>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DG5 – Vote Hanura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t_rel_Hanura!$B$1:$C$1</c:f>
              <c:numCache>
                <c:formatCode>General</c:formatCode>
                <c:ptCount val="2"/>
                <c:pt idx="0">
                  <c:v>2009</c:v>
                </c:pt>
                <c:pt idx="1">
                  <c:v>2014</c:v>
                </c:pt>
              </c:numCache>
            </c:numRef>
          </c:cat>
          <c:val>
            <c:numRef>
              <c:f>t_rel_Hanura!$B$2:$C$2</c:f>
              <c:numCache>
                <c:formatCode>0%</c:formatCode>
                <c:ptCount val="2"/>
                <c:pt idx="0">
                  <c:v>4.5286322365767441E-2</c:v>
                </c:pt>
                <c:pt idx="1">
                  <c:v>4.6125540439682353E-2</c:v>
                </c:pt>
              </c:numCache>
            </c:numRef>
          </c:val>
          <c:extLst xmlns:c16r2="http://schemas.microsoft.com/office/drawing/2015/06/chart">
            <c:ext xmlns:c16="http://schemas.microsoft.com/office/drawing/2014/chart" uri="{C3380CC4-5D6E-409C-BE32-E72D297353CC}">
              <c16:uniqueId val="{00000001-3770-4811-B1E0-E4D0CB02B0F3}"/>
            </c:ext>
          </c:extLst>
        </c:ser>
        <c:ser>
          <c:idx val="1"/>
          <c:order val="1"/>
          <c:tx>
            <c:v>Musulmans non-pratiquants</c:v>
          </c:tx>
          <c:spPr>
            <a:solidFill>
              <a:srgbClr val="FF0000"/>
            </a:solidFill>
            <a:ln>
              <a:solidFill>
                <a:srgbClr val="FF0000"/>
              </a:solidFill>
            </a:ln>
            <a:effectLst/>
          </c:spPr>
          <c:invertIfNegative val="0"/>
          <c:cat>
            <c:numRef>
              <c:f>t_rel_Hanura!$B$1:$C$1</c:f>
              <c:numCache>
                <c:formatCode>General</c:formatCode>
                <c:ptCount val="2"/>
                <c:pt idx="0">
                  <c:v>2009</c:v>
                </c:pt>
                <c:pt idx="1">
                  <c:v>2014</c:v>
                </c:pt>
              </c:numCache>
            </c:numRef>
          </c:cat>
          <c:val>
            <c:numRef>
              <c:f>t_rel_Hanura!$B$3:$C$3</c:f>
              <c:numCache>
                <c:formatCode>0%</c:formatCode>
                <c:ptCount val="2"/>
                <c:pt idx="0">
                  <c:v>3.5089345587511207E-2</c:v>
                </c:pt>
                <c:pt idx="1">
                  <c:v>7.1873538682886831E-2</c:v>
                </c:pt>
              </c:numCache>
            </c:numRef>
          </c:val>
          <c:extLst xmlns:c16r2="http://schemas.microsoft.com/office/drawing/2015/06/chart">
            <c:ext xmlns:c16="http://schemas.microsoft.com/office/drawing/2014/chart" uri="{C3380CC4-5D6E-409C-BE32-E72D297353CC}">
              <c16:uniqueId val="{00000003-3770-4811-B1E0-E4D0CB02B0F3}"/>
            </c:ext>
          </c:extLst>
        </c:ser>
        <c:ser>
          <c:idx val="2"/>
          <c:order val="2"/>
          <c:tx>
            <c:v>Non-musulmans</c:v>
          </c:tx>
          <c:spPr>
            <a:solidFill>
              <a:schemeClr val="accent6"/>
            </a:solidFill>
            <a:ln>
              <a:noFill/>
            </a:ln>
            <a:effectLst/>
          </c:spPr>
          <c:invertIfNegative val="0"/>
          <c:cat>
            <c:numRef>
              <c:f>t_rel_Hanura!$B$1:$C$1</c:f>
              <c:numCache>
                <c:formatCode>General</c:formatCode>
                <c:ptCount val="2"/>
                <c:pt idx="0">
                  <c:v>2009</c:v>
                </c:pt>
                <c:pt idx="1">
                  <c:v>2014</c:v>
                </c:pt>
              </c:numCache>
            </c:numRef>
          </c:cat>
          <c:val>
            <c:numRef>
              <c:f>t_rel_Hanura!$B$4:$C$4</c:f>
              <c:numCache>
                <c:formatCode>0%</c:formatCode>
                <c:ptCount val="2"/>
                <c:pt idx="0">
                  <c:v>4.332922714241165E-2</c:v>
                </c:pt>
                <c:pt idx="1">
                  <c:v>1.1426666328648612E-2</c:v>
                </c:pt>
              </c:numCache>
            </c:numRef>
          </c:val>
          <c:extLst xmlns:c16r2="http://schemas.microsoft.com/office/drawing/2015/06/chart">
            <c:ext xmlns:c16="http://schemas.microsoft.com/office/drawing/2014/chart" uri="{C3380CC4-5D6E-409C-BE32-E72D297353CC}">
              <c16:uniqueId val="{00000005-3770-4811-B1E0-E4D0CB02B0F3}"/>
            </c:ext>
          </c:extLst>
        </c:ser>
        <c:dLbls>
          <c:showLegendKey val="0"/>
          <c:showVal val="0"/>
          <c:showCatName val="0"/>
          <c:showSerName val="0"/>
          <c:showPercent val="0"/>
          <c:showBubbleSize val="0"/>
        </c:dLbls>
        <c:gapWidth val="219"/>
        <c:overlap val="-27"/>
        <c:axId val="-487343696"/>
        <c:axId val="-487346416"/>
      </c:barChart>
      <c:catAx>
        <c:axId val="-4873436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6416"/>
        <c:crosses val="autoZero"/>
        <c:auto val="1"/>
        <c:lblAlgn val="ctr"/>
        <c:lblOffset val="100"/>
        <c:noMultiLvlLbl val="0"/>
      </c:catAx>
      <c:valAx>
        <c:axId val="-487346416"/>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3696"/>
        <c:crosses val="autoZero"/>
        <c:crossBetween val="between"/>
      </c:valAx>
      <c:spPr>
        <a:noFill/>
        <a:ln>
          <a:solidFill>
            <a:schemeClr val="tx1"/>
          </a:solidFill>
        </a:ln>
        <a:effectLst/>
      </c:spPr>
    </c:plotArea>
    <c:legend>
      <c:legendPos val="b"/>
      <c:layout>
        <c:manualLayout>
          <c:xMode val="edge"/>
          <c:yMode val="edge"/>
          <c:x val="0.26573592418590181"/>
          <c:y val="9.5929609879278135E-2"/>
          <c:w val="0.70931333493305038"/>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8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DG6 – Vote Hanura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Hanura) et (% des autres électeurs votant Hanura)</c:v>
          </c:tx>
          <c:spPr>
            <a:ln w="28575" cap="rnd">
              <a:solidFill>
                <a:srgbClr val="FF0000"/>
              </a:solidFill>
              <a:round/>
            </a:ln>
            <a:effectLst/>
          </c:spPr>
          <c:marker>
            <c:symbol val="circle"/>
            <c:size val="9"/>
            <c:spPr>
              <a:solidFill>
                <a:srgbClr val="FF0000"/>
              </a:solidFill>
              <a:ln w="9525">
                <a:noFill/>
              </a:ln>
              <a:effectLst/>
            </c:spPr>
          </c:marker>
          <c:xVal>
            <c:numRef>
              <c:f>t_reldiff_Hanura!$A$2:$A$3</c:f>
              <c:numCache>
                <c:formatCode>General</c:formatCode>
                <c:ptCount val="2"/>
                <c:pt idx="0">
                  <c:v>2009</c:v>
                </c:pt>
                <c:pt idx="1">
                  <c:v>2014</c:v>
                </c:pt>
              </c:numCache>
            </c:numRef>
          </c:xVal>
          <c:yVal>
            <c:numRef>
              <c:f>t_reldiff_Hanura!$B$2:$B$3</c:f>
              <c:numCache>
                <c:formatCode>General</c:formatCode>
                <c:ptCount val="2"/>
                <c:pt idx="0">
                  <c:v>0.83484387397766113</c:v>
                </c:pt>
                <c:pt idx="1">
                  <c:v>-1.6311166286468506</c:v>
                </c:pt>
              </c:numCache>
            </c:numRef>
          </c:yVal>
          <c:smooth val="0"/>
          <c:extLst xmlns:c16r2="http://schemas.microsoft.com/office/drawing/2015/06/chart">
            <c:ext xmlns:c16="http://schemas.microsoft.com/office/drawing/2014/chart" uri="{C3380CC4-5D6E-409C-BE32-E72D297353CC}">
              <c16:uniqueId val="{00000005-70C6-6342-A370-844A54AC8BFD}"/>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t_reldiff_Hanura!$A$2:$A$3</c:f>
              <c:numCache>
                <c:formatCode>General</c:formatCode>
                <c:ptCount val="2"/>
                <c:pt idx="0">
                  <c:v>2009</c:v>
                </c:pt>
                <c:pt idx="1">
                  <c:v>2014</c:v>
                </c:pt>
              </c:numCache>
            </c:numRef>
          </c:xVal>
          <c:yVal>
            <c:numRef>
              <c:f>t_reldiff_Hanura!$C$2:$C$3</c:f>
              <c:numCache>
                <c:formatCode>General</c:formatCode>
                <c:ptCount val="2"/>
                <c:pt idx="0">
                  <c:v>0.96590369939804077</c:v>
                </c:pt>
                <c:pt idx="1">
                  <c:v>-1.7452349662780762</c:v>
                </c:pt>
              </c:numCache>
            </c:numRef>
          </c:yVal>
          <c:smooth val="0"/>
          <c:extLst xmlns:c16r2="http://schemas.microsoft.com/office/drawing/2015/06/chart">
            <c:ext xmlns:c16="http://schemas.microsoft.com/office/drawing/2014/chart" uri="{C3380CC4-5D6E-409C-BE32-E72D297353CC}">
              <c16:uniqueId val="{00000007-70C6-6342-A370-844A54AC8BFD}"/>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t_reldiff_Hanura!$A$2:$A$3</c:f>
              <c:numCache>
                <c:formatCode>General</c:formatCode>
                <c:ptCount val="2"/>
                <c:pt idx="0">
                  <c:v>2009</c:v>
                </c:pt>
                <c:pt idx="1">
                  <c:v>2014</c:v>
                </c:pt>
              </c:numCache>
            </c:numRef>
          </c:xVal>
          <c:yVal>
            <c:numRef>
              <c:f>t_reldiff_Hanura!$D$2:$D$3</c:f>
              <c:numCache>
                <c:formatCode>General</c:formatCode>
                <c:ptCount val="2"/>
                <c:pt idx="0">
                  <c:v>0.77480340003967285</c:v>
                </c:pt>
                <c:pt idx="1">
                  <c:v>-1.9258671998977661</c:v>
                </c:pt>
              </c:numCache>
            </c:numRef>
          </c:yVal>
          <c:smooth val="0"/>
          <c:extLst xmlns:c16r2="http://schemas.microsoft.com/office/drawing/2015/06/chart">
            <c:ext xmlns:c16="http://schemas.microsoft.com/office/drawing/2014/chart" uri="{C3380CC4-5D6E-409C-BE32-E72D297353CC}">
              <c16:uniqueId val="{00000009-70C6-6342-A370-844A54AC8BFD}"/>
            </c:ext>
          </c:extLst>
        </c:ser>
        <c:ser>
          <c:idx val="3"/>
          <c:order val="3"/>
          <c:tx>
            <c:v>Zeros</c:v>
          </c:tx>
          <c:spPr>
            <a:ln w="19050" cap="rnd">
              <a:solidFill>
                <a:schemeClr val="tx1"/>
              </a:solidFill>
              <a:round/>
            </a:ln>
            <a:effectLst/>
          </c:spPr>
          <c:marker>
            <c:symbol val="none"/>
          </c:marker>
          <c:xVal>
            <c:numRef>
              <c:f>t_reldiff_Hanura!$A$2:$A$3</c:f>
              <c:numCache>
                <c:formatCode>General</c:formatCode>
                <c:ptCount val="2"/>
                <c:pt idx="0">
                  <c:v>2009</c:v>
                </c:pt>
                <c:pt idx="1">
                  <c:v>2014</c:v>
                </c:pt>
              </c:numCache>
            </c:numRef>
          </c:xVal>
          <c:yVal>
            <c:numRef>
              <c:f>t_reldiff_Hanura!$E$2:$E$3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70C6-6342-A370-844A54AC8BFD}"/>
            </c:ext>
          </c:extLst>
        </c:ser>
        <c:dLbls>
          <c:showLegendKey val="0"/>
          <c:showVal val="0"/>
          <c:showCatName val="0"/>
          <c:showSerName val="0"/>
          <c:showPercent val="0"/>
          <c:showBubbleSize val="0"/>
        </c:dLbls>
        <c:axId val="-487351312"/>
        <c:axId val="-487350768"/>
      </c:scatterChart>
      <c:valAx>
        <c:axId val="-487351312"/>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0768"/>
        <c:crossesAt val="-30"/>
        <c:crossBetween val="midCat"/>
        <c:majorUnit val="1"/>
      </c:valAx>
      <c:valAx>
        <c:axId val="-487350768"/>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131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DG7 – Vote Hanura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t_age_Hanura!$B$1:$C$1</c:f>
              <c:numCache>
                <c:formatCode>General</c:formatCode>
                <c:ptCount val="2"/>
                <c:pt idx="0">
                  <c:v>2009</c:v>
                </c:pt>
                <c:pt idx="1">
                  <c:v>2014</c:v>
                </c:pt>
              </c:numCache>
            </c:numRef>
          </c:cat>
          <c:val>
            <c:numRef>
              <c:f>t_age_Hanura!$B$2:$C$2</c:f>
              <c:numCache>
                <c:formatCode>0%</c:formatCode>
                <c:ptCount val="2"/>
                <c:pt idx="0">
                  <c:v>4.8581089824438095E-2</c:v>
                </c:pt>
                <c:pt idx="1">
                  <c:v>6.4125582575798035E-2</c:v>
                </c:pt>
              </c:numCache>
            </c:numRef>
          </c:val>
          <c:extLst xmlns:c16r2="http://schemas.microsoft.com/office/drawing/2015/06/chart">
            <c:ext xmlns:c16="http://schemas.microsoft.com/office/drawing/2014/chart" uri="{C3380CC4-5D6E-409C-BE32-E72D297353CC}">
              <c16:uniqueId val="{00000001-4D26-4C49-BFEC-EC706AC4987D}"/>
            </c:ext>
          </c:extLst>
        </c:ser>
        <c:ser>
          <c:idx val="1"/>
          <c:order val="1"/>
          <c:tx>
            <c:v>40-59</c:v>
          </c:tx>
          <c:spPr>
            <a:solidFill>
              <a:srgbClr val="FF0000"/>
            </a:solidFill>
            <a:ln>
              <a:solidFill>
                <a:srgbClr val="FF0000"/>
              </a:solidFill>
            </a:ln>
            <a:effectLst/>
          </c:spPr>
          <c:invertIfNegative val="0"/>
          <c:cat>
            <c:numRef>
              <c:f>t_age_Hanura!$B$1:$C$1</c:f>
              <c:numCache>
                <c:formatCode>General</c:formatCode>
                <c:ptCount val="2"/>
                <c:pt idx="0">
                  <c:v>2009</c:v>
                </c:pt>
                <c:pt idx="1">
                  <c:v>2014</c:v>
                </c:pt>
              </c:numCache>
            </c:numRef>
          </c:cat>
          <c:val>
            <c:numRef>
              <c:f>t_age_Hanura!$B$3:$C$3</c:f>
              <c:numCache>
                <c:formatCode>0%</c:formatCode>
                <c:ptCount val="2"/>
                <c:pt idx="0">
                  <c:v>3.0332880094647408E-2</c:v>
                </c:pt>
                <c:pt idx="1">
                  <c:v>4.4376343488693237E-2</c:v>
                </c:pt>
              </c:numCache>
            </c:numRef>
          </c:val>
          <c:extLst xmlns:c16r2="http://schemas.microsoft.com/office/drawing/2015/06/chart">
            <c:ext xmlns:c16="http://schemas.microsoft.com/office/drawing/2014/chart" uri="{C3380CC4-5D6E-409C-BE32-E72D297353CC}">
              <c16:uniqueId val="{00000003-4D26-4C49-BFEC-EC706AC4987D}"/>
            </c:ext>
          </c:extLst>
        </c:ser>
        <c:ser>
          <c:idx val="2"/>
          <c:order val="2"/>
          <c:tx>
            <c:v>60+</c:v>
          </c:tx>
          <c:spPr>
            <a:solidFill>
              <a:schemeClr val="accent6"/>
            </a:solidFill>
            <a:ln>
              <a:noFill/>
            </a:ln>
            <a:effectLst/>
          </c:spPr>
          <c:invertIfNegative val="0"/>
          <c:cat>
            <c:numRef>
              <c:f>t_age_Hanura!$B$1:$C$1</c:f>
              <c:numCache>
                <c:formatCode>General</c:formatCode>
                <c:ptCount val="2"/>
                <c:pt idx="0">
                  <c:v>2009</c:v>
                </c:pt>
                <c:pt idx="1">
                  <c:v>2014</c:v>
                </c:pt>
              </c:numCache>
            </c:numRef>
          </c:cat>
          <c:val>
            <c:numRef>
              <c:f>t_age_Hanura!$B$4:$C$4</c:f>
              <c:numCache>
                <c:formatCode>0%</c:formatCode>
                <c:ptCount val="2"/>
                <c:pt idx="0">
                  <c:v>4.4941477477550507E-2</c:v>
                </c:pt>
                <c:pt idx="1">
                  <c:v>4.9866929650306702E-2</c:v>
                </c:pt>
              </c:numCache>
            </c:numRef>
          </c:val>
          <c:extLst xmlns:c16r2="http://schemas.microsoft.com/office/drawing/2015/06/chart">
            <c:ext xmlns:c16="http://schemas.microsoft.com/office/drawing/2014/chart" uri="{C3380CC4-5D6E-409C-BE32-E72D297353CC}">
              <c16:uniqueId val="{00000005-4D26-4C49-BFEC-EC706AC4987D}"/>
            </c:ext>
          </c:extLst>
        </c:ser>
        <c:dLbls>
          <c:showLegendKey val="0"/>
          <c:showVal val="0"/>
          <c:showCatName val="0"/>
          <c:showSerName val="0"/>
          <c:showPercent val="0"/>
          <c:showBubbleSize val="0"/>
        </c:dLbls>
        <c:gapWidth val="219"/>
        <c:overlap val="-27"/>
        <c:axId val="-487350224"/>
        <c:axId val="-487354576"/>
      </c:barChart>
      <c:catAx>
        <c:axId val="-4873502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54576"/>
        <c:crosses val="autoZero"/>
        <c:auto val="1"/>
        <c:lblAlgn val="ctr"/>
        <c:lblOffset val="100"/>
        <c:noMultiLvlLbl val="0"/>
      </c:catAx>
      <c:valAx>
        <c:axId val="-487354576"/>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50224"/>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8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DG8 – Vote Hanura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voters âge 20-39 votant Hanura) et (% des autres électeurs votant Hanura)</c:v>
          </c:tx>
          <c:spPr>
            <a:ln w="28575" cap="rnd">
              <a:solidFill>
                <a:srgbClr val="FF0000"/>
              </a:solidFill>
              <a:round/>
            </a:ln>
            <a:effectLst/>
          </c:spPr>
          <c:marker>
            <c:symbol val="circle"/>
            <c:size val="9"/>
            <c:spPr>
              <a:solidFill>
                <a:srgbClr val="FF0000"/>
              </a:solidFill>
              <a:ln w="9525">
                <a:noFill/>
              </a:ln>
              <a:effectLst/>
            </c:spPr>
          </c:marker>
          <c:xVal>
            <c:numRef>
              <c:f>t_agediff_Hanura!$A$2:$A$3</c:f>
              <c:numCache>
                <c:formatCode>General</c:formatCode>
                <c:ptCount val="2"/>
                <c:pt idx="0">
                  <c:v>2009</c:v>
                </c:pt>
                <c:pt idx="1">
                  <c:v>2014</c:v>
                </c:pt>
              </c:numCache>
            </c:numRef>
          </c:xVal>
          <c:yVal>
            <c:numRef>
              <c:f>t_agediff_Hanura!$B$2:$B$3</c:f>
              <c:numCache>
                <c:formatCode>General</c:formatCode>
                <c:ptCount val="2"/>
                <c:pt idx="0">
                  <c:v>1.6139100790023804</c:v>
                </c:pt>
                <c:pt idx="1">
                  <c:v>1.8919678926467896</c:v>
                </c:pt>
              </c:numCache>
            </c:numRef>
          </c:yVal>
          <c:smooth val="0"/>
          <c:extLst xmlns:c16r2="http://schemas.microsoft.com/office/drawing/2015/06/chart">
            <c:ext xmlns:c16="http://schemas.microsoft.com/office/drawing/2014/chart" uri="{C3380CC4-5D6E-409C-BE32-E72D297353CC}">
              <c16:uniqueId val="{00000005-95AB-8842-929C-2E7FFD4A32B4}"/>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t_agediff_Hanura!$A$2:$A$3</c:f>
              <c:numCache>
                <c:formatCode>General</c:formatCode>
                <c:ptCount val="2"/>
                <c:pt idx="0">
                  <c:v>2009</c:v>
                </c:pt>
                <c:pt idx="1">
                  <c:v>2014</c:v>
                </c:pt>
              </c:numCache>
            </c:numRef>
          </c:xVal>
          <c:yVal>
            <c:numRef>
              <c:f>t_agediff_Hanura!$C$2:$C$3</c:f>
              <c:numCache>
                <c:formatCode>General</c:formatCode>
                <c:ptCount val="2"/>
                <c:pt idx="0">
                  <c:v>1.9839737415313721</c:v>
                </c:pt>
                <c:pt idx="1">
                  <c:v>1.7214385271072388</c:v>
                </c:pt>
              </c:numCache>
            </c:numRef>
          </c:yVal>
          <c:smooth val="0"/>
          <c:extLst xmlns:c16r2="http://schemas.microsoft.com/office/drawing/2015/06/chart">
            <c:ext xmlns:c16="http://schemas.microsoft.com/office/drawing/2014/chart" uri="{C3380CC4-5D6E-409C-BE32-E72D297353CC}">
              <c16:uniqueId val="{00000007-95AB-8842-929C-2E7FFD4A32B4}"/>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t_agediff_Hanura!$A$2:$A$3</c:f>
              <c:numCache>
                <c:formatCode>General</c:formatCode>
                <c:ptCount val="2"/>
                <c:pt idx="0">
                  <c:v>2009</c:v>
                </c:pt>
                <c:pt idx="1">
                  <c:v>2014</c:v>
                </c:pt>
              </c:numCache>
            </c:numRef>
          </c:xVal>
          <c:yVal>
            <c:numRef>
              <c:f>t_agediff_Hanura!$D$2:$D$3</c:f>
              <c:numCache>
                <c:formatCode>General</c:formatCode>
                <c:ptCount val="2"/>
                <c:pt idx="0">
                  <c:v>1.1743251085281372</c:v>
                </c:pt>
                <c:pt idx="1">
                  <c:v>1.6228500604629517</c:v>
                </c:pt>
              </c:numCache>
            </c:numRef>
          </c:yVal>
          <c:smooth val="0"/>
          <c:extLst xmlns:c16r2="http://schemas.microsoft.com/office/drawing/2015/06/chart">
            <c:ext xmlns:c16="http://schemas.microsoft.com/office/drawing/2014/chart" uri="{C3380CC4-5D6E-409C-BE32-E72D297353CC}">
              <c16:uniqueId val="{00000009-95AB-8842-929C-2E7FFD4A32B4}"/>
            </c:ext>
          </c:extLst>
        </c:ser>
        <c:ser>
          <c:idx val="3"/>
          <c:order val="3"/>
          <c:tx>
            <c:v>Zeros</c:v>
          </c:tx>
          <c:spPr>
            <a:ln w="19050" cap="rnd">
              <a:solidFill>
                <a:schemeClr val="tx1"/>
              </a:solidFill>
              <a:round/>
            </a:ln>
            <a:effectLst/>
          </c:spPr>
          <c:marker>
            <c:symbol val="none"/>
          </c:marker>
          <c:xVal>
            <c:numRef>
              <c:f>t_agediff_Hanura!$A$2:$A$3</c:f>
              <c:numCache>
                <c:formatCode>General</c:formatCode>
                <c:ptCount val="2"/>
                <c:pt idx="0">
                  <c:v>2009</c:v>
                </c:pt>
                <c:pt idx="1">
                  <c:v>2014</c:v>
                </c:pt>
              </c:numCache>
            </c:numRef>
          </c:xVal>
          <c:yVal>
            <c:numRef>
              <c:f>t_agediff_Hanura!$E$2:$E$3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95AB-8842-929C-2E7FFD4A32B4}"/>
            </c:ext>
          </c:extLst>
        </c:ser>
        <c:dLbls>
          <c:showLegendKey val="0"/>
          <c:showVal val="0"/>
          <c:showCatName val="0"/>
          <c:showSerName val="0"/>
          <c:showPercent val="0"/>
          <c:showBubbleSize val="0"/>
        </c:dLbls>
        <c:axId val="-487343152"/>
        <c:axId val="-487355120"/>
      </c:scatterChart>
      <c:valAx>
        <c:axId val="-487343152"/>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5120"/>
        <c:crossesAt val="-30"/>
        <c:crossBetween val="midCat"/>
        <c:majorUnit val="1"/>
      </c:valAx>
      <c:valAx>
        <c:axId val="-487355120"/>
        <c:scaling>
          <c:orientation val="minMax"/>
          <c:max val="15"/>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3152"/>
        <c:crosses val="autoZero"/>
        <c:crossBetween val="midCat"/>
        <c:majorUnit val="5"/>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DG9 – Vote for Hanura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t_urban_Hanura!$B$1:$C$1</c:f>
              <c:numCache>
                <c:formatCode>General</c:formatCode>
                <c:ptCount val="2"/>
                <c:pt idx="0">
                  <c:v>2009</c:v>
                </c:pt>
                <c:pt idx="1">
                  <c:v>2014</c:v>
                </c:pt>
              </c:numCache>
            </c:numRef>
          </c:cat>
          <c:val>
            <c:numRef>
              <c:f>t_urban_Hanura!$B$2:$C$2</c:f>
              <c:numCache>
                <c:formatCode>0%</c:formatCode>
                <c:ptCount val="2"/>
                <c:pt idx="0">
                  <c:v>4.8378221690654755E-2</c:v>
                </c:pt>
                <c:pt idx="1">
                  <c:v>5.8171544224023819E-2</c:v>
                </c:pt>
              </c:numCache>
            </c:numRef>
          </c:val>
          <c:extLst xmlns:c16r2="http://schemas.microsoft.com/office/drawing/2015/06/chart">
            <c:ext xmlns:c16="http://schemas.microsoft.com/office/drawing/2014/chart" uri="{C3380CC4-5D6E-409C-BE32-E72D297353CC}">
              <c16:uniqueId val="{00000001-4E6C-4D3F-9CD1-C922629D9FA9}"/>
            </c:ext>
          </c:extLst>
        </c:ser>
        <c:ser>
          <c:idx val="1"/>
          <c:order val="1"/>
          <c:tx>
            <c:v>Zones urbaines</c:v>
          </c:tx>
          <c:spPr>
            <a:solidFill>
              <a:srgbClr val="FF0000"/>
            </a:solidFill>
            <a:ln>
              <a:solidFill>
                <a:srgbClr val="FF0000"/>
              </a:solidFill>
            </a:ln>
            <a:effectLst/>
          </c:spPr>
          <c:invertIfNegative val="0"/>
          <c:cat>
            <c:numRef>
              <c:f>t_urban_Hanura!$B$1:$C$1</c:f>
              <c:numCache>
                <c:formatCode>General</c:formatCode>
                <c:ptCount val="2"/>
                <c:pt idx="0">
                  <c:v>2009</c:v>
                </c:pt>
                <c:pt idx="1">
                  <c:v>2014</c:v>
                </c:pt>
              </c:numCache>
            </c:numRef>
          </c:cat>
          <c:val>
            <c:numRef>
              <c:f>t_urban_Hanura!$B$3:$C$3</c:f>
              <c:numCache>
                <c:formatCode>0%</c:formatCode>
                <c:ptCount val="2"/>
                <c:pt idx="0">
                  <c:v>2.783498540520668E-2</c:v>
                </c:pt>
                <c:pt idx="1">
                  <c:v>5.063798651099205E-2</c:v>
                </c:pt>
              </c:numCache>
            </c:numRef>
          </c:val>
          <c:extLst xmlns:c16r2="http://schemas.microsoft.com/office/drawing/2015/06/chart">
            <c:ext xmlns:c16="http://schemas.microsoft.com/office/drawing/2014/chart" uri="{C3380CC4-5D6E-409C-BE32-E72D297353CC}">
              <c16:uniqueId val="{00000003-4E6C-4D3F-9CD1-C922629D9FA9}"/>
            </c:ext>
          </c:extLst>
        </c:ser>
        <c:dLbls>
          <c:showLegendKey val="0"/>
          <c:showVal val="0"/>
          <c:showCatName val="0"/>
          <c:showSerName val="0"/>
          <c:showPercent val="0"/>
          <c:showBubbleSize val="0"/>
        </c:dLbls>
        <c:gapWidth val="219"/>
        <c:overlap val="-27"/>
        <c:axId val="-487340976"/>
        <c:axId val="-487349136"/>
      </c:barChart>
      <c:catAx>
        <c:axId val="-4873409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9136"/>
        <c:crosses val="autoZero"/>
        <c:auto val="1"/>
        <c:lblAlgn val="ctr"/>
        <c:lblOffset val="100"/>
        <c:noMultiLvlLbl val="0"/>
      </c:catAx>
      <c:valAx>
        <c:axId val="-487349136"/>
        <c:scaling>
          <c:orientation val="minMax"/>
          <c:max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0976"/>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8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DG10 – Vote Hanura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Hanura) et (% des autres électeurs votant Hanura)</c:v>
          </c:tx>
          <c:spPr>
            <a:ln w="28575" cap="rnd">
              <a:solidFill>
                <a:srgbClr val="FF0000"/>
              </a:solidFill>
              <a:round/>
            </a:ln>
            <a:effectLst/>
          </c:spPr>
          <c:marker>
            <c:symbol val="circle"/>
            <c:size val="9"/>
            <c:spPr>
              <a:solidFill>
                <a:srgbClr val="FF0000"/>
              </a:solidFill>
              <a:ln w="9525">
                <a:noFill/>
              </a:ln>
              <a:effectLst/>
            </c:spPr>
          </c:marker>
          <c:xVal>
            <c:numRef>
              <c:f>t_urbandiff_Hanura!$A$2:$A$3</c:f>
              <c:numCache>
                <c:formatCode>General</c:formatCode>
                <c:ptCount val="2"/>
                <c:pt idx="0">
                  <c:v>2009</c:v>
                </c:pt>
                <c:pt idx="1">
                  <c:v>2014</c:v>
                </c:pt>
              </c:numCache>
            </c:numRef>
          </c:xVal>
          <c:yVal>
            <c:numRef>
              <c:f>t_urbandiff_Hanura!$B$2:$B$3</c:f>
              <c:numCache>
                <c:formatCode>General</c:formatCode>
                <c:ptCount val="2"/>
                <c:pt idx="0">
                  <c:v>-2.0543239116668701</c:v>
                </c:pt>
                <c:pt idx="1">
                  <c:v>-0.75335592031478882</c:v>
                </c:pt>
              </c:numCache>
            </c:numRef>
          </c:yVal>
          <c:smooth val="0"/>
          <c:extLst xmlns:c16r2="http://schemas.microsoft.com/office/drawing/2015/06/chart">
            <c:ext xmlns:c16="http://schemas.microsoft.com/office/drawing/2014/chart" uri="{C3380CC4-5D6E-409C-BE32-E72D297353CC}">
              <c16:uniqueId val="{00000005-AAE0-824E-8947-198C25CA2B67}"/>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t_urbandiff_Hanura!$A$2:$A$3</c:f>
              <c:numCache>
                <c:formatCode>General</c:formatCode>
                <c:ptCount val="2"/>
                <c:pt idx="0">
                  <c:v>2009</c:v>
                </c:pt>
                <c:pt idx="1">
                  <c:v>2014</c:v>
                </c:pt>
              </c:numCache>
            </c:numRef>
          </c:xVal>
          <c:yVal>
            <c:numRef>
              <c:f>t_urbandiff_Hanura!$C$2:$C$3</c:f>
              <c:numCache>
                <c:formatCode>General</c:formatCode>
                <c:ptCount val="2"/>
                <c:pt idx="0">
                  <c:v>-2.0340616703033447</c:v>
                </c:pt>
                <c:pt idx="1">
                  <c:v>-0.84470373392105103</c:v>
                </c:pt>
              </c:numCache>
            </c:numRef>
          </c:yVal>
          <c:smooth val="0"/>
          <c:extLst xmlns:c16r2="http://schemas.microsoft.com/office/drawing/2015/06/chart">
            <c:ext xmlns:c16="http://schemas.microsoft.com/office/drawing/2014/chart" uri="{C3380CC4-5D6E-409C-BE32-E72D297353CC}">
              <c16:uniqueId val="{00000007-AAE0-824E-8947-198C25CA2B67}"/>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t_urbandiff_Hanura!$A$2:$A$3</c:f>
              <c:numCache>
                <c:formatCode>General</c:formatCode>
                <c:ptCount val="2"/>
                <c:pt idx="0">
                  <c:v>2009</c:v>
                </c:pt>
                <c:pt idx="1">
                  <c:v>2014</c:v>
                </c:pt>
              </c:numCache>
            </c:numRef>
          </c:xVal>
          <c:yVal>
            <c:numRef>
              <c:f>t_urbandiff_Hanura!$D$2:$D$3</c:f>
              <c:numCache>
                <c:formatCode>General</c:formatCode>
                <c:ptCount val="2"/>
                <c:pt idx="0">
                  <c:v>-2.0075879096984863</c:v>
                </c:pt>
                <c:pt idx="1">
                  <c:v>-1.0219707489013672</c:v>
                </c:pt>
              </c:numCache>
            </c:numRef>
          </c:yVal>
          <c:smooth val="0"/>
          <c:extLst xmlns:c16r2="http://schemas.microsoft.com/office/drawing/2015/06/chart">
            <c:ext xmlns:c16="http://schemas.microsoft.com/office/drawing/2014/chart" uri="{C3380CC4-5D6E-409C-BE32-E72D297353CC}">
              <c16:uniqueId val="{00000009-AAE0-824E-8947-198C25CA2B67}"/>
            </c:ext>
          </c:extLst>
        </c:ser>
        <c:ser>
          <c:idx val="3"/>
          <c:order val="3"/>
          <c:tx>
            <c:v>Zeros</c:v>
          </c:tx>
          <c:spPr>
            <a:ln w="19050" cap="rnd">
              <a:solidFill>
                <a:schemeClr val="tx1"/>
              </a:solidFill>
              <a:round/>
            </a:ln>
            <a:effectLst/>
          </c:spPr>
          <c:marker>
            <c:symbol val="none"/>
          </c:marker>
          <c:xVal>
            <c:numRef>
              <c:f>t_urbandiff_Hanura!$A$2:$A$3</c:f>
              <c:numCache>
                <c:formatCode>General</c:formatCode>
                <c:ptCount val="2"/>
                <c:pt idx="0">
                  <c:v>2009</c:v>
                </c:pt>
                <c:pt idx="1">
                  <c:v>2014</c:v>
                </c:pt>
              </c:numCache>
            </c:numRef>
          </c:xVal>
          <c:yVal>
            <c:numRef>
              <c:f>t_urbandiff_Hanura!$E$2:$E$3</c:f>
              <c:numCache>
                <c:formatCode>General</c:formatCode>
                <c:ptCount val="2"/>
                <c:pt idx="0">
                  <c:v>0</c:v>
                </c:pt>
                <c:pt idx="1">
                  <c:v>0</c:v>
                </c:pt>
              </c:numCache>
            </c:numRef>
          </c:yVal>
          <c:smooth val="0"/>
          <c:extLst xmlns:c16r2="http://schemas.microsoft.com/office/drawing/2015/06/chart">
            <c:ext xmlns:c16="http://schemas.microsoft.com/office/drawing/2014/chart" uri="{C3380CC4-5D6E-409C-BE32-E72D297353CC}">
              <c16:uniqueId val="{0000000B-AAE0-824E-8947-198C25CA2B67}"/>
            </c:ext>
          </c:extLst>
        </c:ser>
        <c:dLbls>
          <c:showLegendKey val="0"/>
          <c:showVal val="0"/>
          <c:showCatName val="0"/>
          <c:showSerName val="0"/>
          <c:showPercent val="0"/>
          <c:showBubbleSize val="0"/>
        </c:dLbls>
        <c:axId val="-487342608"/>
        <c:axId val="-487348592"/>
      </c:scatterChart>
      <c:valAx>
        <c:axId val="-487342608"/>
        <c:scaling>
          <c:orientation val="minMax"/>
          <c:max val="2014"/>
          <c:min val="200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8592"/>
        <c:crossesAt val="-30"/>
        <c:crossBetween val="midCat"/>
        <c:majorUnit val="1"/>
      </c:valAx>
      <c:valAx>
        <c:axId val="-487348592"/>
        <c:scaling>
          <c:orientation val="minMax"/>
          <c:max val="1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260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DA4 – Composition de l'électorat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563E-2"/>
          <c:y val="9.0338697151224043E-2"/>
          <c:w val="0.91062130312926559"/>
          <c:h val="0.61734839753261084"/>
        </c:manualLayout>
      </c:layout>
      <c:barChart>
        <c:barDir val="col"/>
        <c:grouping val="percentStacked"/>
        <c:varyColors val="0"/>
        <c:ser>
          <c:idx val="2"/>
          <c:order val="0"/>
          <c:tx>
            <c:v>20-39</c:v>
          </c:tx>
          <c:spPr>
            <a:solidFill>
              <a:schemeClr val="accent1"/>
            </a:solidFill>
            <a:ln>
              <a:solidFill>
                <a:schemeClr val="accent1"/>
              </a:solidFill>
            </a:ln>
            <a:effectLst/>
          </c:spPr>
          <c:invertIfNegative val="0"/>
          <c:cat>
            <c:numRef>
              <c:f>t_des_age!$A$2:$A$5</c:f>
              <c:numCache>
                <c:formatCode>General</c:formatCode>
                <c:ptCount val="4"/>
                <c:pt idx="0">
                  <c:v>1999</c:v>
                </c:pt>
                <c:pt idx="1">
                  <c:v>2004</c:v>
                </c:pt>
                <c:pt idx="2">
                  <c:v>2009</c:v>
                </c:pt>
                <c:pt idx="3">
                  <c:v>2014</c:v>
                </c:pt>
              </c:numCache>
            </c:numRef>
          </c:cat>
          <c:val>
            <c:numRef>
              <c:f>t_des_age!$B$2:$B$5</c:f>
              <c:numCache>
                <c:formatCode>0%</c:formatCode>
                <c:ptCount val="4"/>
                <c:pt idx="0">
                  <c:v>0.76018083095550537</c:v>
                </c:pt>
                <c:pt idx="1">
                  <c:v>0.6210857629776001</c:v>
                </c:pt>
                <c:pt idx="2">
                  <c:v>0.50591552257537842</c:v>
                </c:pt>
                <c:pt idx="3">
                  <c:v>0.47659653425216675</c:v>
                </c:pt>
              </c:numCache>
            </c:numRef>
          </c:val>
          <c:extLst xmlns:c16r2="http://schemas.microsoft.com/office/drawing/2015/06/chart">
            <c:ext xmlns:c16="http://schemas.microsoft.com/office/drawing/2014/chart" uri="{C3380CC4-5D6E-409C-BE32-E72D297353CC}">
              <c16:uniqueId val="{00000001-020D-4F89-BFC9-19741A3F7E3C}"/>
            </c:ext>
          </c:extLst>
        </c:ser>
        <c:ser>
          <c:idx val="8"/>
          <c:order val="1"/>
          <c:tx>
            <c:v>40-59</c:v>
          </c:tx>
          <c:spPr>
            <a:solidFill>
              <a:srgbClr val="FF0000"/>
            </a:solidFill>
            <a:ln>
              <a:solidFill>
                <a:srgbClr val="FF0000"/>
              </a:solidFill>
            </a:ln>
            <a:effectLst/>
          </c:spPr>
          <c:invertIfNegative val="0"/>
          <c:cat>
            <c:numRef>
              <c:f>t_des_age!$A$2:$A$5</c:f>
              <c:numCache>
                <c:formatCode>General</c:formatCode>
                <c:ptCount val="4"/>
                <c:pt idx="0">
                  <c:v>1999</c:v>
                </c:pt>
                <c:pt idx="1">
                  <c:v>2004</c:v>
                </c:pt>
                <c:pt idx="2">
                  <c:v>2009</c:v>
                </c:pt>
                <c:pt idx="3">
                  <c:v>2014</c:v>
                </c:pt>
              </c:numCache>
            </c:numRef>
          </c:cat>
          <c:val>
            <c:numRef>
              <c:f>t_des_age!$C$2:$C$5</c:f>
              <c:numCache>
                <c:formatCode>0%</c:formatCode>
                <c:ptCount val="4"/>
                <c:pt idx="0">
                  <c:v>0.1708337664604187</c:v>
                </c:pt>
                <c:pt idx="1">
                  <c:v>0.34579414129257202</c:v>
                </c:pt>
                <c:pt idx="2">
                  <c:v>0.42275133728981018</c:v>
                </c:pt>
                <c:pt idx="3">
                  <c:v>0.44432324171066284</c:v>
                </c:pt>
              </c:numCache>
            </c:numRef>
          </c:val>
          <c:extLst xmlns:c16r2="http://schemas.microsoft.com/office/drawing/2015/06/chart">
            <c:ext xmlns:c16="http://schemas.microsoft.com/office/drawing/2014/chart" uri="{C3380CC4-5D6E-409C-BE32-E72D297353CC}">
              <c16:uniqueId val="{00000003-020D-4F89-BFC9-19741A3F7E3C}"/>
            </c:ext>
          </c:extLst>
        </c:ser>
        <c:ser>
          <c:idx val="3"/>
          <c:order val="2"/>
          <c:tx>
            <c:v>60+</c:v>
          </c:tx>
          <c:spPr>
            <a:solidFill>
              <a:schemeClr val="accent6"/>
            </a:solidFill>
            <a:ln>
              <a:solidFill>
                <a:schemeClr val="accent5"/>
              </a:solidFill>
            </a:ln>
            <a:effectLst/>
          </c:spPr>
          <c:invertIfNegative val="0"/>
          <c:cat>
            <c:numRef>
              <c:f>t_des_age!$A$2:$A$5</c:f>
              <c:numCache>
                <c:formatCode>General</c:formatCode>
                <c:ptCount val="4"/>
                <c:pt idx="0">
                  <c:v>1999</c:v>
                </c:pt>
                <c:pt idx="1">
                  <c:v>2004</c:v>
                </c:pt>
                <c:pt idx="2">
                  <c:v>2009</c:v>
                </c:pt>
                <c:pt idx="3">
                  <c:v>2014</c:v>
                </c:pt>
              </c:numCache>
            </c:numRef>
          </c:cat>
          <c:val>
            <c:numRef>
              <c:f>t_des_age!$D$2:$D$5</c:f>
              <c:numCache>
                <c:formatCode>0%</c:formatCode>
                <c:ptCount val="4"/>
                <c:pt idx="0">
                  <c:v>6.8985417485237122E-2</c:v>
                </c:pt>
                <c:pt idx="1">
                  <c:v>3.3120077103376389E-2</c:v>
                </c:pt>
                <c:pt idx="2">
                  <c:v>7.1333132684230804E-2</c:v>
                </c:pt>
                <c:pt idx="3">
                  <c:v>7.908022403717041E-2</c:v>
                </c:pt>
              </c:numCache>
            </c:numRef>
          </c:val>
          <c:extLst xmlns:c16r2="http://schemas.microsoft.com/office/drawing/2015/06/chart">
            <c:ext xmlns:c16="http://schemas.microsoft.com/office/drawing/2014/chart" uri="{C3380CC4-5D6E-409C-BE32-E72D297353CC}">
              <c16:uniqueId val="{00000005-020D-4F89-BFC9-19741A3F7E3C}"/>
            </c:ext>
          </c:extLst>
        </c:ser>
        <c:dLbls>
          <c:showLegendKey val="0"/>
          <c:showVal val="0"/>
          <c:showCatName val="0"/>
          <c:showSerName val="0"/>
          <c:showPercent val="0"/>
          <c:showBubbleSize val="0"/>
        </c:dLbls>
        <c:gapWidth val="219"/>
        <c:overlap val="100"/>
        <c:axId val="-494189296"/>
        <c:axId val="-494194192"/>
      </c:barChart>
      <c:catAx>
        <c:axId val="-4941892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94192"/>
        <c:crosses val="autoZero"/>
        <c:auto val="1"/>
        <c:lblAlgn val="ctr"/>
        <c:lblOffset val="100"/>
        <c:noMultiLvlLbl val="0"/>
      </c:catAx>
      <c:valAx>
        <c:axId val="-4941941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94189296"/>
        <c:crosses val="autoZero"/>
        <c:crossBetween val="between"/>
      </c:valAx>
      <c:spPr>
        <a:noFill/>
        <a:ln>
          <a:solidFill>
            <a:sysClr val="windowText" lastClr="000000"/>
          </a:solidFill>
        </a:ln>
        <a:effectLst/>
      </c:spPr>
    </c:plotArea>
    <c:legend>
      <c:legendPos val="b"/>
      <c:layout>
        <c:manualLayout>
          <c:xMode val="edge"/>
          <c:yMode val="edge"/>
          <c:x val="6.3676880372830341E-2"/>
          <c:y val="0.79586130251899923"/>
          <c:w val="0.89999993547147883"/>
          <c:h val="7.2109147532297399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9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DH1 – Vote Golkar par niveau de diplôme</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0151246271903962E-2"/>
          <c:y val="0.10281063760263243"/>
          <c:w val="0.89482831270343322"/>
          <c:h val="0.70462731409436152"/>
        </c:manualLayout>
      </c:layout>
      <c:barChart>
        <c:barDir val="col"/>
        <c:grouping val="clustered"/>
        <c:varyColors val="0"/>
        <c:ser>
          <c:idx val="0"/>
          <c:order val="0"/>
          <c:tx>
            <c:v>Élémentaire ou moins</c:v>
          </c:tx>
          <c:spPr>
            <a:solidFill>
              <a:schemeClr val="accent1"/>
            </a:solidFill>
            <a:ln>
              <a:solidFill>
                <a:schemeClr val="accent1"/>
              </a:solidFill>
            </a:ln>
            <a:effectLst/>
          </c:spPr>
          <c:invertIfNegative val="0"/>
          <c:cat>
            <c:numRef>
              <c:f>t_educ_Golkar!$B$1:$E$1</c:f>
              <c:numCache>
                <c:formatCode>General</c:formatCode>
                <c:ptCount val="4"/>
                <c:pt idx="0">
                  <c:v>1999</c:v>
                </c:pt>
                <c:pt idx="1">
                  <c:v>2004</c:v>
                </c:pt>
                <c:pt idx="2">
                  <c:v>2009</c:v>
                </c:pt>
                <c:pt idx="3">
                  <c:v>2014</c:v>
                </c:pt>
              </c:numCache>
            </c:numRef>
          </c:cat>
          <c:val>
            <c:numRef>
              <c:f>t_educ_Golkar!$B$2:$E$2</c:f>
              <c:numCache>
                <c:formatCode>0.00%</c:formatCode>
                <c:ptCount val="4"/>
                <c:pt idx="0">
                  <c:v>0.23539054393768311</c:v>
                </c:pt>
                <c:pt idx="1">
                  <c:v>0.2603345513343811</c:v>
                </c:pt>
                <c:pt idx="2">
                  <c:v>0.10519290715456009</c:v>
                </c:pt>
                <c:pt idx="3">
                  <c:v>0.13973994553089142</c:v>
                </c:pt>
              </c:numCache>
            </c:numRef>
          </c:val>
          <c:extLst xmlns:c16r2="http://schemas.microsoft.com/office/drawing/2015/06/chart">
            <c:ext xmlns:c16="http://schemas.microsoft.com/office/drawing/2014/chart" uri="{C3380CC4-5D6E-409C-BE32-E72D297353CC}">
              <c16:uniqueId val="{00000001-5337-474C-908B-763F06FB0C83}"/>
            </c:ext>
          </c:extLst>
        </c:ser>
        <c:ser>
          <c:idx val="1"/>
          <c:order val="1"/>
          <c:tx>
            <c:v>Primaire</c:v>
          </c:tx>
          <c:spPr>
            <a:solidFill>
              <a:schemeClr val="accent1">
                <a:lumMod val="60000"/>
                <a:lumOff val="40000"/>
              </a:schemeClr>
            </a:solidFill>
            <a:ln>
              <a:solidFill>
                <a:schemeClr val="accent1">
                  <a:lumMod val="60000"/>
                  <a:lumOff val="40000"/>
                </a:schemeClr>
              </a:solidFill>
            </a:ln>
            <a:effectLst/>
          </c:spPr>
          <c:invertIfNegative val="0"/>
          <c:cat>
            <c:numRef>
              <c:f>t_educ_Golkar!$B$1:$E$1</c:f>
              <c:numCache>
                <c:formatCode>General</c:formatCode>
                <c:ptCount val="4"/>
                <c:pt idx="0">
                  <c:v>1999</c:v>
                </c:pt>
                <c:pt idx="1">
                  <c:v>2004</c:v>
                </c:pt>
                <c:pt idx="2">
                  <c:v>2009</c:v>
                </c:pt>
                <c:pt idx="3">
                  <c:v>2014</c:v>
                </c:pt>
              </c:numCache>
            </c:numRef>
          </c:cat>
          <c:val>
            <c:numRef>
              <c:f>t_educ_Golkar!$B$3:$E$3</c:f>
              <c:numCache>
                <c:formatCode>0.00%</c:formatCode>
                <c:ptCount val="4"/>
                <c:pt idx="0">
                  <c:v>0.22094766795635223</c:v>
                </c:pt>
                <c:pt idx="1">
                  <c:v>0.2371010035276413</c:v>
                </c:pt>
                <c:pt idx="2">
                  <c:v>0.13889497518539429</c:v>
                </c:pt>
                <c:pt idx="3">
                  <c:v>0.2085253894329071</c:v>
                </c:pt>
              </c:numCache>
            </c:numRef>
          </c:val>
          <c:extLst xmlns:c16r2="http://schemas.microsoft.com/office/drawing/2015/06/chart">
            <c:ext xmlns:c16="http://schemas.microsoft.com/office/drawing/2014/chart" uri="{C3380CC4-5D6E-409C-BE32-E72D297353CC}">
              <c16:uniqueId val="{00000003-5337-474C-908B-763F06FB0C83}"/>
            </c:ext>
          </c:extLst>
        </c:ser>
        <c:ser>
          <c:idx val="2"/>
          <c:order val="2"/>
          <c:tx>
            <c:v>Secondaire inférieur</c:v>
          </c:tx>
          <c:spPr>
            <a:solidFill>
              <a:srgbClr val="FF0000"/>
            </a:solidFill>
            <a:ln>
              <a:solidFill>
                <a:srgbClr val="FF0000"/>
              </a:solidFill>
            </a:ln>
            <a:effectLst/>
          </c:spPr>
          <c:invertIfNegative val="0"/>
          <c:cat>
            <c:numRef>
              <c:f>t_educ_Golkar!$B$1:$E$1</c:f>
              <c:numCache>
                <c:formatCode>General</c:formatCode>
                <c:ptCount val="4"/>
                <c:pt idx="0">
                  <c:v>1999</c:v>
                </c:pt>
                <c:pt idx="1">
                  <c:v>2004</c:v>
                </c:pt>
                <c:pt idx="2">
                  <c:v>2009</c:v>
                </c:pt>
                <c:pt idx="3">
                  <c:v>2014</c:v>
                </c:pt>
              </c:numCache>
            </c:numRef>
          </c:cat>
          <c:val>
            <c:numRef>
              <c:f>t_educ_Golkar!$B$4:$E$4</c:f>
              <c:numCache>
                <c:formatCode>0.00%</c:formatCode>
                <c:ptCount val="4"/>
                <c:pt idx="0">
                  <c:v>0.21202418208122253</c:v>
                </c:pt>
                <c:pt idx="1">
                  <c:v>0.23715226352214813</c:v>
                </c:pt>
                <c:pt idx="2">
                  <c:v>0.16436284780502319</c:v>
                </c:pt>
                <c:pt idx="3">
                  <c:v>0.11648926138877869</c:v>
                </c:pt>
              </c:numCache>
            </c:numRef>
          </c:val>
          <c:extLst xmlns:c16r2="http://schemas.microsoft.com/office/drawing/2015/06/chart">
            <c:ext xmlns:c16="http://schemas.microsoft.com/office/drawing/2014/chart" uri="{C3380CC4-5D6E-409C-BE32-E72D297353CC}">
              <c16:uniqueId val="{00000005-5337-474C-908B-763F06FB0C83}"/>
            </c:ext>
          </c:extLst>
        </c:ser>
        <c:ser>
          <c:idx val="3"/>
          <c:order val="3"/>
          <c:tx>
            <c:v>Secondaire supérieur</c:v>
          </c:tx>
          <c:spPr>
            <a:solidFill>
              <a:schemeClr val="accent2">
                <a:lumMod val="60000"/>
                <a:lumOff val="40000"/>
              </a:schemeClr>
            </a:solidFill>
            <a:ln>
              <a:solidFill>
                <a:schemeClr val="accent2">
                  <a:lumMod val="60000"/>
                  <a:lumOff val="40000"/>
                </a:schemeClr>
              </a:solidFill>
            </a:ln>
            <a:effectLst/>
          </c:spPr>
          <c:invertIfNegative val="0"/>
          <c:cat>
            <c:numRef>
              <c:f>t_educ_Golkar!$B$1:$E$1</c:f>
              <c:numCache>
                <c:formatCode>General</c:formatCode>
                <c:ptCount val="4"/>
                <c:pt idx="0">
                  <c:v>1999</c:v>
                </c:pt>
                <c:pt idx="1">
                  <c:v>2004</c:v>
                </c:pt>
                <c:pt idx="2">
                  <c:v>2009</c:v>
                </c:pt>
                <c:pt idx="3">
                  <c:v>2014</c:v>
                </c:pt>
              </c:numCache>
            </c:numRef>
          </c:cat>
          <c:val>
            <c:numRef>
              <c:f>t_educ_Golkar!$B$5:$E$5</c:f>
              <c:numCache>
                <c:formatCode>0.00%</c:formatCode>
                <c:ptCount val="4"/>
                <c:pt idx="0">
                  <c:v>0.23963668942451477</c:v>
                </c:pt>
                <c:pt idx="1">
                  <c:v>0.17566570639610291</c:v>
                </c:pt>
                <c:pt idx="2">
                  <c:v>0.17770077288150787</c:v>
                </c:pt>
                <c:pt idx="3">
                  <c:v>0.11666140705347061</c:v>
                </c:pt>
              </c:numCache>
            </c:numRef>
          </c:val>
          <c:extLst xmlns:c16r2="http://schemas.microsoft.com/office/drawing/2015/06/chart">
            <c:ext xmlns:c16="http://schemas.microsoft.com/office/drawing/2014/chart" uri="{C3380CC4-5D6E-409C-BE32-E72D297353CC}">
              <c16:uniqueId val="{00000007-5337-474C-908B-763F06FB0C83}"/>
            </c:ext>
          </c:extLst>
        </c:ser>
        <c:ser>
          <c:idx val="4"/>
          <c:order val="4"/>
          <c:tx>
            <c:v>Supérieur</c:v>
          </c:tx>
          <c:spPr>
            <a:solidFill>
              <a:schemeClr val="accent6"/>
            </a:solidFill>
            <a:ln>
              <a:solidFill>
                <a:schemeClr val="accent6"/>
              </a:solidFill>
            </a:ln>
            <a:effectLst/>
          </c:spPr>
          <c:invertIfNegative val="0"/>
          <c:cat>
            <c:numRef>
              <c:f>t_educ_Golkar!$B$1:$E$1</c:f>
              <c:numCache>
                <c:formatCode>General</c:formatCode>
                <c:ptCount val="4"/>
                <c:pt idx="0">
                  <c:v>1999</c:v>
                </c:pt>
                <c:pt idx="1">
                  <c:v>2004</c:v>
                </c:pt>
                <c:pt idx="2">
                  <c:v>2009</c:v>
                </c:pt>
                <c:pt idx="3">
                  <c:v>2014</c:v>
                </c:pt>
              </c:numCache>
            </c:numRef>
          </c:cat>
          <c:val>
            <c:numRef>
              <c:f>t_educ_Golkar!$B$6:$E$6</c:f>
              <c:numCache>
                <c:formatCode>0.00%</c:formatCode>
                <c:ptCount val="4"/>
                <c:pt idx="0">
                  <c:v>0.17766812443733215</c:v>
                </c:pt>
                <c:pt idx="1">
                  <c:v>0.15397858619689941</c:v>
                </c:pt>
                <c:pt idx="2">
                  <c:v>0.14021791517734528</c:v>
                </c:pt>
                <c:pt idx="3">
                  <c:v>0.12771788239479065</c:v>
                </c:pt>
              </c:numCache>
            </c:numRef>
          </c:val>
          <c:extLst xmlns:c16r2="http://schemas.microsoft.com/office/drawing/2015/06/chart">
            <c:ext xmlns:c16="http://schemas.microsoft.com/office/drawing/2014/chart" uri="{C3380CC4-5D6E-409C-BE32-E72D297353CC}">
              <c16:uniqueId val="{00000009-5337-474C-908B-763F06FB0C83}"/>
            </c:ext>
          </c:extLst>
        </c:ser>
        <c:dLbls>
          <c:showLegendKey val="0"/>
          <c:showVal val="0"/>
          <c:showCatName val="0"/>
          <c:showSerName val="0"/>
          <c:showPercent val="0"/>
          <c:showBubbleSize val="0"/>
        </c:dLbls>
        <c:gapWidth val="219"/>
        <c:overlap val="-27"/>
        <c:axId val="-487345328"/>
        <c:axId val="-487342064"/>
      </c:barChart>
      <c:catAx>
        <c:axId val="-48734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2064"/>
        <c:crosses val="autoZero"/>
        <c:auto val="1"/>
        <c:lblAlgn val="ctr"/>
        <c:lblOffset val="100"/>
        <c:noMultiLvlLbl val="0"/>
      </c:catAx>
      <c:valAx>
        <c:axId val="-487342064"/>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45328"/>
        <c:crosses val="autoZero"/>
        <c:crossBetween val="between"/>
      </c:valAx>
      <c:spPr>
        <a:noFill/>
        <a:ln>
          <a:solidFill>
            <a:schemeClr val="tx1"/>
          </a:solidFill>
        </a:ln>
        <a:effectLst/>
      </c:spPr>
    </c:plotArea>
    <c:legend>
      <c:legendPos val="b"/>
      <c:layout>
        <c:manualLayout>
          <c:xMode val="edge"/>
          <c:yMode val="edge"/>
          <c:x val="0.52999011857175626"/>
          <c:y val="0.11483149204731444"/>
          <c:w val="0.43730955589767545"/>
          <c:h val="0.1812024461880544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9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DH2 – Vote Golkar parmi les électeurs les plus diplômés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diplômés votant Golkar) et (% des 90 % du bas votant Golkar)</c:v>
          </c:tx>
          <c:spPr>
            <a:ln w="28575" cap="rnd">
              <a:solidFill>
                <a:srgbClr val="FF0000"/>
              </a:solidFill>
              <a:round/>
            </a:ln>
            <a:effectLst/>
          </c:spPr>
          <c:marker>
            <c:symbol val="circle"/>
            <c:size val="9"/>
            <c:spPr>
              <a:solidFill>
                <a:srgbClr val="FF0000"/>
              </a:solidFill>
              <a:ln w="9525">
                <a:noFill/>
              </a:ln>
              <a:effectLst/>
            </c:spPr>
          </c:marker>
          <c:xVal>
            <c:numRef>
              <c:f>t_educdiff_Golkar!$A$2:$A$5</c:f>
              <c:numCache>
                <c:formatCode>General</c:formatCode>
                <c:ptCount val="4"/>
                <c:pt idx="0">
                  <c:v>1999</c:v>
                </c:pt>
                <c:pt idx="1">
                  <c:v>2004</c:v>
                </c:pt>
                <c:pt idx="2">
                  <c:v>2009</c:v>
                </c:pt>
                <c:pt idx="3">
                  <c:v>2014</c:v>
                </c:pt>
              </c:numCache>
            </c:numRef>
          </c:xVal>
          <c:yVal>
            <c:numRef>
              <c:f>t_educdiff_Golkar!$B$2:$B$5</c:f>
              <c:numCache>
                <c:formatCode>General</c:formatCode>
                <c:ptCount val="4"/>
                <c:pt idx="0">
                  <c:v>-2.8330714702606201</c:v>
                </c:pt>
                <c:pt idx="1">
                  <c:v>-6.8573765754699707</c:v>
                </c:pt>
                <c:pt idx="2">
                  <c:v>0.11810927093029022</c:v>
                </c:pt>
                <c:pt idx="3">
                  <c:v>-2.4044818878173828</c:v>
                </c:pt>
              </c:numCache>
            </c:numRef>
          </c:yVal>
          <c:smooth val="0"/>
          <c:extLst xmlns:c16r2="http://schemas.microsoft.com/office/drawing/2015/06/chart">
            <c:ext xmlns:c16="http://schemas.microsoft.com/office/drawing/2014/chart" uri="{C3380CC4-5D6E-409C-BE32-E72D297353CC}">
              <c16:uniqueId val="{00000005-15B6-EA48-9CF8-A8816C7AF344}"/>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t_educdiff_Golkar!$A$2:$A$5</c:f>
              <c:numCache>
                <c:formatCode>General</c:formatCode>
                <c:ptCount val="4"/>
                <c:pt idx="0">
                  <c:v>1999</c:v>
                </c:pt>
                <c:pt idx="1">
                  <c:v>2004</c:v>
                </c:pt>
                <c:pt idx="2">
                  <c:v>2009</c:v>
                </c:pt>
                <c:pt idx="3">
                  <c:v>2014</c:v>
                </c:pt>
              </c:numCache>
            </c:numRef>
          </c:xVal>
          <c:yVal>
            <c:numRef>
              <c:f>t_educdiff_Golkar!$C$2:$C$5</c:f>
              <c:numCache>
                <c:formatCode>General</c:formatCode>
                <c:ptCount val="4"/>
                <c:pt idx="0">
                  <c:v>-2.4258508682250977</c:v>
                </c:pt>
                <c:pt idx="1">
                  <c:v>-7.0092425346374512</c:v>
                </c:pt>
                <c:pt idx="2">
                  <c:v>8.53872150182724E-2</c:v>
                </c:pt>
                <c:pt idx="3">
                  <c:v>-2.5382082462310791</c:v>
                </c:pt>
              </c:numCache>
            </c:numRef>
          </c:yVal>
          <c:smooth val="0"/>
          <c:extLst xmlns:c16r2="http://schemas.microsoft.com/office/drawing/2015/06/chart">
            <c:ext xmlns:c16="http://schemas.microsoft.com/office/drawing/2014/chart" uri="{C3380CC4-5D6E-409C-BE32-E72D297353CC}">
              <c16:uniqueId val="{00000007-15B6-EA48-9CF8-A8816C7AF344}"/>
            </c:ext>
          </c:extLst>
        </c:ser>
        <c:ser>
          <c:idx val="2"/>
          <c:order val="2"/>
          <c:tx>
            <c:v>Après contrôles pour religion, rural/urbain, âge, revenu, situation d'emploi, genre</c:v>
          </c:tx>
          <c:spPr>
            <a:ln w="28575" cap="rnd">
              <a:solidFill>
                <a:schemeClr val="accent6"/>
              </a:solidFill>
              <a:round/>
            </a:ln>
            <a:effectLst/>
          </c:spPr>
          <c:marker>
            <c:symbol val="circle"/>
            <c:size val="9"/>
            <c:spPr>
              <a:solidFill>
                <a:schemeClr val="accent6"/>
              </a:solidFill>
              <a:ln w="9525">
                <a:noFill/>
              </a:ln>
              <a:effectLst/>
            </c:spPr>
          </c:marker>
          <c:xVal>
            <c:numRef>
              <c:f>t_educdiff_Golkar!$A$2:$A$5</c:f>
              <c:numCache>
                <c:formatCode>General</c:formatCode>
                <c:ptCount val="4"/>
                <c:pt idx="0">
                  <c:v>1999</c:v>
                </c:pt>
                <c:pt idx="1">
                  <c:v>2004</c:v>
                </c:pt>
                <c:pt idx="2">
                  <c:v>2009</c:v>
                </c:pt>
                <c:pt idx="3">
                  <c:v>2014</c:v>
                </c:pt>
              </c:numCache>
            </c:numRef>
          </c:xVal>
          <c:yVal>
            <c:numRef>
              <c:f>t_educdiff_Golkar!$D$2:$D$5</c:f>
              <c:numCache>
                <c:formatCode>General</c:formatCode>
                <c:ptCount val="4"/>
                <c:pt idx="0">
                  <c:v>0.27029913663864136</c:v>
                </c:pt>
                <c:pt idx="1">
                  <c:v>-3.9815478324890137</c:v>
                </c:pt>
                <c:pt idx="2">
                  <c:v>-2.3448474407196045</c:v>
                </c:pt>
                <c:pt idx="3">
                  <c:v>-0.35017848014831543</c:v>
                </c:pt>
              </c:numCache>
            </c:numRef>
          </c:yVal>
          <c:smooth val="0"/>
          <c:extLst xmlns:c16r2="http://schemas.microsoft.com/office/drawing/2015/06/chart">
            <c:ext xmlns:c16="http://schemas.microsoft.com/office/drawing/2014/chart" uri="{C3380CC4-5D6E-409C-BE32-E72D297353CC}">
              <c16:uniqueId val="{00000009-15B6-EA48-9CF8-A8816C7AF344}"/>
            </c:ext>
          </c:extLst>
        </c:ser>
        <c:ser>
          <c:idx val="3"/>
          <c:order val="3"/>
          <c:tx>
            <c:v>Zeros</c:v>
          </c:tx>
          <c:spPr>
            <a:ln w="19050" cap="rnd">
              <a:solidFill>
                <a:schemeClr val="tx1"/>
              </a:solidFill>
              <a:round/>
            </a:ln>
            <a:effectLst/>
          </c:spPr>
          <c:marker>
            <c:symbol val="none"/>
          </c:marker>
          <c:xVal>
            <c:numRef>
              <c:f>t_educdiff_Golkar!$A$2:$A$5</c:f>
              <c:numCache>
                <c:formatCode>General</c:formatCode>
                <c:ptCount val="4"/>
                <c:pt idx="0">
                  <c:v>1999</c:v>
                </c:pt>
                <c:pt idx="1">
                  <c:v>2004</c:v>
                </c:pt>
                <c:pt idx="2">
                  <c:v>2009</c:v>
                </c:pt>
                <c:pt idx="3">
                  <c:v>2014</c:v>
                </c:pt>
              </c:numCache>
            </c:numRef>
          </c:xVal>
          <c:yVal>
            <c:numRef>
              <c:f>t_educdiff_Golkar!$E$2:$E$5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15B6-EA48-9CF8-A8816C7AF344}"/>
            </c:ext>
          </c:extLst>
        </c:ser>
        <c:dLbls>
          <c:showLegendKey val="0"/>
          <c:showVal val="0"/>
          <c:showCatName val="0"/>
          <c:showSerName val="0"/>
          <c:showPercent val="0"/>
          <c:showBubbleSize val="0"/>
        </c:dLbls>
        <c:axId val="-487341520"/>
        <c:axId val="-487356208"/>
      </c:scatterChart>
      <c:valAx>
        <c:axId val="-487341520"/>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56208"/>
        <c:crossesAt val="-30"/>
        <c:crossBetween val="midCat"/>
        <c:majorUnit val="1"/>
      </c:valAx>
      <c:valAx>
        <c:axId val="-487356208"/>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87341520"/>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DH3 – Vote Golkar par groupe de revenu</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50 % du bas</c:v>
          </c:tx>
          <c:spPr>
            <a:solidFill>
              <a:schemeClr val="accent1"/>
            </a:solidFill>
            <a:ln>
              <a:solidFill>
                <a:schemeClr val="accent1"/>
              </a:solidFill>
            </a:ln>
            <a:effectLst/>
          </c:spPr>
          <c:invertIfNegative val="0"/>
          <c:cat>
            <c:numRef>
              <c:f>t_inc_Golkar!$B$1:$E$1</c:f>
              <c:numCache>
                <c:formatCode>General</c:formatCode>
                <c:ptCount val="4"/>
                <c:pt idx="0">
                  <c:v>1999</c:v>
                </c:pt>
                <c:pt idx="1">
                  <c:v>2004</c:v>
                </c:pt>
                <c:pt idx="2">
                  <c:v>2009</c:v>
                </c:pt>
                <c:pt idx="3">
                  <c:v>2014</c:v>
                </c:pt>
              </c:numCache>
            </c:numRef>
          </c:cat>
          <c:val>
            <c:numRef>
              <c:f>t_inc_Golkar!$B$2:$E$2</c:f>
              <c:numCache>
                <c:formatCode>0%</c:formatCode>
                <c:ptCount val="4"/>
                <c:pt idx="0">
                  <c:v>0.2122880220413208</c:v>
                </c:pt>
                <c:pt idx="1">
                  <c:v>0.22599229216575623</c:v>
                </c:pt>
                <c:pt idx="2">
                  <c:v>0.15124842524528503</c:v>
                </c:pt>
                <c:pt idx="3">
                  <c:v>0.1609518975019455</c:v>
                </c:pt>
              </c:numCache>
            </c:numRef>
          </c:val>
          <c:extLst xmlns:c16r2="http://schemas.microsoft.com/office/drawing/2015/06/chart">
            <c:ext xmlns:c16="http://schemas.microsoft.com/office/drawing/2014/chart" uri="{C3380CC4-5D6E-409C-BE32-E72D297353CC}">
              <c16:uniqueId val="{00000001-B854-42AB-9E01-1D7F0A6792B6}"/>
            </c:ext>
          </c:extLst>
        </c:ser>
        <c:ser>
          <c:idx val="1"/>
          <c:order val="1"/>
          <c:tx>
            <c:v>40 % du milieu</c:v>
          </c:tx>
          <c:spPr>
            <a:solidFill>
              <a:srgbClr val="FF0000"/>
            </a:solidFill>
            <a:ln>
              <a:solidFill>
                <a:srgbClr val="FF0000"/>
              </a:solidFill>
            </a:ln>
            <a:effectLst/>
          </c:spPr>
          <c:invertIfNegative val="0"/>
          <c:cat>
            <c:numRef>
              <c:f>t_inc_Golkar!$B$1:$E$1</c:f>
              <c:numCache>
                <c:formatCode>General</c:formatCode>
                <c:ptCount val="4"/>
                <c:pt idx="0">
                  <c:v>1999</c:v>
                </c:pt>
                <c:pt idx="1">
                  <c:v>2004</c:v>
                </c:pt>
                <c:pt idx="2">
                  <c:v>2009</c:v>
                </c:pt>
                <c:pt idx="3">
                  <c:v>2014</c:v>
                </c:pt>
              </c:numCache>
            </c:numRef>
          </c:cat>
          <c:val>
            <c:numRef>
              <c:f>t_inc_Golkar!$B$3:$E$3</c:f>
              <c:numCache>
                <c:formatCode>0%</c:formatCode>
                <c:ptCount val="4"/>
                <c:pt idx="0">
                  <c:v>0.2800615131855011</c:v>
                </c:pt>
                <c:pt idx="1">
                  <c:v>0.21418040990829468</c:v>
                </c:pt>
                <c:pt idx="2">
                  <c:v>0.13221509754657745</c:v>
                </c:pt>
                <c:pt idx="3">
                  <c:v>0.13639824092388153</c:v>
                </c:pt>
              </c:numCache>
            </c:numRef>
          </c:val>
          <c:extLst xmlns:c16r2="http://schemas.microsoft.com/office/drawing/2015/06/chart">
            <c:ext xmlns:c16="http://schemas.microsoft.com/office/drawing/2014/chart" uri="{C3380CC4-5D6E-409C-BE32-E72D297353CC}">
              <c16:uniqueId val="{00000003-B854-42AB-9E01-1D7F0A6792B6}"/>
            </c:ext>
          </c:extLst>
        </c:ser>
        <c:ser>
          <c:idx val="2"/>
          <c:order val="2"/>
          <c:tx>
            <c:v>10 % du haut</c:v>
          </c:tx>
          <c:spPr>
            <a:solidFill>
              <a:schemeClr val="accent6"/>
            </a:solidFill>
            <a:ln>
              <a:noFill/>
            </a:ln>
            <a:effectLst/>
          </c:spPr>
          <c:invertIfNegative val="0"/>
          <c:cat>
            <c:numRef>
              <c:f>t_inc_Golkar!$B$1:$E$1</c:f>
              <c:numCache>
                <c:formatCode>General</c:formatCode>
                <c:ptCount val="4"/>
                <c:pt idx="0">
                  <c:v>1999</c:v>
                </c:pt>
                <c:pt idx="1">
                  <c:v>2004</c:v>
                </c:pt>
                <c:pt idx="2">
                  <c:v>2009</c:v>
                </c:pt>
                <c:pt idx="3">
                  <c:v>2014</c:v>
                </c:pt>
              </c:numCache>
            </c:numRef>
          </c:cat>
          <c:val>
            <c:numRef>
              <c:f>t_inc_Golkar!$B$4:$E$4</c:f>
              <c:numCache>
                <c:formatCode>0%</c:formatCode>
                <c:ptCount val="4"/>
                <c:pt idx="0">
                  <c:v>0.18934664130210876</c:v>
                </c:pt>
                <c:pt idx="1">
                  <c:v>0.17068827152252197</c:v>
                </c:pt>
                <c:pt idx="2">
                  <c:v>0.15422897040843964</c:v>
                </c:pt>
                <c:pt idx="3">
                  <c:v>0.1247243732213974</c:v>
                </c:pt>
              </c:numCache>
            </c:numRef>
          </c:val>
          <c:extLst xmlns:c16r2="http://schemas.microsoft.com/office/drawing/2015/06/chart">
            <c:ext xmlns:c16="http://schemas.microsoft.com/office/drawing/2014/chart" uri="{C3380CC4-5D6E-409C-BE32-E72D297353CC}">
              <c16:uniqueId val="{00000005-B854-42AB-9E01-1D7F0A6792B6}"/>
            </c:ext>
          </c:extLst>
        </c:ser>
        <c:dLbls>
          <c:showLegendKey val="0"/>
          <c:showVal val="0"/>
          <c:showCatName val="0"/>
          <c:showSerName val="0"/>
          <c:showPercent val="0"/>
          <c:showBubbleSize val="0"/>
        </c:dLbls>
        <c:gapWidth val="219"/>
        <c:overlap val="-27"/>
        <c:axId val="-487355664"/>
        <c:axId val="-478901536"/>
      </c:barChart>
      <c:catAx>
        <c:axId val="-4873556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1536"/>
        <c:crosses val="autoZero"/>
        <c:auto val="1"/>
        <c:lblAlgn val="ctr"/>
        <c:lblOffset val="100"/>
        <c:noMultiLvlLbl val="0"/>
      </c:catAx>
      <c:valAx>
        <c:axId val="-478901536"/>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7355664"/>
        <c:crosses val="autoZero"/>
        <c:crossBetween val="between"/>
      </c:valAx>
      <c:spPr>
        <a:noFill/>
        <a:ln>
          <a:solidFill>
            <a:schemeClr val="tx1"/>
          </a:solidFill>
        </a:ln>
        <a:effectLst/>
      </c:spPr>
    </c:plotArea>
    <c:legend>
      <c:legendPos val="b"/>
      <c:layout>
        <c:manualLayout>
          <c:xMode val="edge"/>
          <c:yMode val="edge"/>
          <c:x val="0.49944488958776928"/>
          <c:y val="0.10850446077158091"/>
          <c:w val="0.47005552611258111"/>
          <c:h val="0.1078232405027696"/>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9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DH4 – Vote Golkar parmi les électeurs les plus aisés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10 % les plus aisés votant Golkar) et (% des 90 % du bas votant Golkar)</c:v>
          </c:tx>
          <c:spPr>
            <a:ln w="28575" cap="rnd">
              <a:solidFill>
                <a:srgbClr val="FF0000"/>
              </a:solidFill>
              <a:round/>
            </a:ln>
            <a:effectLst/>
          </c:spPr>
          <c:marker>
            <c:symbol val="circle"/>
            <c:size val="9"/>
            <c:spPr>
              <a:solidFill>
                <a:srgbClr val="FF0000"/>
              </a:solidFill>
              <a:ln w="9525">
                <a:noFill/>
              </a:ln>
              <a:effectLst/>
            </c:spPr>
          </c:marker>
          <c:xVal>
            <c:numRef>
              <c:f>t_incdiff_Golkar!$A$2:$A$5</c:f>
              <c:numCache>
                <c:formatCode>General</c:formatCode>
                <c:ptCount val="4"/>
                <c:pt idx="0">
                  <c:v>1999</c:v>
                </c:pt>
                <c:pt idx="1">
                  <c:v>2004</c:v>
                </c:pt>
                <c:pt idx="2">
                  <c:v>2009</c:v>
                </c:pt>
                <c:pt idx="3">
                  <c:v>2014</c:v>
                </c:pt>
              </c:numCache>
            </c:numRef>
          </c:xVal>
          <c:yVal>
            <c:numRef>
              <c:f>t_incdiff_Golkar!$B$2:$B$5</c:f>
              <c:numCache>
                <c:formatCode>General</c:formatCode>
                <c:ptCount val="4"/>
                <c:pt idx="0">
                  <c:v>-5.3062930107116699</c:v>
                </c:pt>
                <c:pt idx="1">
                  <c:v>-5.0054302215576172</c:v>
                </c:pt>
                <c:pt idx="2">
                  <c:v>1.143980860710144</c:v>
                </c:pt>
                <c:pt idx="3">
                  <c:v>-2.5314786434173584</c:v>
                </c:pt>
              </c:numCache>
            </c:numRef>
          </c:yVal>
          <c:smooth val="0"/>
          <c:extLst xmlns:c16r2="http://schemas.microsoft.com/office/drawing/2015/06/chart">
            <c:ext xmlns:c16="http://schemas.microsoft.com/office/drawing/2014/chart" uri="{C3380CC4-5D6E-409C-BE32-E72D297353CC}">
              <c16:uniqueId val="{00000005-9640-774A-8869-BA256AB53999}"/>
            </c:ext>
          </c:extLst>
        </c:ser>
        <c:ser>
          <c:idx val="1"/>
          <c:order val="1"/>
          <c:tx>
            <c:v>Après contrôles pour religion</c:v>
          </c:tx>
          <c:spPr>
            <a:ln w="28575" cap="rnd">
              <a:solidFill>
                <a:schemeClr val="accent5"/>
              </a:solidFill>
              <a:round/>
            </a:ln>
            <a:effectLst/>
          </c:spPr>
          <c:marker>
            <c:symbol val="circle"/>
            <c:size val="9"/>
            <c:spPr>
              <a:solidFill>
                <a:schemeClr val="accent5"/>
              </a:solidFill>
              <a:ln w="9525">
                <a:noFill/>
              </a:ln>
              <a:effectLst/>
            </c:spPr>
          </c:marker>
          <c:xVal>
            <c:numRef>
              <c:f>t_incdiff_Golkar!$A$2:$A$5</c:f>
              <c:numCache>
                <c:formatCode>General</c:formatCode>
                <c:ptCount val="4"/>
                <c:pt idx="0">
                  <c:v>1999</c:v>
                </c:pt>
                <c:pt idx="1">
                  <c:v>2004</c:v>
                </c:pt>
                <c:pt idx="2">
                  <c:v>2009</c:v>
                </c:pt>
                <c:pt idx="3">
                  <c:v>2014</c:v>
                </c:pt>
              </c:numCache>
            </c:numRef>
          </c:xVal>
          <c:yVal>
            <c:numRef>
              <c:f>t_incdiff_Golkar!$C$2:$C$5</c:f>
              <c:numCache>
                <c:formatCode>General</c:formatCode>
                <c:ptCount val="4"/>
                <c:pt idx="0">
                  <c:v>-5.172584056854248</c:v>
                </c:pt>
                <c:pt idx="1">
                  <c:v>-5.2845668792724609</c:v>
                </c:pt>
                <c:pt idx="2">
                  <c:v>1.0376071929931641</c:v>
                </c:pt>
                <c:pt idx="3">
                  <c:v>-2.6218202114105225</c:v>
                </c:pt>
              </c:numCache>
            </c:numRef>
          </c:yVal>
          <c:smooth val="0"/>
          <c:extLst xmlns:c16r2="http://schemas.microsoft.com/office/drawing/2015/06/chart">
            <c:ext xmlns:c16="http://schemas.microsoft.com/office/drawing/2014/chart" uri="{C3380CC4-5D6E-409C-BE32-E72D297353CC}">
              <c16:uniqueId val="{00000007-9640-774A-8869-BA256AB53999}"/>
            </c:ext>
          </c:extLst>
        </c:ser>
        <c:ser>
          <c:idx val="2"/>
          <c:order val="2"/>
          <c:tx>
            <c:v>Après contrôles pour religion, rural/urbain, âge,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t_incdiff_Golkar!$A$2:$A$5</c:f>
              <c:numCache>
                <c:formatCode>General</c:formatCode>
                <c:ptCount val="4"/>
                <c:pt idx="0">
                  <c:v>1999</c:v>
                </c:pt>
                <c:pt idx="1">
                  <c:v>2004</c:v>
                </c:pt>
                <c:pt idx="2">
                  <c:v>2009</c:v>
                </c:pt>
                <c:pt idx="3">
                  <c:v>2014</c:v>
                </c:pt>
              </c:numCache>
            </c:numRef>
          </c:xVal>
          <c:yVal>
            <c:numRef>
              <c:f>t_incdiff_Golkar!$D$2:$D$5</c:f>
              <c:numCache>
                <c:formatCode>General</c:formatCode>
                <c:ptCount val="4"/>
                <c:pt idx="0">
                  <c:v>-4.7521843910217285</c:v>
                </c:pt>
                <c:pt idx="1">
                  <c:v>-1.5150024890899658</c:v>
                </c:pt>
                <c:pt idx="2">
                  <c:v>1.7241339683532715</c:v>
                </c:pt>
                <c:pt idx="3">
                  <c:v>-1.1596503257751465</c:v>
                </c:pt>
              </c:numCache>
            </c:numRef>
          </c:yVal>
          <c:smooth val="0"/>
          <c:extLst xmlns:c16r2="http://schemas.microsoft.com/office/drawing/2015/06/chart">
            <c:ext xmlns:c16="http://schemas.microsoft.com/office/drawing/2014/chart" uri="{C3380CC4-5D6E-409C-BE32-E72D297353CC}">
              <c16:uniqueId val="{00000009-9640-774A-8869-BA256AB53999}"/>
            </c:ext>
          </c:extLst>
        </c:ser>
        <c:ser>
          <c:idx val="3"/>
          <c:order val="3"/>
          <c:tx>
            <c:v>Zeros</c:v>
          </c:tx>
          <c:spPr>
            <a:ln w="19050" cap="rnd">
              <a:solidFill>
                <a:schemeClr val="tx1"/>
              </a:solidFill>
              <a:round/>
            </a:ln>
            <a:effectLst/>
          </c:spPr>
          <c:marker>
            <c:symbol val="none"/>
          </c:marker>
          <c:xVal>
            <c:numRef>
              <c:f>t_incdiff_Golkar!$A$2:$A$5</c:f>
              <c:numCache>
                <c:formatCode>General</c:formatCode>
                <c:ptCount val="4"/>
                <c:pt idx="0">
                  <c:v>1999</c:v>
                </c:pt>
                <c:pt idx="1">
                  <c:v>2004</c:v>
                </c:pt>
                <c:pt idx="2">
                  <c:v>2009</c:v>
                </c:pt>
                <c:pt idx="3">
                  <c:v>2014</c:v>
                </c:pt>
              </c:numCache>
            </c:numRef>
          </c:xVal>
          <c:yVal>
            <c:numRef>
              <c:f>t_incdiff_Golkar!$E$2:$E$5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640-774A-8869-BA256AB53999}"/>
            </c:ext>
          </c:extLst>
        </c:ser>
        <c:dLbls>
          <c:showLegendKey val="0"/>
          <c:showVal val="0"/>
          <c:showCatName val="0"/>
          <c:showSerName val="0"/>
          <c:showPercent val="0"/>
          <c:showBubbleSize val="0"/>
        </c:dLbls>
        <c:axId val="-478906976"/>
        <c:axId val="-478902080"/>
      </c:scatterChart>
      <c:valAx>
        <c:axId val="-478906976"/>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2080"/>
        <c:crossesAt val="-30"/>
        <c:crossBetween val="midCat"/>
        <c:majorUnit val="1"/>
      </c:valAx>
      <c:valAx>
        <c:axId val="-478902080"/>
        <c:scaling>
          <c:orientation val="minMax"/>
          <c:max val="2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6976"/>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9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DH5 – Vote Golkar par appartenance religieuse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224476600710854"/>
        </c:manualLayout>
      </c:layout>
      <c:barChart>
        <c:barDir val="col"/>
        <c:grouping val="clustered"/>
        <c:varyColors val="0"/>
        <c:ser>
          <c:idx val="0"/>
          <c:order val="0"/>
          <c:tx>
            <c:v>Musulmans pratiquants</c:v>
          </c:tx>
          <c:spPr>
            <a:solidFill>
              <a:schemeClr val="accent1"/>
            </a:solidFill>
            <a:ln>
              <a:solidFill>
                <a:schemeClr val="accent1"/>
              </a:solidFill>
            </a:ln>
            <a:effectLst/>
          </c:spPr>
          <c:invertIfNegative val="0"/>
          <c:cat>
            <c:numRef>
              <c:f>t_rel_Golkar!$B$1:$E$1</c:f>
              <c:numCache>
                <c:formatCode>General</c:formatCode>
                <c:ptCount val="4"/>
                <c:pt idx="0">
                  <c:v>1999</c:v>
                </c:pt>
                <c:pt idx="1">
                  <c:v>2004</c:v>
                </c:pt>
                <c:pt idx="2">
                  <c:v>2009</c:v>
                </c:pt>
                <c:pt idx="3">
                  <c:v>2014</c:v>
                </c:pt>
              </c:numCache>
            </c:numRef>
          </c:cat>
          <c:val>
            <c:numRef>
              <c:f>t_rel_Golkar!$B$2:$E$2</c:f>
              <c:numCache>
                <c:formatCode>0%</c:formatCode>
                <c:ptCount val="4"/>
                <c:pt idx="0">
                  <c:v>0.23387641131656103</c:v>
                </c:pt>
                <c:pt idx="1">
                  <c:v>0.23269997276010854</c:v>
                </c:pt>
                <c:pt idx="2">
                  <c:v>0.12999348833910562</c:v>
                </c:pt>
                <c:pt idx="3">
                  <c:v>0.15126610977300356</c:v>
                </c:pt>
              </c:numCache>
            </c:numRef>
          </c:val>
          <c:extLst xmlns:c16r2="http://schemas.microsoft.com/office/drawing/2015/06/chart">
            <c:ext xmlns:c16="http://schemas.microsoft.com/office/drawing/2014/chart" uri="{C3380CC4-5D6E-409C-BE32-E72D297353CC}">
              <c16:uniqueId val="{00000001-EB50-4CDB-ACD5-9D1154A614F6}"/>
            </c:ext>
          </c:extLst>
        </c:ser>
        <c:ser>
          <c:idx val="1"/>
          <c:order val="1"/>
          <c:tx>
            <c:v>Musulmans non-pratiquants</c:v>
          </c:tx>
          <c:spPr>
            <a:solidFill>
              <a:srgbClr val="FF0000"/>
            </a:solidFill>
            <a:ln>
              <a:solidFill>
                <a:srgbClr val="FF0000"/>
              </a:solidFill>
            </a:ln>
            <a:effectLst/>
          </c:spPr>
          <c:invertIfNegative val="0"/>
          <c:cat>
            <c:numRef>
              <c:f>t_rel_Golkar!$B$1:$E$1</c:f>
              <c:numCache>
                <c:formatCode>General</c:formatCode>
                <c:ptCount val="4"/>
                <c:pt idx="0">
                  <c:v>1999</c:v>
                </c:pt>
                <c:pt idx="1">
                  <c:v>2004</c:v>
                </c:pt>
                <c:pt idx="2">
                  <c:v>2009</c:v>
                </c:pt>
                <c:pt idx="3">
                  <c:v>2014</c:v>
                </c:pt>
              </c:numCache>
            </c:numRef>
          </c:cat>
          <c:val>
            <c:numRef>
              <c:f>t_rel_Golkar!$B$3:$E$3</c:f>
              <c:numCache>
                <c:formatCode>0%</c:formatCode>
                <c:ptCount val="4"/>
                <c:pt idx="0">
                  <c:v>0.21522966925937975</c:v>
                </c:pt>
                <c:pt idx="1">
                  <c:v>0.21690405245625952</c:v>
                </c:pt>
                <c:pt idx="2">
                  <c:v>0.16081866502927522</c:v>
                </c:pt>
                <c:pt idx="3">
                  <c:v>0.14191248455242378</c:v>
                </c:pt>
              </c:numCache>
            </c:numRef>
          </c:val>
          <c:extLst xmlns:c16r2="http://schemas.microsoft.com/office/drawing/2015/06/chart">
            <c:ext xmlns:c16="http://schemas.microsoft.com/office/drawing/2014/chart" uri="{C3380CC4-5D6E-409C-BE32-E72D297353CC}">
              <c16:uniqueId val="{00000003-EB50-4CDB-ACD5-9D1154A614F6}"/>
            </c:ext>
          </c:extLst>
        </c:ser>
        <c:ser>
          <c:idx val="2"/>
          <c:order val="2"/>
          <c:tx>
            <c:v>Non-musulmans</c:v>
          </c:tx>
          <c:spPr>
            <a:solidFill>
              <a:schemeClr val="accent6"/>
            </a:solidFill>
            <a:ln>
              <a:noFill/>
            </a:ln>
            <a:effectLst/>
          </c:spPr>
          <c:invertIfNegative val="0"/>
          <c:cat>
            <c:numRef>
              <c:f>t_rel_Golkar!$B$1:$E$1</c:f>
              <c:numCache>
                <c:formatCode>General</c:formatCode>
                <c:ptCount val="4"/>
                <c:pt idx="0">
                  <c:v>1999</c:v>
                </c:pt>
                <c:pt idx="1">
                  <c:v>2004</c:v>
                </c:pt>
                <c:pt idx="2">
                  <c:v>2009</c:v>
                </c:pt>
                <c:pt idx="3">
                  <c:v>2014</c:v>
                </c:pt>
              </c:numCache>
            </c:numRef>
          </c:cat>
          <c:val>
            <c:numRef>
              <c:f>t_rel_Golkar!$B$4:$E$4</c:f>
              <c:numCache>
                <c:formatCode>0%</c:formatCode>
                <c:ptCount val="4"/>
                <c:pt idx="0">
                  <c:v>0.18899782679795873</c:v>
                </c:pt>
                <c:pt idx="1">
                  <c:v>0.1598496938022001</c:v>
                </c:pt>
                <c:pt idx="2">
                  <c:v>0.13900811897133411</c:v>
                </c:pt>
                <c:pt idx="3">
                  <c:v>0.16532253574884787</c:v>
                </c:pt>
              </c:numCache>
            </c:numRef>
          </c:val>
          <c:extLst xmlns:c16r2="http://schemas.microsoft.com/office/drawing/2015/06/chart">
            <c:ext xmlns:c16="http://schemas.microsoft.com/office/drawing/2014/chart" uri="{C3380CC4-5D6E-409C-BE32-E72D297353CC}">
              <c16:uniqueId val="{00000005-EB50-4CDB-ACD5-9D1154A614F6}"/>
            </c:ext>
          </c:extLst>
        </c:ser>
        <c:dLbls>
          <c:showLegendKey val="0"/>
          <c:showVal val="0"/>
          <c:showCatName val="0"/>
          <c:showSerName val="0"/>
          <c:showPercent val="0"/>
          <c:showBubbleSize val="0"/>
        </c:dLbls>
        <c:gapWidth val="219"/>
        <c:overlap val="-27"/>
        <c:axId val="-478905344"/>
        <c:axId val="-478904800"/>
      </c:barChart>
      <c:catAx>
        <c:axId val="-4789053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4800"/>
        <c:crosses val="autoZero"/>
        <c:auto val="1"/>
        <c:lblAlgn val="ctr"/>
        <c:lblOffset val="100"/>
        <c:noMultiLvlLbl val="0"/>
      </c:catAx>
      <c:valAx>
        <c:axId val="-478904800"/>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5344"/>
        <c:crosses val="autoZero"/>
        <c:crossBetween val="between"/>
      </c:valAx>
      <c:spPr>
        <a:noFill/>
        <a:ln>
          <a:solidFill>
            <a:schemeClr val="tx1"/>
          </a:solidFill>
        </a:ln>
        <a:effectLst/>
      </c:spPr>
    </c:plotArea>
    <c:legend>
      <c:legendPos val="b"/>
      <c:layout>
        <c:manualLayout>
          <c:xMode val="edge"/>
          <c:yMode val="edge"/>
          <c:x val="0.32725936073973677"/>
          <c:y val="9.5929609879278135E-2"/>
          <c:w val="0.64778989837921541"/>
          <c:h val="0.13090122735165388"/>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9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DH6 – Vote Golkar parmi les musulmans pratiquants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musulmans pratiquants votant Golkar) et (% des autres électeurs votant Golkar)</c:v>
          </c:tx>
          <c:spPr>
            <a:ln w="28575" cap="rnd">
              <a:solidFill>
                <a:srgbClr val="FF0000"/>
              </a:solidFill>
              <a:round/>
            </a:ln>
            <a:effectLst/>
          </c:spPr>
          <c:marker>
            <c:symbol val="circle"/>
            <c:size val="9"/>
            <c:spPr>
              <a:solidFill>
                <a:srgbClr val="FF0000"/>
              </a:solidFill>
              <a:ln w="9525">
                <a:noFill/>
              </a:ln>
              <a:effectLst/>
            </c:spPr>
          </c:marker>
          <c:xVal>
            <c:numRef>
              <c:f>t_reldiff_Golkar!$A$2:$A$5</c:f>
              <c:numCache>
                <c:formatCode>General</c:formatCode>
                <c:ptCount val="4"/>
                <c:pt idx="0">
                  <c:v>1999</c:v>
                </c:pt>
                <c:pt idx="1">
                  <c:v>2004</c:v>
                </c:pt>
                <c:pt idx="2">
                  <c:v>2009</c:v>
                </c:pt>
                <c:pt idx="3">
                  <c:v>2014</c:v>
                </c:pt>
              </c:numCache>
            </c:numRef>
          </c:xVal>
          <c:yVal>
            <c:numRef>
              <c:f>t_reldiff_Golkar!$B$2:$B$5</c:f>
              <c:numCache>
                <c:formatCode>General</c:formatCode>
                <c:ptCount val="4"/>
                <c:pt idx="0">
                  <c:v>2.9733896255493164</c:v>
                </c:pt>
                <c:pt idx="1">
                  <c:v>3.0616850852966309</c:v>
                </c:pt>
                <c:pt idx="2">
                  <c:v>-2.5932190418243408</c:v>
                </c:pt>
                <c:pt idx="3">
                  <c:v>0.56988996267318726</c:v>
                </c:pt>
              </c:numCache>
            </c:numRef>
          </c:yVal>
          <c:smooth val="0"/>
          <c:extLst xmlns:c16r2="http://schemas.microsoft.com/office/drawing/2015/06/chart">
            <c:ext xmlns:c16="http://schemas.microsoft.com/office/drawing/2014/chart" uri="{C3380CC4-5D6E-409C-BE32-E72D297353CC}">
              <c16:uniqueId val="{00000005-8F01-8E45-9C77-FA94E30A48E5}"/>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t_reldiff_Golkar!$A$2:$A$5</c:f>
              <c:numCache>
                <c:formatCode>General</c:formatCode>
                <c:ptCount val="4"/>
                <c:pt idx="0">
                  <c:v>1999</c:v>
                </c:pt>
                <c:pt idx="1">
                  <c:v>2004</c:v>
                </c:pt>
                <c:pt idx="2">
                  <c:v>2009</c:v>
                </c:pt>
                <c:pt idx="3">
                  <c:v>2014</c:v>
                </c:pt>
              </c:numCache>
            </c:numRef>
          </c:xVal>
          <c:yVal>
            <c:numRef>
              <c:f>t_reldiff_Golkar!$C$2:$C$5</c:f>
              <c:numCache>
                <c:formatCode>General</c:formatCode>
                <c:ptCount val="4"/>
                <c:pt idx="0">
                  <c:v>2.8252596855163574</c:v>
                </c:pt>
                <c:pt idx="1">
                  <c:v>3.5716235637664795</c:v>
                </c:pt>
                <c:pt idx="2">
                  <c:v>-2.5726540088653564</c:v>
                </c:pt>
                <c:pt idx="3">
                  <c:v>0.24513764679431915</c:v>
                </c:pt>
              </c:numCache>
            </c:numRef>
          </c:yVal>
          <c:smooth val="0"/>
          <c:extLst xmlns:c16r2="http://schemas.microsoft.com/office/drawing/2015/06/chart">
            <c:ext xmlns:c16="http://schemas.microsoft.com/office/drawing/2014/chart" uri="{C3380CC4-5D6E-409C-BE32-E72D297353CC}">
              <c16:uniqueId val="{00000007-8F01-8E45-9C77-FA94E30A48E5}"/>
            </c:ext>
          </c:extLst>
        </c:ser>
        <c:ser>
          <c:idx val="2"/>
          <c:order val="2"/>
          <c:tx>
            <c:v>Après contrôles pour rural/urbain, âge, revenu, diplôme, situation d'emploi, genre</c:v>
          </c:tx>
          <c:spPr>
            <a:ln w="28575" cap="rnd">
              <a:solidFill>
                <a:schemeClr val="accent6"/>
              </a:solidFill>
              <a:round/>
            </a:ln>
            <a:effectLst/>
          </c:spPr>
          <c:marker>
            <c:symbol val="circle"/>
            <c:size val="9"/>
            <c:spPr>
              <a:solidFill>
                <a:schemeClr val="accent6"/>
              </a:solidFill>
              <a:ln w="9525">
                <a:noFill/>
              </a:ln>
              <a:effectLst/>
            </c:spPr>
          </c:marker>
          <c:xVal>
            <c:numRef>
              <c:f>t_reldiff_Golkar!$A$2:$A$5</c:f>
              <c:numCache>
                <c:formatCode>General</c:formatCode>
                <c:ptCount val="4"/>
                <c:pt idx="0">
                  <c:v>1999</c:v>
                </c:pt>
                <c:pt idx="1">
                  <c:v>2004</c:v>
                </c:pt>
                <c:pt idx="2">
                  <c:v>2009</c:v>
                </c:pt>
                <c:pt idx="3">
                  <c:v>2014</c:v>
                </c:pt>
              </c:numCache>
            </c:numRef>
          </c:xVal>
          <c:yVal>
            <c:numRef>
              <c:f>t_reldiff_Golkar!$D$2:$D$5</c:f>
              <c:numCache>
                <c:formatCode>General</c:formatCode>
                <c:ptCount val="4"/>
                <c:pt idx="0">
                  <c:v>2.2477316856384277</c:v>
                </c:pt>
                <c:pt idx="1">
                  <c:v>4.3254594802856445</c:v>
                </c:pt>
                <c:pt idx="2">
                  <c:v>-2.0554993152618408</c:v>
                </c:pt>
                <c:pt idx="3">
                  <c:v>-0.36097660660743713</c:v>
                </c:pt>
              </c:numCache>
            </c:numRef>
          </c:yVal>
          <c:smooth val="0"/>
          <c:extLst xmlns:c16r2="http://schemas.microsoft.com/office/drawing/2015/06/chart">
            <c:ext xmlns:c16="http://schemas.microsoft.com/office/drawing/2014/chart" uri="{C3380CC4-5D6E-409C-BE32-E72D297353CC}">
              <c16:uniqueId val="{00000009-8F01-8E45-9C77-FA94E30A48E5}"/>
            </c:ext>
          </c:extLst>
        </c:ser>
        <c:ser>
          <c:idx val="3"/>
          <c:order val="3"/>
          <c:tx>
            <c:v>Zeros</c:v>
          </c:tx>
          <c:spPr>
            <a:ln w="19050" cap="rnd">
              <a:solidFill>
                <a:schemeClr val="tx1"/>
              </a:solidFill>
              <a:round/>
            </a:ln>
            <a:effectLst/>
          </c:spPr>
          <c:marker>
            <c:symbol val="none"/>
          </c:marker>
          <c:xVal>
            <c:numRef>
              <c:f>t_reldiff_Golkar!$A$2:$A$5</c:f>
              <c:numCache>
                <c:formatCode>General</c:formatCode>
                <c:ptCount val="4"/>
                <c:pt idx="0">
                  <c:v>1999</c:v>
                </c:pt>
                <c:pt idx="1">
                  <c:v>2004</c:v>
                </c:pt>
                <c:pt idx="2">
                  <c:v>2009</c:v>
                </c:pt>
                <c:pt idx="3">
                  <c:v>2014</c:v>
                </c:pt>
              </c:numCache>
            </c:numRef>
          </c:xVal>
          <c:yVal>
            <c:numRef>
              <c:f>t_reldiff_Golkar!$E$2:$E$5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8F01-8E45-9C77-FA94E30A48E5}"/>
            </c:ext>
          </c:extLst>
        </c:ser>
        <c:dLbls>
          <c:showLegendKey val="0"/>
          <c:showVal val="0"/>
          <c:showCatName val="0"/>
          <c:showSerName val="0"/>
          <c:showPercent val="0"/>
          <c:showBubbleSize val="0"/>
        </c:dLbls>
        <c:axId val="-478897728"/>
        <c:axId val="-478899360"/>
      </c:scatterChart>
      <c:valAx>
        <c:axId val="-47889772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899360"/>
        <c:crossesAt val="-30"/>
        <c:crossBetween val="midCat"/>
        <c:majorUnit val="1"/>
      </c:valAx>
      <c:valAx>
        <c:axId val="-478899360"/>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89772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9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DH7 – Vote Golkar par tranche d'âge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434057448915925"/>
        </c:manualLayout>
      </c:layout>
      <c:barChart>
        <c:barDir val="col"/>
        <c:grouping val="clustered"/>
        <c:varyColors val="0"/>
        <c:ser>
          <c:idx val="0"/>
          <c:order val="0"/>
          <c:tx>
            <c:v>20-39</c:v>
          </c:tx>
          <c:spPr>
            <a:solidFill>
              <a:schemeClr val="accent1"/>
            </a:solidFill>
            <a:ln>
              <a:solidFill>
                <a:schemeClr val="accent1"/>
              </a:solidFill>
            </a:ln>
            <a:effectLst/>
          </c:spPr>
          <c:invertIfNegative val="0"/>
          <c:cat>
            <c:numRef>
              <c:f>t_age_Golkar!$B$1:$E$1</c:f>
              <c:numCache>
                <c:formatCode>General</c:formatCode>
                <c:ptCount val="4"/>
                <c:pt idx="0">
                  <c:v>1999</c:v>
                </c:pt>
                <c:pt idx="1">
                  <c:v>2004</c:v>
                </c:pt>
                <c:pt idx="2">
                  <c:v>2009</c:v>
                </c:pt>
                <c:pt idx="3">
                  <c:v>2014</c:v>
                </c:pt>
              </c:numCache>
            </c:numRef>
          </c:cat>
          <c:val>
            <c:numRef>
              <c:f>t_age_Golkar!$B$2:$E$2</c:f>
              <c:numCache>
                <c:formatCode>0%</c:formatCode>
                <c:ptCount val="4"/>
                <c:pt idx="0">
                  <c:v>0.22057166695594788</c:v>
                </c:pt>
                <c:pt idx="1">
                  <c:v>0.20774605870246887</c:v>
                </c:pt>
                <c:pt idx="2">
                  <c:v>0.15924525260925293</c:v>
                </c:pt>
                <c:pt idx="3">
                  <c:v>0.13647308945655823</c:v>
                </c:pt>
              </c:numCache>
            </c:numRef>
          </c:val>
          <c:extLst xmlns:c16r2="http://schemas.microsoft.com/office/drawing/2015/06/chart">
            <c:ext xmlns:c16="http://schemas.microsoft.com/office/drawing/2014/chart" uri="{C3380CC4-5D6E-409C-BE32-E72D297353CC}">
              <c16:uniqueId val="{00000001-74A3-43FF-8166-2CC02AAC5B91}"/>
            </c:ext>
          </c:extLst>
        </c:ser>
        <c:ser>
          <c:idx val="1"/>
          <c:order val="1"/>
          <c:tx>
            <c:v>40-59</c:v>
          </c:tx>
          <c:spPr>
            <a:solidFill>
              <a:srgbClr val="FF0000"/>
            </a:solidFill>
            <a:ln>
              <a:solidFill>
                <a:srgbClr val="FF0000"/>
              </a:solidFill>
            </a:ln>
            <a:effectLst/>
          </c:spPr>
          <c:invertIfNegative val="0"/>
          <c:cat>
            <c:numRef>
              <c:f>t_age_Golkar!$B$1:$E$1</c:f>
              <c:numCache>
                <c:formatCode>General</c:formatCode>
                <c:ptCount val="4"/>
                <c:pt idx="0">
                  <c:v>1999</c:v>
                </c:pt>
                <c:pt idx="1">
                  <c:v>2004</c:v>
                </c:pt>
                <c:pt idx="2">
                  <c:v>2009</c:v>
                </c:pt>
                <c:pt idx="3">
                  <c:v>2014</c:v>
                </c:pt>
              </c:numCache>
            </c:numRef>
          </c:cat>
          <c:val>
            <c:numRef>
              <c:f>t_age_Golkar!$B$3:$E$3</c:f>
              <c:numCache>
                <c:formatCode>0%</c:formatCode>
                <c:ptCount val="4"/>
                <c:pt idx="0">
                  <c:v>0.24903881549835205</c:v>
                </c:pt>
                <c:pt idx="1">
                  <c:v>0.23709662258625031</c:v>
                </c:pt>
                <c:pt idx="2">
                  <c:v>0.12164181470870972</c:v>
                </c:pt>
                <c:pt idx="3">
                  <c:v>0.15023802220821381</c:v>
                </c:pt>
              </c:numCache>
            </c:numRef>
          </c:val>
          <c:extLst xmlns:c16r2="http://schemas.microsoft.com/office/drawing/2015/06/chart">
            <c:ext xmlns:c16="http://schemas.microsoft.com/office/drawing/2014/chart" uri="{C3380CC4-5D6E-409C-BE32-E72D297353CC}">
              <c16:uniqueId val="{00000003-74A3-43FF-8166-2CC02AAC5B91}"/>
            </c:ext>
          </c:extLst>
        </c:ser>
        <c:ser>
          <c:idx val="2"/>
          <c:order val="2"/>
          <c:tx>
            <c:v>60+</c:v>
          </c:tx>
          <c:spPr>
            <a:solidFill>
              <a:schemeClr val="accent6"/>
            </a:solidFill>
            <a:ln>
              <a:noFill/>
            </a:ln>
            <a:effectLst/>
          </c:spPr>
          <c:invertIfNegative val="0"/>
          <c:cat>
            <c:numRef>
              <c:f>t_age_Golkar!$B$1:$E$1</c:f>
              <c:numCache>
                <c:formatCode>General</c:formatCode>
                <c:ptCount val="4"/>
                <c:pt idx="0">
                  <c:v>1999</c:v>
                </c:pt>
                <c:pt idx="1">
                  <c:v>2004</c:v>
                </c:pt>
                <c:pt idx="2">
                  <c:v>2009</c:v>
                </c:pt>
                <c:pt idx="3">
                  <c:v>2014</c:v>
                </c:pt>
              </c:numCache>
            </c:numRef>
          </c:cat>
          <c:val>
            <c:numRef>
              <c:f>t_age_Golkar!$B$4:$E$4</c:f>
              <c:numCache>
                <c:formatCode>0%</c:formatCode>
                <c:ptCount val="4"/>
                <c:pt idx="0">
                  <c:v>0.20557117462158203</c:v>
                </c:pt>
                <c:pt idx="1">
                  <c:v>0.18261410295963287</c:v>
                </c:pt>
                <c:pt idx="2">
                  <c:v>0.18022565543651581</c:v>
                </c:pt>
                <c:pt idx="3">
                  <c:v>0.18758517503738403</c:v>
                </c:pt>
              </c:numCache>
            </c:numRef>
          </c:val>
          <c:extLst xmlns:c16r2="http://schemas.microsoft.com/office/drawing/2015/06/chart">
            <c:ext xmlns:c16="http://schemas.microsoft.com/office/drawing/2014/chart" uri="{C3380CC4-5D6E-409C-BE32-E72D297353CC}">
              <c16:uniqueId val="{00000005-74A3-43FF-8166-2CC02AAC5B91}"/>
            </c:ext>
          </c:extLst>
        </c:ser>
        <c:dLbls>
          <c:showLegendKey val="0"/>
          <c:showVal val="0"/>
          <c:showCatName val="0"/>
          <c:showSerName val="0"/>
          <c:showPercent val="0"/>
          <c:showBubbleSize val="0"/>
        </c:dLbls>
        <c:gapWidth val="219"/>
        <c:overlap val="-27"/>
        <c:axId val="-478906432"/>
        <c:axId val="-478905888"/>
      </c:barChart>
      <c:catAx>
        <c:axId val="-4789064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5888"/>
        <c:crosses val="autoZero"/>
        <c:auto val="1"/>
        <c:lblAlgn val="ctr"/>
        <c:lblOffset val="100"/>
        <c:noMultiLvlLbl val="0"/>
      </c:catAx>
      <c:valAx>
        <c:axId val="-478905888"/>
        <c:scaling>
          <c:orientation val="minMax"/>
          <c:max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6432"/>
        <c:crosses val="autoZero"/>
        <c:crossBetween val="between"/>
      </c:valAx>
      <c:spPr>
        <a:noFill/>
        <a:ln>
          <a:solidFill>
            <a:schemeClr val="tx1"/>
          </a:solidFill>
        </a:ln>
        <a:effectLst/>
      </c:spPr>
    </c:plotArea>
    <c:legend>
      <c:legendPos val="b"/>
      <c:layout>
        <c:manualLayout>
          <c:xMode val="edge"/>
          <c:yMode val="edge"/>
          <c:x val="0.49944488958776928"/>
          <c:y val="0.11060026925363144"/>
          <c:w val="0.44954771392796949"/>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9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DH8 – Vote Golkar parmi les électeurs les plus jeunes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électeurs âgés de 20 à 39 ans votant Golkar) et (% des autres électeurs votant Golkar)</c:v>
          </c:tx>
          <c:spPr>
            <a:ln w="28575" cap="rnd">
              <a:solidFill>
                <a:srgbClr val="FF0000"/>
              </a:solidFill>
              <a:round/>
            </a:ln>
            <a:effectLst/>
          </c:spPr>
          <c:marker>
            <c:symbol val="circle"/>
            <c:size val="9"/>
            <c:spPr>
              <a:solidFill>
                <a:srgbClr val="FF0000"/>
              </a:solidFill>
              <a:ln w="9525">
                <a:noFill/>
              </a:ln>
              <a:effectLst/>
            </c:spPr>
          </c:marker>
          <c:xVal>
            <c:numRef>
              <c:f>t_agediff_Golkar!$A$2:$A$5</c:f>
              <c:numCache>
                <c:formatCode>General</c:formatCode>
                <c:ptCount val="4"/>
                <c:pt idx="0">
                  <c:v>1999</c:v>
                </c:pt>
                <c:pt idx="1">
                  <c:v>2004</c:v>
                </c:pt>
                <c:pt idx="2">
                  <c:v>2009</c:v>
                </c:pt>
                <c:pt idx="3">
                  <c:v>2014</c:v>
                </c:pt>
              </c:numCache>
            </c:numRef>
          </c:xVal>
          <c:yVal>
            <c:numRef>
              <c:f>t_agediff_Golkar!$B$2:$B$5</c:f>
              <c:numCache>
                <c:formatCode>General</c:formatCode>
                <c:ptCount val="4"/>
                <c:pt idx="0">
                  <c:v>-1.5963420867919922</c:v>
                </c:pt>
                <c:pt idx="1">
                  <c:v>-2.458836555480957</c:v>
                </c:pt>
                <c:pt idx="2">
                  <c:v>2.9145431518554687</c:v>
                </c:pt>
                <c:pt idx="3">
                  <c:v>-1.9407665729522705</c:v>
                </c:pt>
              </c:numCache>
            </c:numRef>
          </c:yVal>
          <c:smooth val="0"/>
          <c:extLst xmlns:c16r2="http://schemas.microsoft.com/office/drawing/2015/06/chart">
            <c:ext xmlns:c16="http://schemas.microsoft.com/office/drawing/2014/chart" uri="{C3380CC4-5D6E-409C-BE32-E72D297353CC}">
              <c16:uniqueId val="{00000005-9B61-1A46-B4D5-9424D75B73C9}"/>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t_agediff_Golkar!$A$2:$A$5</c:f>
              <c:numCache>
                <c:formatCode>General</c:formatCode>
                <c:ptCount val="4"/>
                <c:pt idx="0">
                  <c:v>1999</c:v>
                </c:pt>
                <c:pt idx="1">
                  <c:v>2004</c:v>
                </c:pt>
                <c:pt idx="2">
                  <c:v>2009</c:v>
                </c:pt>
                <c:pt idx="3">
                  <c:v>2014</c:v>
                </c:pt>
              </c:numCache>
            </c:numRef>
          </c:xVal>
          <c:yVal>
            <c:numRef>
              <c:f>t_agediff_Golkar!$C$2:$C$5</c:f>
              <c:numCache>
                <c:formatCode>General</c:formatCode>
                <c:ptCount val="4"/>
                <c:pt idx="0">
                  <c:v>-2.3950309753417969</c:v>
                </c:pt>
                <c:pt idx="1">
                  <c:v>-1.4908512830734253</c:v>
                </c:pt>
                <c:pt idx="2">
                  <c:v>1.4982379674911499</c:v>
                </c:pt>
                <c:pt idx="3">
                  <c:v>-0.97604894638061523</c:v>
                </c:pt>
              </c:numCache>
            </c:numRef>
          </c:yVal>
          <c:smooth val="0"/>
          <c:extLst xmlns:c16r2="http://schemas.microsoft.com/office/drawing/2015/06/chart">
            <c:ext xmlns:c16="http://schemas.microsoft.com/office/drawing/2014/chart" uri="{C3380CC4-5D6E-409C-BE32-E72D297353CC}">
              <c16:uniqueId val="{00000007-9B61-1A46-B4D5-9424D75B73C9}"/>
            </c:ext>
          </c:extLst>
        </c:ser>
        <c:ser>
          <c:idx val="2"/>
          <c:order val="2"/>
          <c:tx>
            <c:v>Après contrôles pour rural/urbain,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t_agediff_Golkar!$A$2:$A$5</c:f>
              <c:numCache>
                <c:formatCode>General</c:formatCode>
                <c:ptCount val="4"/>
                <c:pt idx="0">
                  <c:v>1999</c:v>
                </c:pt>
                <c:pt idx="1">
                  <c:v>2004</c:v>
                </c:pt>
                <c:pt idx="2">
                  <c:v>2009</c:v>
                </c:pt>
                <c:pt idx="3">
                  <c:v>2014</c:v>
                </c:pt>
              </c:numCache>
            </c:numRef>
          </c:xVal>
          <c:yVal>
            <c:numRef>
              <c:f>t_agediff_Golkar!$D$2:$D$5</c:f>
              <c:numCache>
                <c:formatCode>General</c:formatCode>
                <c:ptCount val="4"/>
                <c:pt idx="0">
                  <c:v>-3.3404841423034668</c:v>
                </c:pt>
                <c:pt idx="1">
                  <c:v>-3.312781810760498</c:v>
                </c:pt>
                <c:pt idx="2">
                  <c:v>0.8746565580368042</c:v>
                </c:pt>
                <c:pt idx="3">
                  <c:v>-1.6669819355010986</c:v>
                </c:pt>
              </c:numCache>
            </c:numRef>
          </c:yVal>
          <c:smooth val="0"/>
          <c:extLst xmlns:c16r2="http://schemas.microsoft.com/office/drawing/2015/06/chart">
            <c:ext xmlns:c16="http://schemas.microsoft.com/office/drawing/2014/chart" uri="{C3380CC4-5D6E-409C-BE32-E72D297353CC}">
              <c16:uniqueId val="{00000009-9B61-1A46-B4D5-9424D75B73C9}"/>
            </c:ext>
          </c:extLst>
        </c:ser>
        <c:ser>
          <c:idx val="3"/>
          <c:order val="3"/>
          <c:tx>
            <c:v>Zeros</c:v>
          </c:tx>
          <c:spPr>
            <a:ln w="19050" cap="rnd">
              <a:solidFill>
                <a:schemeClr val="tx1"/>
              </a:solidFill>
              <a:round/>
            </a:ln>
            <a:effectLst/>
          </c:spPr>
          <c:marker>
            <c:symbol val="none"/>
          </c:marker>
          <c:xVal>
            <c:numRef>
              <c:f>t_agediff_Golkar!$A$2:$A$5</c:f>
              <c:numCache>
                <c:formatCode>General</c:formatCode>
                <c:ptCount val="4"/>
                <c:pt idx="0">
                  <c:v>1999</c:v>
                </c:pt>
                <c:pt idx="1">
                  <c:v>2004</c:v>
                </c:pt>
                <c:pt idx="2">
                  <c:v>2009</c:v>
                </c:pt>
                <c:pt idx="3">
                  <c:v>2014</c:v>
                </c:pt>
              </c:numCache>
            </c:numRef>
          </c:xVal>
          <c:yVal>
            <c:numRef>
              <c:f>t_agediff_Golkar!$E$2:$E$5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9B61-1A46-B4D5-9424D75B73C9}"/>
            </c:ext>
          </c:extLst>
        </c:ser>
        <c:dLbls>
          <c:showLegendKey val="0"/>
          <c:showVal val="0"/>
          <c:showCatName val="0"/>
          <c:showSerName val="0"/>
          <c:showPercent val="0"/>
          <c:showBubbleSize val="0"/>
        </c:dLbls>
        <c:axId val="-478908608"/>
        <c:axId val="-478910240"/>
      </c:scatterChart>
      <c:valAx>
        <c:axId val="-478908608"/>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10240"/>
        <c:crossesAt val="-30"/>
        <c:crossBetween val="midCat"/>
        <c:majorUnit val="1"/>
      </c:valAx>
      <c:valAx>
        <c:axId val="-478910240"/>
        <c:scaling>
          <c:orientation val="minMax"/>
          <c:max val="15"/>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8608"/>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hart9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r>
              <a:rPr lang="en-US"/>
              <a:t>Graphique DH9 – Vote for Golkar par localisation rurale-urbaine</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78613085373839E-2"/>
          <c:y val="8.6089710960789628E-2"/>
          <c:w val="0.92140094588996324"/>
          <c:h val="0.74853219145326011"/>
        </c:manualLayout>
      </c:layout>
      <c:barChart>
        <c:barDir val="col"/>
        <c:grouping val="clustered"/>
        <c:varyColors val="0"/>
        <c:ser>
          <c:idx val="0"/>
          <c:order val="0"/>
          <c:tx>
            <c:v>Zones rurales</c:v>
          </c:tx>
          <c:spPr>
            <a:solidFill>
              <a:schemeClr val="accent1"/>
            </a:solidFill>
            <a:ln>
              <a:solidFill>
                <a:schemeClr val="accent1"/>
              </a:solidFill>
            </a:ln>
            <a:effectLst/>
          </c:spPr>
          <c:invertIfNegative val="0"/>
          <c:cat>
            <c:numRef>
              <c:f>t_urban_Golkar!$B$1:$E$1</c:f>
              <c:numCache>
                <c:formatCode>General</c:formatCode>
                <c:ptCount val="4"/>
                <c:pt idx="0">
                  <c:v>1999</c:v>
                </c:pt>
                <c:pt idx="1">
                  <c:v>2004</c:v>
                </c:pt>
                <c:pt idx="2">
                  <c:v>2009</c:v>
                </c:pt>
                <c:pt idx="3">
                  <c:v>2014</c:v>
                </c:pt>
              </c:numCache>
            </c:numRef>
          </c:cat>
          <c:val>
            <c:numRef>
              <c:f>t_urban_Golkar!$B$2:$E$2</c:f>
              <c:numCache>
                <c:formatCode>0%</c:formatCode>
                <c:ptCount val="4"/>
                <c:pt idx="0">
                  <c:v>0.25295090675354004</c:v>
                </c:pt>
                <c:pt idx="1">
                  <c:v>0.24232670664787292</c:v>
                </c:pt>
                <c:pt idx="2">
                  <c:v>0.15797775983810425</c:v>
                </c:pt>
                <c:pt idx="3">
                  <c:v>0.16622266173362732</c:v>
                </c:pt>
              </c:numCache>
            </c:numRef>
          </c:val>
          <c:extLst xmlns:c16r2="http://schemas.microsoft.com/office/drawing/2015/06/chart">
            <c:ext xmlns:c16="http://schemas.microsoft.com/office/drawing/2014/chart" uri="{C3380CC4-5D6E-409C-BE32-E72D297353CC}">
              <c16:uniqueId val="{00000001-A9BF-40FD-93B3-E96ED019BCD8}"/>
            </c:ext>
          </c:extLst>
        </c:ser>
        <c:ser>
          <c:idx val="1"/>
          <c:order val="1"/>
          <c:tx>
            <c:v>Zones urbaines</c:v>
          </c:tx>
          <c:spPr>
            <a:solidFill>
              <a:srgbClr val="FF0000"/>
            </a:solidFill>
            <a:ln>
              <a:solidFill>
                <a:srgbClr val="FF0000"/>
              </a:solidFill>
            </a:ln>
            <a:effectLst/>
          </c:spPr>
          <c:invertIfNegative val="0"/>
          <c:cat>
            <c:numRef>
              <c:f>t_urban_Golkar!$B$1:$E$1</c:f>
              <c:numCache>
                <c:formatCode>General</c:formatCode>
                <c:ptCount val="4"/>
                <c:pt idx="0">
                  <c:v>1999</c:v>
                </c:pt>
                <c:pt idx="1">
                  <c:v>2004</c:v>
                </c:pt>
                <c:pt idx="2">
                  <c:v>2009</c:v>
                </c:pt>
                <c:pt idx="3">
                  <c:v>2014</c:v>
                </c:pt>
              </c:numCache>
            </c:numRef>
          </c:cat>
          <c:val>
            <c:numRef>
              <c:f>t_urban_Golkar!$B$3:$E$3</c:f>
              <c:numCache>
                <c:formatCode>0%</c:formatCode>
                <c:ptCount val="4"/>
                <c:pt idx="0">
                  <c:v>0.1625114381313324</c:v>
                </c:pt>
                <c:pt idx="1">
                  <c:v>0.17833860218524933</c:v>
                </c:pt>
                <c:pt idx="2">
                  <c:v>0.12278714776039124</c:v>
                </c:pt>
                <c:pt idx="3">
                  <c:v>0.12576937675476074</c:v>
                </c:pt>
              </c:numCache>
            </c:numRef>
          </c:val>
          <c:extLst xmlns:c16r2="http://schemas.microsoft.com/office/drawing/2015/06/chart">
            <c:ext xmlns:c16="http://schemas.microsoft.com/office/drawing/2014/chart" uri="{C3380CC4-5D6E-409C-BE32-E72D297353CC}">
              <c16:uniqueId val="{00000003-A9BF-40FD-93B3-E96ED019BCD8}"/>
            </c:ext>
          </c:extLst>
        </c:ser>
        <c:dLbls>
          <c:showLegendKey val="0"/>
          <c:showVal val="0"/>
          <c:showCatName val="0"/>
          <c:showSerName val="0"/>
          <c:showPercent val="0"/>
          <c:showBubbleSize val="0"/>
        </c:dLbls>
        <c:gapWidth val="219"/>
        <c:overlap val="-27"/>
        <c:axId val="-478908064"/>
        <c:axId val="-478903712"/>
      </c:barChart>
      <c:catAx>
        <c:axId val="-4789080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3712"/>
        <c:crosses val="autoZero"/>
        <c:auto val="1"/>
        <c:lblAlgn val="ctr"/>
        <c:lblOffset val="100"/>
        <c:noMultiLvlLbl val="0"/>
      </c:catAx>
      <c:valAx>
        <c:axId val="-478903712"/>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8908064"/>
        <c:crosses val="autoZero"/>
        <c:crossBetween val="between"/>
      </c:valAx>
      <c:spPr>
        <a:noFill/>
        <a:ln>
          <a:solidFill>
            <a:schemeClr val="tx1"/>
          </a:solidFill>
        </a:ln>
        <a:effectLst/>
      </c:spPr>
    </c:plotArea>
    <c:legend>
      <c:legendPos val="b"/>
      <c:layout>
        <c:manualLayout>
          <c:xMode val="edge"/>
          <c:yMode val="edge"/>
          <c:x val="0.55823395118365604"/>
          <c:y val="0.10221703532542956"/>
          <c:w val="0.4057976967008467"/>
          <c:h val="9.7344198092517237E-2"/>
        </c:manualLayout>
      </c:layout>
      <c:overlay val="0"/>
      <c:spPr>
        <a:solidFill>
          <a:schemeClr val="bg1"/>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Arial" panose="020B0604020202020204" pitchFamily="34" charset="0"/>
          <a:cs typeface="Arial" panose="020B0604020202020204" pitchFamily="34" charset="0"/>
        </a:defRPr>
      </a:pPr>
      <a:endParaRPr lang="fr-FR"/>
    </a:p>
  </c:txPr>
  <c:userShapes r:id="rId3"/>
</c:chartSpace>
</file>

<file path=xl/charts/chart9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i="0" u="none" strike="noStrike" baseline="0">
                <a:effectLst/>
              </a:rPr>
              <a:t>Graphique DH10 – Vote Golkar dans les zones urbaines</a:t>
            </a:r>
            <a:endParaRPr lang="en-US" sz="1800" b="1"/>
          </a:p>
        </c:rich>
      </c:tx>
      <c:layout/>
      <c:overlay val="0"/>
      <c:spPr>
        <a:noFill/>
        <a:ln>
          <a:noFill/>
        </a:ln>
        <a:effectLst/>
      </c:spPr>
    </c:title>
    <c:autoTitleDeleted val="0"/>
    <c:plotArea>
      <c:layout>
        <c:manualLayout>
          <c:layoutTarget val="inner"/>
          <c:xMode val="edge"/>
          <c:yMode val="edge"/>
          <c:x val="4.1029922264443561E-2"/>
          <c:y val="0.12560446344609183"/>
          <c:w val="0.9248609286734184"/>
          <c:h val="0.68397468923450844"/>
        </c:manualLayout>
      </c:layout>
      <c:scatterChart>
        <c:scatterStyle val="lineMarker"/>
        <c:varyColors val="0"/>
        <c:ser>
          <c:idx val="0"/>
          <c:order val="0"/>
          <c:tx>
            <c:v>Différence entre (% des zones urbaines votant Golkar) et (% des autres électeurs votant Golkar)</c:v>
          </c:tx>
          <c:spPr>
            <a:ln w="28575" cap="rnd">
              <a:solidFill>
                <a:srgbClr val="FF0000"/>
              </a:solidFill>
              <a:round/>
            </a:ln>
            <a:effectLst/>
          </c:spPr>
          <c:marker>
            <c:symbol val="circle"/>
            <c:size val="9"/>
            <c:spPr>
              <a:solidFill>
                <a:srgbClr val="FF0000"/>
              </a:solidFill>
              <a:ln w="9525">
                <a:noFill/>
              </a:ln>
              <a:effectLst/>
            </c:spPr>
          </c:marker>
          <c:xVal>
            <c:numRef>
              <c:f>t_urbandiff_Golkar!$A$2:$A$5</c:f>
              <c:numCache>
                <c:formatCode>General</c:formatCode>
                <c:ptCount val="4"/>
                <c:pt idx="0">
                  <c:v>1999</c:v>
                </c:pt>
                <c:pt idx="1">
                  <c:v>2004</c:v>
                </c:pt>
                <c:pt idx="2">
                  <c:v>2009</c:v>
                </c:pt>
                <c:pt idx="3">
                  <c:v>2014</c:v>
                </c:pt>
              </c:numCache>
            </c:numRef>
          </c:xVal>
          <c:yVal>
            <c:numRef>
              <c:f>t_urbandiff_Golkar!$B$2:$B$5</c:f>
              <c:numCache>
                <c:formatCode>General</c:formatCode>
                <c:ptCount val="4"/>
                <c:pt idx="0">
                  <c:v>-9.0439453125</c:v>
                </c:pt>
                <c:pt idx="1">
                  <c:v>-6.3988113403320313</c:v>
                </c:pt>
                <c:pt idx="2">
                  <c:v>-3.5190615653991699</c:v>
                </c:pt>
                <c:pt idx="3">
                  <c:v>-4.0453276634216309</c:v>
                </c:pt>
              </c:numCache>
            </c:numRef>
          </c:yVal>
          <c:smooth val="0"/>
          <c:extLst xmlns:c16r2="http://schemas.microsoft.com/office/drawing/2015/06/chart">
            <c:ext xmlns:c16="http://schemas.microsoft.com/office/drawing/2014/chart" uri="{C3380CC4-5D6E-409C-BE32-E72D297353CC}">
              <c16:uniqueId val="{00000005-2FBE-AD45-B652-4CCB973F7302}"/>
            </c:ext>
          </c:extLst>
        </c:ser>
        <c:ser>
          <c:idx val="1"/>
          <c:order val="1"/>
          <c:tx>
            <c:v>Après contrôles pour revenu, diplôme</c:v>
          </c:tx>
          <c:spPr>
            <a:ln w="28575" cap="rnd">
              <a:solidFill>
                <a:schemeClr val="accent5"/>
              </a:solidFill>
              <a:round/>
            </a:ln>
            <a:effectLst/>
          </c:spPr>
          <c:marker>
            <c:symbol val="circle"/>
            <c:size val="9"/>
            <c:spPr>
              <a:solidFill>
                <a:schemeClr val="accent5"/>
              </a:solidFill>
              <a:ln w="9525">
                <a:noFill/>
              </a:ln>
              <a:effectLst/>
            </c:spPr>
          </c:marker>
          <c:xVal>
            <c:numRef>
              <c:f>t_urbandiff_Golkar!$A$2:$A$5</c:f>
              <c:numCache>
                <c:formatCode>General</c:formatCode>
                <c:ptCount val="4"/>
                <c:pt idx="0">
                  <c:v>1999</c:v>
                </c:pt>
                <c:pt idx="1">
                  <c:v>2004</c:v>
                </c:pt>
                <c:pt idx="2">
                  <c:v>2009</c:v>
                </c:pt>
                <c:pt idx="3">
                  <c:v>2014</c:v>
                </c:pt>
              </c:numCache>
            </c:numRef>
          </c:xVal>
          <c:yVal>
            <c:numRef>
              <c:f>t_urbandiff_Golkar!$C$2:$C$5</c:f>
              <c:numCache>
                <c:formatCode>General</c:formatCode>
                <c:ptCount val="4"/>
                <c:pt idx="0">
                  <c:v>-10.355579376220703</c:v>
                </c:pt>
                <c:pt idx="1">
                  <c:v>-5.382479190826416</c:v>
                </c:pt>
                <c:pt idx="2">
                  <c:v>-4.653709888458252</c:v>
                </c:pt>
                <c:pt idx="3">
                  <c:v>-2.3070952892303467</c:v>
                </c:pt>
              </c:numCache>
            </c:numRef>
          </c:yVal>
          <c:smooth val="0"/>
          <c:extLst xmlns:c16r2="http://schemas.microsoft.com/office/drawing/2015/06/chart">
            <c:ext xmlns:c16="http://schemas.microsoft.com/office/drawing/2014/chart" uri="{C3380CC4-5D6E-409C-BE32-E72D297353CC}">
              <c16:uniqueId val="{00000007-2FBE-AD45-B652-4CCB973F7302}"/>
            </c:ext>
          </c:extLst>
        </c:ser>
        <c:ser>
          <c:idx val="2"/>
          <c:order val="2"/>
          <c:tx>
            <c:v>Après contrôles pour âge, revenu, diplôme, religion, situation d'emploi, genre</c:v>
          </c:tx>
          <c:spPr>
            <a:ln w="28575" cap="rnd">
              <a:solidFill>
                <a:schemeClr val="accent6"/>
              </a:solidFill>
              <a:round/>
            </a:ln>
            <a:effectLst/>
          </c:spPr>
          <c:marker>
            <c:symbol val="circle"/>
            <c:size val="9"/>
            <c:spPr>
              <a:solidFill>
                <a:schemeClr val="accent6"/>
              </a:solidFill>
              <a:ln w="9525">
                <a:noFill/>
              </a:ln>
              <a:effectLst/>
            </c:spPr>
          </c:marker>
          <c:xVal>
            <c:numRef>
              <c:f>t_urbandiff_Golkar!$A$2:$A$5</c:f>
              <c:numCache>
                <c:formatCode>General</c:formatCode>
                <c:ptCount val="4"/>
                <c:pt idx="0">
                  <c:v>1999</c:v>
                </c:pt>
                <c:pt idx="1">
                  <c:v>2004</c:v>
                </c:pt>
                <c:pt idx="2">
                  <c:v>2009</c:v>
                </c:pt>
                <c:pt idx="3">
                  <c:v>2014</c:v>
                </c:pt>
              </c:numCache>
            </c:numRef>
          </c:xVal>
          <c:yVal>
            <c:numRef>
              <c:f>t_urbandiff_Golkar!$D$2:$D$5</c:f>
              <c:numCache>
                <c:formatCode>General</c:formatCode>
                <c:ptCount val="4"/>
                <c:pt idx="0">
                  <c:v>-11.020369529724121</c:v>
                </c:pt>
                <c:pt idx="1">
                  <c:v>-5.9013586044311523</c:v>
                </c:pt>
                <c:pt idx="2">
                  <c:v>-4.5683526992797852</c:v>
                </c:pt>
                <c:pt idx="3">
                  <c:v>-3.0261745452880859</c:v>
                </c:pt>
              </c:numCache>
            </c:numRef>
          </c:yVal>
          <c:smooth val="0"/>
          <c:extLst xmlns:c16r2="http://schemas.microsoft.com/office/drawing/2015/06/chart">
            <c:ext xmlns:c16="http://schemas.microsoft.com/office/drawing/2014/chart" uri="{C3380CC4-5D6E-409C-BE32-E72D297353CC}">
              <c16:uniqueId val="{00000009-2FBE-AD45-B652-4CCB973F7302}"/>
            </c:ext>
          </c:extLst>
        </c:ser>
        <c:ser>
          <c:idx val="3"/>
          <c:order val="3"/>
          <c:tx>
            <c:v>Zeros</c:v>
          </c:tx>
          <c:spPr>
            <a:ln w="19050" cap="rnd">
              <a:solidFill>
                <a:schemeClr val="tx1"/>
              </a:solidFill>
              <a:round/>
            </a:ln>
            <a:effectLst/>
          </c:spPr>
          <c:marker>
            <c:symbol val="none"/>
          </c:marker>
          <c:xVal>
            <c:numRef>
              <c:f>t_urbandiff_Golkar!$A$2:$A$5</c:f>
              <c:numCache>
                <c:formatCode>General</c:formatCode>
                <c:ptCount val="4"/>
                <c:pt idx="0">
                  <c:v>1999</c:v>
                </c:pt>
                <c:pt idx="1">
                  <c:v>2004</c:v>
                </c:pt>
                <c:pt idx="2">
                  <c:v>2009</c:v>
                </c:pt>
                <c:pt idx="3">
                  <c:v>2014</c:v>
                </c:pt>
              </c:numCache>
            </c:numRef>
          </c:xVal>
          <c:yVal>
            <c:numRef>
              <c:f>t_urbandiff_Golkar!$E$2:$E$5</c:f>
              <c:numCache>
                <c:formatCode>General</c:formatCode>
                <c:ptCount val="4"/>
                <c:pt idx="0">
                  <c:v>0</c:v>
                </c:pt>
                <c:pt idx="1">
                  <c:v>0</c:v>
                </c:pt>
                <c:pt idx="2">
                  <c:v>0</c:v>
                </c:pt>
                <c:pt idx="3">
                  <c:v>0</c:v>
                </c:pt>
              </c:numCache>
            </c:numRef>
          </c:yVal>
          <c:smooth val="0"/>
          <c:extLst xmlns:c16r2="http://schemas.microsoft.com/office/drawing/2015/06/chart">
            <c:ext xmlns:c16="http://schemas.microsoft.com/office/drawing/2014/chart" uri="{C3380CC4-5D6E-409C-BE32-E72D297353CC}">
              <c16:uniqueId val="{0000000B-2FBE-AD45-B652-4CCB973F7302}"/>
            </c:ext>
          </c:extLst>
        </c:ser>
        <c:dLbls>
          <c:showLegendKey val="0"/>
          <c:showVal val="0"/>
          <c:showCatName val="0"/>
          <c:showSerName val="0"/>
          <c:showPercent val="0"/>
          <c:showBubbleSize val="0"/>
        </c:dLbls>
        <c:axId val="-478898272"/>
        <c:axId val="-478909152"/>
      </c:scatterChart>
      <c:valAx>
        <c:axId val="-478898272"/>
        <c:scaling>
          <c:orientation val="minMax"/>
          <c:max val="2014"/>
          <c:min val="199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909152"/>
        <c:crossesAt val="-30"/>
        <c:crossBetween val="midCat"/>
        <c:majorUnit val="1"/>
      </c:valAx>
      <c:valAx>
        <c:axId val="-478909152"/>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478898272"/>
        <c:crosses val="autoZero"/>
        <c:crossBetween val="midCat"/>
      </c:valAx>
      <c:spPr>
        <a:ln>
          <a:solidFill>
            <a:schemeClr val="tx1"/>
          </a:solidFill>
        </a:ln>
      </c:spPr>
    </c:plotArea>
    <c:legend>
      <c:legendPos val="b"/>
      <c:legendEntry>
        <c:idx val="3"/>
        <c:delete val="1"/>
      </c:legendEntry>
      <c:layout>
        <c:manualLayout>
          <c:xMode val="edge"/>
          <c:yMode val="edge"/>
          <c:x val="6.2549257773295119E-2"/>
          <c:y val="0.13727792941666617"/>
          <c:w val="0.89046729068548092"/>
          <c:h val="0.20187305869550937"/>
        </c:manualLayout>
      </c:layout>
      <c:overlay val="0"/>
      <c:spPr>
        <a:solidFill>
          <a:schemeClr val="bg1"/>
        </a:solid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400">
          <a:solidFill>
            <a:schemeClr val="tx1"/>
          </a:solidFill>
          <a:latin typeface="Baskerville" panose="02020502070401020303" pitchFamily="18" charset="0"/>
          <a:ea typeface="Baskerville" panose="02020502070401020303" pitchFamily="18" charset="0"/>
        </a:defRPr>
      </a:pPr>
      <a:endParaRPr lang="fr-FR"/>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chartsheets/_rels/sheet1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03.bin"/></Relationships>
</file>

<file path=xl/chartsheets/_rels/sheet1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04.bin"/></Relationships>
</file>

<file path=xl/chartsheets/_rels/sheet102.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05.bin"/></Relationships>
</file>

<file path=xl/chartsheets/_rels/sheet10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06.bin"/></Relationships>
</file>

<file path=xl/chartsheets/_rels/sheet104.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07.bin"/></Relationships>
</file>

<file path=xl/chartsheets/_rels/sheet105.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08.bin"/></Relationships>
</file>

<file path=xl/chartsheets/_rels/sheet10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09.bin"/></Relationships>
</file>

<file path=xl/chartsheets/_rels/sheet107.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10.bin"/></Relationships>
</file>

<file path=xl/chartsheets/_rels/sheet108.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11.bin"/></Relationships>
</file>

<file path=xl/chartsheets/_rels/sheet109.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chartsheets/_rels/sheet110.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13.bin"/></Relationships>
</file>

<file path=xl/chartsheets/_rels/sheet11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14.bin"/></Relationships>
</file>

<file path=xl/chartsheets/_rels/sheet11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15.bin"/></Relationships>
</file>

<file path=xl/chartsheets/_rels/sheet113.xml.rels><?xml version="1.0" encoding="UTF-8" standalone="yes"?>
<Relationships xmlns="http://schemas.openxmlformats.org/package/2006/relationships"><Relationship Id="rId1" Type="http://schemas.openxmlformats.org/officeDocument/2006/relationships/drawing" Target="../drawings/drawing225.xml"/></Relationships>
</file>

<file path=xl/chartsheets/_rels/sheet114.xml.rels><?xml version="1.0" encoding="UTF-8" standalone="yes"?>
<Relationships xmlns="http://schemas.openxmlformats.org/package/2006/relationships"><Relationship Id="rId1" Type="http://schemas.openxmlformats.org/officeDocument/2006/relationships/drawing" Target="../drawings/drawing227.xml"/></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7.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9.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0.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4.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0.bin"/></Relationships>
</file>

<file path=xl/chart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chartsheets/_rels/sheet3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2.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chartsheets/_rels/sheet4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3.bin"/></Relationships>
</file>

<file path=xl/chartsheets/_rels/sheet4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4.bin"/></Relationships>
</file>

<file path=xl/chartsheets/_rels/sheet4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5.bin"/></Relationships>
</file>

<file path=xl/chartsheets/_rels/sheet4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6.bin"/></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7.bin"/></Relationships>
</file>

<file path=xl/chartsheets/_rels/sheet4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8.bin"/></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9.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0.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1.bin"/></Relationships>
</file>

<file path=xl/chartsheets/_rels/sheet4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2.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chartsheets/_rels/sheet5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3.bin"/></Relationships>
</file>

<file path=xl/chartsheets/_rels/sheet5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4.bin"/></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5.bin"/></Relationships>
</file>

<file path=xl/chartsheets/_rels/sheet53.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6.bin"/></Relationships>
</file>

<file path=xl/chartsheets/_rels/sheet5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7.bin"/></Relationships>
</file>

<file path=xl/chartsheets/_rels/sheet5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8.bin"/></Relationships>
</file>

<file path=xl/chartsheets/_rels/sheet5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9.bin"/></Relationships>
</file>

<file path=xl/chartsheets/_rels/sheet5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60.bin"/></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1.bin"/></Relationships>
</file>

<file path=xl/chartsheets/_rels/sheet5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6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3.bin"/></Relationships>
</file>

<file path=xl/chartsheets/_rels/sheet6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64.bin"/></Relationships>
</file>

<file path=xl/chartsheets/_rels/sheet6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65.bin"/></Relationships>
</file>

<file path=xl/chartsheets/_rels/sheet6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6.bin"/></Relationships>
</file>

<file path=xl/chartsheets/_rels/sheet64.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7.bin"/></Relationships>
</file>

<file path=xl/chartsheets/_rels/sheet6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68.bin"/></Relationships>
</file>

<file path=xl/chartsheets/_rels/sheet6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69.bin"/></Relationships>
</file>

<file path=xl/chartsheets/_rels/sheet67.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70.bin"/></Relationships>
</file>

<file path=xl/chartsheets/_rels/sheet6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71.bin"/></Relationships>
</file>

<file path=xl/chartsheets/_rels/sheet6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72.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_rels/sheet7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3.bin"/></Relationships>
</file>

<file path=xl/chartsheets/_rels/sheet7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74.bin"/></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75.bin"/></Relationships>
</file>

<file path=xl/chartsheets/_rels/sheet7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76.bin"/></Relationships>
</file>

<file path=xl/chartsheets/_rels/sheet74.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77.bin"/></Relationships>
</file>

<file path=xl/chartsheets/_rels/sheet7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78.bin"/></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79.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80.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81.bin"/></Relationships>
</file>

<file path=xl/chartsheets/_rels/sheet79.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2.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8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83.bin"/></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84.bin"/></Relationships>
</file>

<file path=xl/chartsheets/_rels/sheet82.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5.bin"/></Relationships>
</file>

<file path=xl/chartsheets/_rels/sheet83.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86.bin"/></Relationships>
</file>

<file path=xl/chartsheets/_rels/sheet84.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87.bin"/></Relationships>
</file>

<file path=xl/chartsheets/_rels/sheet85.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88.bin"/></Relationships>
</file>

<file path=xl/chartsheets/_rels/sheet86.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89.bin"/></Relationships>
</file>

<file path=xl/chartsheets/_rels/sheet8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90.bin"/></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91.bin"/></Relationships>
</file>

<file path=xl/chartsheets/_rels/sheet89.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92.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chartsheets/_rels/sheet9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93.bin"/></Relationships>
</file>

<file path=xl/chartsheets/_rels/sheet9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94.bin"/></Relationships>
</file>

<file path=xl/chartsheets/_rels/sheet92.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95.bin"/></Relationships>
</file>

<file path=xl/chartsheets/_rels/sheet93.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96.bin"/></Relationships>
</file>

<file path=xl/chartsheets/_rels/sheet94.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97.bin"/></Relationships>
</file>

<file path=xl/chartsheets/_rels/sheet95.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98.bin"/></Relationships>
</file>

<file path=xl/chartsheets/_rels/sheet96.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99.bin"/></Relationships>
</file>

<file path=xl/chartsheets/_rels/sheet97.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00.bin"/></Relationships>
</file>

<file path=xl/chartsheets/_rels/sheet98.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01.bin"/></Relationships>
</file>

<file path=xl/chartsheets/_rels/sheet99.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02.bin"/></Relationships>
</file>

<file path=xl/chartsheets/sheet1.xml><?xml version="1.0" encoding="utf-8"?>
<chartsheet xmlns="http://schemas.openxmlformats.org/spreadsheetml/2006/main" xmlns:r="http://schemas.openxmlformats.org/officeDocument/2006/relationships">
  <sheetPr codeName="Graphique2">
    <tabColor theme="4"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Graphique16">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00.xml><?xml version="1.0" encoding="utf-8"?>
<chartsheet xmlns="http://schemas.openxmlformats.org/spreadsheetml/2006/main" xmlns:r="http://schemas.openxmlformats.org/officeDocument/2006/relationships">
  <sheetPr codeName="Graphique138">
    <tabColor theme="7" tint="0.59999389629810485"/>
  </sheetPr>
  <sheetViews>
    <sheetView zoomScale="70" workbookViewId="0"/>
  </sheetViews>
  <customSheetViews>
    <customSheetView guid="{ED1DEC0F-3E7B-4441-B19F-CDEF10A595AE}" scale="131">
      <pageMargins left="0.7" right="0.7" top="0.75" bottom="0.75" header="0.3" footer="0.3"/>
    </customSheetView>
  </customSheetViews>
  <pageMargins left="0.7" right="0.7" top="0.75" bottom="0.75" header="0.3" footer="0.3"/>
  <pageSetup paperSize="9" orientation="landscape" r:id="rId1"/>
  <drawing r:id="rId2"/>
</chartsheet>
</file>

<file path=xl/chartsheets/sheet101.xml><?xml version="1.0" encoding="utf-8"?>
<chartsheet xmlns="http://schemas.openxmlformats.org/spreadsheetml/2006/main" xmlns:r="http://schemas.openxmlformats.org/officeDocument/2006/relationships">
  <sheetPr codeName="Graphique139">
    <tabColor theme="7" tint="0.59999389629810485"/>
  </sheetPr>
  <sheetViews>
    <sheetView zoomScale="70" workbookViewId="0"/>
  </sheetViews>
  <customSheetViews>
    <customSheetView guid="{ED1DEC0F-3E7B-4441-B19F-CDEF10A595AE}" scale="144">
      <pageMargins left="0.7" right="0.7" top="0.75" bottom="0.75" header="0.3" footer="0.3"/>
    </customSheetView>
  </customSheetViews>
  <pageMargins left="0.7" right="0.7" top="0.75" bottom="0.75" header="0.3" footer="0.3"/>
  <pageSetup paperSize="9" orientation="landscape" r:id="rId1"/>
  <drawing r:id="rId2"/>
</chartsheet>
</file>

<file path=xl/chartsheets/sheet102.xml><?xml version="1.0" encoding="utf-8"?>
<chartsheet xmlns="http://schemas.openxmlformats.org/spreadsheetml/2006/main" xmlns:r="http://schemas.openxmlformats.org/officeDocument/2006/relationships">
  <sheetPr codeName="Graphique140">
    <tabColor theme="5" tint="0.59999389629810485"/>
  </sheetPr>
  <sheetViews>
    <sheetView zoomScale="70" workbookViewId="0"/>
  </sheetViews>
  <customSheetViews>
    <customSheetView guid="{ED1DEC0F-3E7B-4441-B19F-CDEF10A595AE}" scale="115">
      <pageMargins left="0.7" right="0.7" top="0.75" bottom="0.75" header="0.3" footer="0.3"/>
    </customSheetView>
  </customSheetViews>
  <pageMargins left="0.7" right="0.7" top="0.75" bottom="0.75" header="0.3" footer="0.3"/>
  <pageSetup paperSize="9" orientation="landscape" r:id="rId1"/>
  <drawing r:id="rId2"/>
</chartsheet>
</file>

<file path=xl/chartsheets/sheet103.xml><?xml version="1.0" encoding="utf-8"?>
<chartsheet xmlns="http://schemas.openxmlformats.org/spreadsheetml/2006/main" xmlns:r="http://schemas.openxmlformats.org/officeDocument/2006/relationships">
  <sheetPr codeName="Graphique141">
    <tabColor theme="5"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104.xml><?xml version="1.0" encoding="utf-8"?>
<chartsheet xmlns="http://schemas.openxmlformats.org/spreadsheetml/2006/main" xmlns:r="http://schemas.openxmlformats.org/officeDocument/2006/relationships">
  <sheetPr codeName="Graphique142">
    <tabColor theme="5" tint="0.59999389629810485"/>
  </sheetPr>
  <sheetViews>
    <sheetView zoomScale="70" workbookViewId="0"/>
  </sheetViews>
  <customSheetViews>
    <customSheetView guid="{ED1DEC0F-3E7B-4441-B19F-CDEF10A595AE}" scale="134">
      <pageMargins left="0.7" right="0.7" top="0.75" bottom="0.75" header="0.3" footer="0.3"/>
    </customSheetView>
  </customSheetViews>
  <pageMargins left="0.7" right="0.7" top="0.75" bottom="0.75" header="0.3" footer="0.3"/>
  <pageSetup paperSize="9" orientation="landscape" r:id="rId1"/>
  <drawing r:id="rId2"/>
</chartsheet>
</file>

<file path=xl/chartsheets/sheet105.xml><?xml version="1.0" encoding="utf-8"?>
<chartsheet xmlns="http://schemas.openxmlformats.org/spreadsheetml/2006/main" xmlns:r="http://schemas.openxmlformats.org/officeDocument/2006/relationships">
  <sheetPr codeName="Graphique143">
    <tabColor theme="5"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106.xml><?xml version="1.0" encoding="utf-8"?>
<chartsheet xmlns="http://schemas.openxmlformats.org/spreadsheetml/2006/main" xmlns:r="http://schemas.openxmlformats.org/officeDocument/2006/relationships">
  <sheetPr codeName="Graphique144">
    <tabColor theme="5"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107.xml><?xml version="1.0" encoding="utf-8"?>
<chartsheet xmlns="http://schemas.openxmlformats.org/spreadsheetml/2006/main" xmlns:r="http://schemas.openxmlformats.org/officeDocument/2006/relationships">
  <sheetPr codeName="Graphique145">
    <tabColor theme="5"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108.xml><?xml version="1.0" encoding="utf-8"?>
<chartsheet xmlns="http://schemas.openxmlformats.org/spreadsheetml/2006/main" xmlns:r="http://schemas.openxmlformats.org/officeDocument/2006/relationships">
  <sheetPr codeName="Graphique146">
    <tabColor theme="5" tint="0.59999389629810485"/>
  </sheetPr>
  <sheetViews>
    <sheetView zoomScale="70" workbookViewId="0"/>
  </sheetViews>
  <customSheetViews>
    <customSheetView guid="{ED1DEC0F-3E7B-4441-B19F-CDEF10A595AE}" scale="114">
      <pageMargins left="0.7" right="0.7" top="0.75" bottom="0.75" header="0.3" footer="0.3"/>
    </customSheetView>
  </customSheetViews>
  <pageMargins left="0.7" right="0.7" top="0.75" bottom="0.75" header="0.3" footer="0.3"/>
  <pageSetup paperSize="9" orientation="landscape" r:id="rId1"/>
  <drawing r:id="rId2"/>
</chartsheet>
</file>

<file path=xl/chartsheets/sheet109.xml><?xml version="1.0" encoding="utf-8"?>
<chartsheet xmlns="http://schemas.openxmlformats.org/spreadsheetml/2006/main" xmlns:r="http://schemas.openxmlformats.org/officeDocument/2006/relationships">
  <sheetPr codeName="Graphique147">
    <tabColor theme="5" tint="0.59999389629810485"/>
  </sheetPr>
  <sheetViews>
    <sheetView zoomScale="70" workbookViewId="0"/>
  </sheetViews>
  <customSheetViews>
    <customSheetView guid="{ED1DEC0F-3E7B-4441-B19F-CDEF10A595AE}" scale="138">
      <pageMargins left="0.7" right="0.7" top="0.75" bottom="0.75" header="0.3" footer="0.3"/>
    </customSheetView>
  </custom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Graphique17">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10.xml><?xml version="1.0" encoding="utf-8"?>
<chartsheet xmlns="http://schemas.openxmlformats.org/spreadsheetml/2006/main" xmlns:r="http://schemas.openxmlformats.org/officeDocument/2006/relationships">
  <sheetPr codeName="Graphique148">
    <tabColor theme="5"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111.xml><?xml version="1.0" encoding="utf-8"?>
<chartsheet xmlns="http://schemas.openxmlformats.org/spreadsheetml/2006/main" xmlns:r="http://schemas.openxmlformats.org/officeDocument/2006/relationships">
  <sheetPr codeName="Graphique157">
    <tabColor theme="5" tint="0.59999389629810485"/>
  </sheetPr>
  <sheetViews>
    <sheetView zoomScale="70" workbookViewId="0"/>
  </sheetViews>
  <customSheetViews>
    <customSheetView guid="{ED1DEC0F-3E7B-4441-B19F-CDEF10A595AE}" scale="110">
      <pageMargins left="0.7" right="0.7" top="0.75" bottom="0.75" header="0.3" footer="0.3"/>
    </customSheetView>
  </customSheetViews>
  <pageMargins left="0.7" right="0.7" top="0.75" bottom="0.75" header="0.3" footer="0.3"/>
  <pageSetup paperSize="9" orientation="landscape" r:id="rId1"/>
  <drawing r:id="rId2"/>
</chartsheet>
</file>

<file path=xl/chartsheets/sheet112.xml><?xml version="1.0" encoding="utf-8"?>
<chartsheet xmlns="http://schemas.openxmlformats.org/spreadsheetml/2006/main" xmlns:r="http://schemas.openxmlformats.org/officeDocument/2006/relationships">
  <sheetPr codeName="Graphique158">
    <tabColor theme="5" tint="0.59999389629810485"/>
  </sheetPr>
  <sheetViews>
    <sheetView zoomScale="70" workbookViewId="0"/>
  </sheetViews>
  <customSheetViews>
    <customSheetView guid="{ED1DEC0F-3E7B-4441-B19F-CDEF10A595AE}" scale="118">
      <pageMargins left="0.7" right="0.7" top="0.75" bottom="0.75" header="0.3" footer="0.3"/>
    </customSheetView>
  </customSheetViews>
  <pageMargins left="0.7" right="0.7" top="0.75" bottom="0.75" header="0.3" footer="0.3"/>
  <pageSetup paperSize="9" orientation="landscape" r:id="rId1"/>
  <drawing r:id="rId2"/>
</chartsheet>
</file>

<file path=xl/chartsheets/sheet113.xml><?xml version="1.0" encoding="utf-8"?>
<chartsheet xmlns="http://schemas.openxmlformats.org/spreadsheetml/2006/main" xmlns:r="http://schemas.openxmlformats.org/officeDocument/2006/relationships">
  <sheetPr codeName="Graphique3">
    <tabColor theme="4"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drawing r:id="rId1"/>
</chartsheet>
</file>

<file path=xl/chartsheets/sheet114.xml><?xml version="1.0" encoding="utf-8"?>
<chartsheet xmlns="http://schemas.openxmlformats.org/spreadsheetml/2006/main" xmlns:r="http://schemas.openxmlformats.org/officeDocument/2006/relationships">
  <sheetPr codeName="Graphique6">
    <tabColor theme="4"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codeName="Graphique18">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codeName="Graphique19">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codeName="Graphique20">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codeName="Graphique21">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codeName="Graphique22">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codeName="Graphique23">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codeName="Graphique24">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codeName="Graphique25">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sheetPr codeName="Graphique1">
    <tabColor theme="4" tint="0.79998168889431442"/>
  </sheetPr>
  <sheetViews>
    <sheetView zoomScale="75" workbookViewId="0" zoomToFit="1"/>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codeName="Graphique26">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21.xml><?xml version="1.0" encoding="utf-8"?>
<chartsheet xmlns="http://schemas.openxmlformats.org/spreadsheetml/2006/main" xmlns:r="http://schemas.openxmlformats.org/officeDocument/2006/relationships">
  <sheetPr codeName="Graphique27">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22.xml><?xml version="1.0" encoding="utf-8"?>
<chartsheet xmlns="http://schemas.openxmlformats.org/spreadsheetml/2006/main" xmlns:r="http://schemas.openxmlformats.org/officeDocument/2006/relationships">
  <sheetPr codeName="Graphique28">
    <tabColor theme="7"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23.xml><?xml version="1.0" encoding="utf-8"?>
<chartsheet xmlns="http://schemas.openxmlformats.org/spreadsheetml/2006/main" xmlns:r="http://schemas.openxmlformats.org/officeDocument/2006/relationships">
  <sheetPr codeName="Graphique29">
    <tabColor theme="7"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sheetPr codeName="Graphique30">
    <tabColor theme="7" tint="0.59999389629810485"/>
  </sheetPr>
  <sheetViews>
    <sheetView zoomScale="70" workbookViewId="0"/>
  </sheetViews>
  <customSheetViews>
    <customSheetView guid="{ED1DEC0F-3E7B-4441-B19F-CDEF10A595AE}" scale="115">
      <pageMargins left="0.7" right="0.7" top="0.75" bottom="0.75" header="0.3" footer="0.3"/>
    </customSheetView>
  </customSheetViews>
  <pageMargins left="0.7" right="0.7" top="0.75" bottom="0.75" header="0.3" footer="0.3"/>
  <pageSetup paperSize="9" orientation="landscape" r:id="rId1"/>
  <drawing r:id="rId2"/>
</chartsheet>
</file>

<file path=xl/chartsheets/sheet25.xml><?xml version="1.0" encoding="utf-8"?>
<chartsheet xmlns="http://schemas.openxmlformats.org/spreadsheetml/2006/main" xmlns:r="http://schemas.openxmlformats.org/officeDocument/2006/relationships">
  <sheetPr codeName="Graphique31">
    <tabColor theme="7"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sheetPr codeName="Graphique32">
    <tabColor theme="7" tint="0.59999389629810485"/>
  </sheetPr>
  <sheetViews>
    <sheetView zoomScale="70" workbookViewId="0"/>
  </sheetViews>
  <customSheetViews>
    <customSheetView guid="{ED1DEC0F-3E7B-4441-B19F-CDEF10A595AE}" scale="138">
      <pageMargins left="0.7" right="0.7" top="0.75" bottom="0.75" header="0.3" footer="0.3"/>
    </customSheetView>
  </customSheetViews>
  <pageMargins left="0.7" right="0.7" top="0.75" bottom="0.75" header="0.3" footer="0.3"/>
  <pageSetup paperSize="9" orientation="landscape" r:id="rId1"/>
  <drawing r:id="rId2"/>
</chartsheet>
</file>

<file path=xl/chartsheets/sheet27.xml><?xml version="1.0" encoding="utf-8"?>
<chartsheet xmlns="http://schemas.openxmlformats.org/spreadsheetml/2006/main" xmlns:r="http://schemas.openxmlformats.org/officeDocument/2006/relationships">
  <sheetPr codeName="Graphique33">
    <tabColor theme="7" tint="0.59999389629810485"/>
  </sheetPr>
  <sheetViews>
    <sheetView zoomScale="70" workbookViewId="0"/>
  </sheetViews>
  <customSheetViews>
    <customSheetView guid="{ED1DEC0F-3E7B-4441-B19F-CDEF10A595AE}" scale="131">
      <pageMargins left="0.7" right="0.7" top="0.75" bottom="0.75" header="0.3" footer="0.3"/>
    </customSheetView>
  </customSheetViews>
  <pageMargins left="0.7" right="0.7" top="0.75" bottom="0.75" header="0.3" footer="0.3"/>
  <pageSetup paperSize="9" orientation="landscape" r:id="rId1"/>
  <drawing r:id="rId2"/>
</chartsheet>
</file>

<file path=xl/chartsheets/sheet28.xml><?xml version="1.0" encoding="utf-8"?>
<chartsheet xmlns="http://schemas.openxmlformats.org/spreadsheetml/2006/main" xmlns:r="http://schemas.openxmlformats.org/officeDocument/2006/relationships">
  <sheetPr codeName="Graphique34">
    <tabColor theme="7" tint="0.59999389629810485"/>
  </sheetPr>
  <sheetViews>
    <sheetView zoomScale="70" workbookViewId="0"/>
  </sheetViews>
  <customSheetViews>
    <customSheetView guid="{ED1DEC0F-3E7B-4441-B19F-CDEF10A595AE}" scale="156">
      <pageMargins left="0.7" right="0.7" top="0.75" bottom="0.75" header="0.3" footer="0.3"/>
    </customSheetView>
  </customSheetViews>
  <pageMargins left="0.7" right="0.7" top="0.75" bottom="0.75" header="0.3" footer="0.3"/>
  <pageSetup paperSize="9" orientation="landscape" r:id="rId1"/>
  <drawing r:id="rId2"/>
</chartsheet>
</file>

<file path=xl/chartsheets/sheet29.xml><?xml version="1.0" encoding="utf-8"?>
<chartsheet xmlns="http://schemas.openxmlformats.org/spreadsheetml/2006/main" xmlns:r="http://schemas.openxmlformats.org/officeDocument/2006/relationships">
  <sheetPr codeName="Graphique35">
    <tabColor theme="7"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Graphique5">
    <tabColor theme="4"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codeName="Graphique36">
    <tabColor theme="7" tint="0.59999389629810485"/>
  </sheetPr>
  <sheetViews>
    <sheetView zoomScale="70" workbookViewId="0"/>
  </sheetViews>
  <customSheetViews>
    <customSheetView guid="{ED1DEC0F-3E7B-4441-B19F-CDEF10A595AE}" scale="118">
      <pageMargins left="0.7" right="0.7" top="0.75" bottom="0.75" header="0.3" footer="0.3"/>
    </customSheetView>
  </customSheetViews>
  <pageMargins left="0.7" right="0.7" top="0.75" bottom="0.75" header="0.3" footer="0.3"/>
  <pageSetup paperSize="9" orientation="landscape" r:id="rId1"/>
  <drawing r:id="rId2"/>
</chartsheet>
</file>

<file path=xl/chartsheets/sheet31.xml><?xml version="1.0" encoding="utf-8"?>
<chartsheet xmlns="http://schemas.openxmlformats.org/spreadsheetml/2006/main" xmlns:r="http://schemas.openxmlformats.org/officeDocument/2006/relationships">
  <sheetPr codeName="Graphique37">
    <tabColor theme="7"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32.xml><?xml version="1.0" encoding="utf-8"?>
<chartsheet xmlns="http://schemas.openxmlformats.org/spreadsheetml/2006/main" xmlns:r="http://schemas.openxmlformats.org/officeDocument/2006/relationships">
  <sheetPr codeName="Graphique46">
    <tabColor theme="7"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33.xml><?xml version="1.0" encoding="utf-8"?>
<chartsheet xmlns="http://schemas.openxmlformats.org/spreadsheetml/2006/main" xmlns:r="http://schemas.openxmlformats.org/officeDocument/2006/relationships">
  <sheetPr codeName="Graphique47">
    <tabColor theme="7" tint="0.59999389629810485"/>
  </sheetPr>
  <sheetViews>
    <sheetView zoomScale="70" workbookViewId="0"/>
  </sheetViews>
  <customSheetViews>
    <customSheetView guid="{ED1DEC0F-3E7B-4441-B19F-CDEF10A595AE}" scale="139">
      <pageMargins left="0.7" right="0.7" top="0.75" bottom="0.75" header="0.3" footer="0.3"/>
    </customSheetView>
  </customSheetViews>
  <pageMargins left="0.7" right="0.7" top="0.75" bottom="0.75" header="0.3" footer="0.3"/>
  <pageSetup paperSize="9" orientation="landscape" r:id="rId1"/>
  <drawing r:id="rId2"/>
</chartsheet>
</file>

<file path=xl/chartsheets/sheet34.xml><?xml version="1.0" encoding="utf-8"?>
<chartsheet xmlns="http://schemas.openxmlformats.org/spreadsheetml/2006/main" xmlns:r="http://schemas.openxmlformats.org/officeDocument/2006/relationships">
  <sheetPr codeName="Graphique48">
    <tabColor theme="5" tint="0.59999389629810485"/>
  </sheetPr>
  <sheetViews>
    <sheetView zoomScale="75" workbookViewId="0" zoomToFit="1"/>
  </sheetViews>
  <customSheetViews>
    <customSheetView guid="{ED1DEC0F-3E7B-4441-B19F-CDEF10A595AE}" scale="69" zoomToFit="1">
      <pageMargins left="0.7" right="0.7" top="0.75" bottom="0.75" header="0.3" footer="0.3"/>
    </customSheetView>
  </customSheetViews>
  <pageMargins left="0.7" right="0.7" top="0.75" bottom="0.75" header="0.3" footer="0.3"/>
  <pageSetup paperSize="9" orientation="landscape" r:id="rId1"/>
  <drawing r:id="rId2"/>
</chartsheet>
</file>

<file path=xl/chartsheets/sheet35.xml><?xml version="1.0" encoding="utf-8"?>
<chartsheet xmlns="http://schemas.openxmlformats.org/spreadsheetml/2006/main" xmlns:r="http://schemas.openxmlformats.org/officeDocument/2006/relationships">
  <sheetPr codeName="Graphique49">
    <tabColor theme="5" tint="0.59999389629810485"/>
  </sheetPr>
  <sheetViews>
    <sheetView zoomScale="70" workbookViewId="0"/>
  </sheetViews>
  <customSheetViews>
    <customSheetView guid="{ED1DEC0F-3E7B-4441-B19F-CDEF10A595AE}" scale="85">
      <pageMargins left="0.7" right="0.7" top="0.75" bottom="0.75" header="0.3" footer="0.3"/>
    </customSheetView>
  </customSheetViews>
  <pageMargins left="0.7" right="0.7" top="0.75" bottom="0.75" header="0.3" footer="0.3"/>
  <pageSetup paperSize="9" orientation="landscape" r:id="rId1"/>
  <drawing r:id="rId2"/>
</chartsheet>
</file>

<file path=xl/chartsheets/sheet36.xml><?xml version="1.0" encoding="utf-8"?>
<chartsheet xmlns="http://schemas.openxmlformats.org/spreadsheetml/2006/main" xmlns:r="http://schemas.openxmlformats.org/officeDocument/2006/relationships">
  <sheetPr codeName="Graphique50">
    <tabColor theme="5"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37.xml><?xml version="1.0" encoding="utf-8"?>
<chartsheet xmlns="http://schemas.openxmlformats.org/spreadsheetml/2006/main" xmlns:r="http://schemas.openxmlformats.org/officeDocument/2006/relationships">
  <sheetPr codeName="Graphique51">
    <tabColor theme="5"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38.xml><?xml version="1.0" encoding="utf-8"?>
<chartsheet xmlns="http://schemas.openxmlformats.org/spreadsheetml/2006/main" xmlns:r="http://schemas.openxmlformats.org/officeDocument/2006/relationships">
  <sheetPr codeName="Graphique52">
    <tabColor theme="5" tint="0.59999389629810485"/>
  </sheetPr>
  <sheetViews>
    <sheetView zoomScale="75" workbookViewId="0" zoomToFit="1"/>
  </sheetViews>
  <customSheetViews>
    <customSheetView guid="{ED1DEC0F-3E7B-4441-B19F-CDEF10A595AE}" scale="69" zoomToFit="1">
      <pageMargins left="0.7" right="0.7" top="0.75" bottom="0.75" header="0.3" footer="0.3"/>
    </customSheetView>
  </customSheetViews>
  <pageMargins left="0.7" right="0.7" top="0.75" bottom="0.75" header="0.3" footer="0.3"/>
  <pageSetup paperSize="9" orientation="landscape" r:id="rId1"/>
  <drawing r:id="rId2"/>
</chartsheet>
</file>

<file path=xl/chartsheets/sheet39.xml><?xml version="1.0" encoding="utf-8"?>
<chartsheet xmlns="http://schemas.openxmlformats.org/spreadsheetml/2006/main" xmlns:r="http://schemas.openxmlformats.org/officeDocument/2006/relationships">
  <sheetPr codeName="Graphique53">
    <tabColor theme="5"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Graphique7">
    <tabColor theme="4" tint="0.79998168889431442"/>
  </sheetPr>
  <sheetViews>
    <sheetView zoomScale="70" workbookViewId="0"/>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codeName="Graphique54">
    <tabColor theme="5"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41.xml><?xml version="1.0" encoding="utf-8"?>
<chartsheet xmlns="http://schemas.openxmlformats.org/spreadsheetml/2006/main" xmlns:r="http://schemas.openxmlformats.org/officeDocument/2006/relationships">
  <sheetPr codeName="Graphique55">
    <tabColor theme="5" tint="0.59999389629810485"/>
  </sheetPr>
  <sheetViews>
    <sheetView zoomScale="70" workbookViewId="0"/>
  </sheetViews>
  <customSheetViews>
    <customSheetView guid="{ED1DEC0F-3E7B-4441-B19F-CDEF10A595AE}" scale="131">
      <pageMargins left="0.7" right="0.7" top="0.75" bottom="0.75" header="0.3" footer="0.3"/>
    </customSheetView>
  </customSheetViews>
  <pageMargins left="0.7" right="0.7" top="0.75" bottom="0.75" header="0.3" footer="0.3"/>
  <pageSetup paperSize="9" orientation="landscape" r:id="rId1"/>
  <drawing r:id="rId2"/>
</chartsheet>
</file>

<file path=xl/chartsheets/sheet42.xml><?xml version="1.0" encoding="utf-8"?>
<chartsheet xmlns="http://schemas.openxmlformats.org/spreadsheetml/2006/main" xmlns:r="http://schemas.openxmlformats.org/officeDocument/2006/relationships">
  <sheetPr codeName="Graphique56">
    <tabColor theme="5" tint="0.59999389629810485"/>
  </sheetPr>
  <sheetViews>
    <sheetView zoomScale="70" workbookViewId="0"/>
  </sheetViews>
  <customSheetViews>
    <customSheetView guid="{ED1DEC0F-3E7B-4441-B19F-CDEF10A595AE}" scale="143">
      <pageMargins left="0.7" right="0.7" top="0.75" bottom="0.75" header="0.3" footer="0.3"/>
    </customSheetView>
  </customSheetViews>
  <pageMargins left="0.7" right="0.7" top="0.75" bottom="0.75" header="0.3" footer="0.3"/>
  <pageSetup paperSize="9" orientation="landscape" r:id="rId1"/>
  <drawing r:id="rId2"/>
</chartsheet>
</file>

<file path=xl/chartsheets/sheet43.xml><?xml version="1.0" encoding="utf-8"?>
<chartsheet xmlns="http://schemas.openxmlformats.org/spreadsheetml/2006/main" xmlns:r="http://schemas.openxmlformats.org/officeDocument/2006/relationships">
  <sheetPr codeName="Graphique57">
    <tabColor theme="5" tint="0.59999389629810485"/>
  </sheetPr>
  <sheetViews>
    <sheetView zoomScale="70" workbookViewId="0"/>
  </sheetViews>
  <customSheetViews>
    <customSheetView guid="{ED1DEC0F-3E7B-4441-B19F-CDEF10A595AE}" scale="85">
      <pageMargins left="0.7" right="0.7" top="0.75" bottom="0.75" header="0.3" footer="0.3"/>
    </customSheetView>
  </customSheetViews>
  <pageMargins left="0.7" right="0.7" top="0.75" bottom="0.75" header="0.3" footer="0.3"/>
  <pageSetup paperSize="9" orientation="landscape" r:id="rId1"/>
  <drawing r:id="rId2"/>
</chartsheet>
</file>

<file path=xl/chartsheets/sheet44.xml><?xml version="1.0" encoding="utf-8"?>
<chartsheet xmlns="http://schemas.openxmlformats.org/spreadsheetml/2006/main" xmlns:r="http://schemas.openxmlformats.org/officeDocument/2006/relationships">
  <sheetPr codeName="Graphique66">
    <tabColor theme="5" tint="0.59999389629810485"/>
  </sheetPr>
  <sheetViews>
    <sheetView zoomScale="70" workbookViewId="0"/>
  </sheetViews>
  <customSheetViews>
    <customSheetView guid="{ED1DEC0F-3E7B-4441-B19F-CDEF10A595AE}" scale="138">
      <pageMargins left="0.7" right="0.7" top="0.75" bottom="0.75" header="0.3" footer="0.3"/>
    </customSheetView>
  </customSheetViews>
  <pageMargins left="0.7" right="0.7" top="0.75" bottom="0.75" header="0.3" footer="0.3"/>
  <pageSetup paperSize="9" orientation="landscape" r:id="rId1"/>
  <drawing r:id="rId2"/>
</chartsheet>
</file>

<file path=xl/chartsheets/sheet45.xml><?xml version="1.0" encoding="utf-8"?>
<chartsheet xmlns="http://schemas.openxmlformats.org/spreadsheetml/2006/main" xmlns:r="http://schemas.openxmlformats.org/officeDocument/2006/relationships">
  <sheetPr codeName="Graphique67">
    <tabColor theme="5"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46.xml><?xml version="1.0" encoding="utf-8"?>
<chartsheet xmlns="http://schemas.openxmlformats.org/spreadsheetml/2006/main" xmlns:r="http://schemas.openxmlformats.org/officeDocument/2006/relationships">
  <sheetPr codeName="Graphique68">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47.xml><?xml version="1.0" encoding="utf-8"?>
<chartsheet xmlns="http://schemas.openxmlformats.org/spreadsheetml/2006/main" xmlns:r="http://schemas.openxmlformats.org/officeDocument/2006/relationships">
  <sheetPr codeName="Graphique69">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48.xml><?xml version="1.0" encoding="utf-8"?>
<chartsheet xmlns="http://schemas.openxmlformats.org/spreadsheetml/2006/main" xmlns:r="http://schemas.openxmlformats.org/officeDocument/2006/relationships">
  <sheetPr codeName="Graphique70">
    <tabColor theme="5" tint="-0.249977111117893"/>
  </sheetPr>
  <sheetViews>
    <sheetView zoomScale="70" workbookViewId="0"/>
  </sheetViews>
  <customSheetViews>
    <customSheetView guid="{ED1DEC0F-3E7B-4441-B19F-CDEF10A595AE}" scale="116">
      <pageMargins left="0.7" right="0.7" top="0.75" bottom="0.75" header="0.3" footer="0.3"/>
    </customSheetView>
  </customSheetViews>
  <pageMargins left="0.7" right="0.7" top="0.75" bottom="0.75" header="0.3" footer="0.3"/>
  <pageSetup paperSize="9" orientation="landscape" r:id="rId1"/>
  <drawing r:id="rId2"/>
</chartsheet>
</file>

<file path=xl/chartsheets/sheet49.xml><?xml version="1.0" encoding="utf-8"?>
<chartsheet xmlns="http://schemas.openxmlformats.org/spreadsheetml/2006/main" xmlns:r="http://schemas.openxmlformats.org/officeDocument/2006/relationships">
  <sheetPr codeName="Graphique71">
    <tabColor theme="5" tint="-0.249977111117893"/>
  </sheetPr>
  <sheetViews>
    <sheetView zoomScale="70" workbookViewId="0"/>
  </sheetViews>
  <customSheetViews>
    <customSheetView guid="{ED1DEC0F-3E7B-4441-B19F-CDEF10A595AE}" scale="112">
      <pageMargins left="0.7" right="0.7" top="0.75" bottom="0.75" header="0.3" footer="0.3"/>
    </customSheetView>
  </customSheetViews>
  <pageMargins left="0.7" right="0.7" top="0.75" bottom="0.75" header="0.3" footer="0.3"/>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codeName="Graphique4">
    <tabColor theme="4"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50.xml><?xml version="1.0" encoding="utf-8"?>
<chartsheet xmlns="http://schemas.openxmlformats.org/spreadsheetml/2006/main" xmlns:r="http://schemas.openxmlformats.org/officeDocument/2006/relationships">
  <sheetPr codeName="Graphique72">
    <tabColor theme="5" tint="-0.249977111117893"/>
  </sheetPr>
  <sheetViews>
    <sheetView zoomScale="70" workbookViewId="0"/>
  </sheetViews>
  <customSheetViews>
    <customSheetView guid="{ED1DEC0F-3E7B-4441-B19F-CDEF10A595AE}" scale="115">
      <pageMargins left="0.7" right="0.7" top="0.75" bottom="0.75" header="0.3" footer="0.3"/>
    </customSheetView>
  </customSheetViews>
  <pageMargins left="0.7" right="0.7" top="0.75" bottom="0.75" header="0.3" footer="0.3"/>
  <pageSetup paperSize="9" orientation="landscape" r:id="rId1"/>
  <drawing r:id="rId2"/>
</chartsheet>
</file>

<file path=xl/chartsheets/sheet51.xml><?xml version="1.0" encoding="utf-8"?>
<chartsheet xmlns="http://schemas.openxmlformats.org/spreadsheetml/2006/main" xmlns:r="http://schemas.openxmlformats.org/officeDocument/2006/relationships">
  <sheetPr codeName="Graphique73">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52.xml><?xml version="1.0" encoding="utf-8"?>
<chartsheet xmlns="http://schemas.openxmlformats.org/spreadsheetml/2006/main" xmlns:r="http://schemas.openxmlformats.org/officeDocument/2006/relationships">
  <sheetPr codeName="Graphique74">
    <tabColor theme="5" tint="-0.249977111117893"/>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53.xml><?xml version="1.0" encoding="utf-8"?>
<chartsheet xmlns="http://schemas.openxmlformats.org/spreadsheetml/2006/main" xmlns:r="http://schemas.openxmlformats.org/officeDocument/2006/relationships">
  <sheetPr codeName="Graphique75">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54.xml><?xml version="1.0" encoding="utf-8"?>
<chartsheet xmlns="http://schemas.openxmlformats.org/spreadsheetml/2006/main" xmlns:r="http://schemas.openxmlformats.org/officeDocument/2006/relationships">
  <sheetPr codeName="Graphique76">
    <tabColor theme="5" tint="-0.249977111117893"/>
  </sheetPr>
  <sheetViews>
    <sheetView zoomScale="75" workbookViewId="0" zoomToFit="1"/>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55.xml><?xml version="1.0" encoding="utf-8"?>
<chartsheet xmlns="http://schemas.openxmlformats.org/spreadsheetml/2006/main" xmlns:r="http://schemas.openxmlformats.org/officeDocument/2006/relationships">
  <sheetPr codeName="Graphique77">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56.xml><?xml version="1.0" encoding="utf-8"?>
<chartsheet xmlns="http://schemas.openxmlformats.org/spreadsheetml/2006/main" xmlns:r="http://schemas.openxmlformats.org/officeDocument/2006/relationships">
  <sheetPr codeName="Graphique86">
    <tabColor theme="5" tint="-0.249977111117893"/>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57.xml><?xml version="1.0" encoding="utf-8"?>
<chartsheet xmlns="http://schemas.openxmlformats.org/spreadsheetml/2006/main" xmlns:r="http://schemas.openxmlformats.org/officeDocument/2006/relationships">
  <sheetPr codeName="Graphique87">
    <tabColor theme="5" tint="-0.249977111117893"/>
  </sheetPr>
  <sheetViews>
    <sheetView zoomScale="93" workbookViewId="0" zoomToFit="1"/>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58.xml><?xml version="1.0" encoding="utf-8"?>
<chartsheet xmlns="http://schemas.openxmlformats.org/spreadsheetml/2006/main" xmlns:r="http://schemas.openxmlformats.org/officeDocument/2006/relationships">
  <sheetPr codeName="Graphique88">
    <tabColor rgb="FFC00000"/>
  </sheetPr>
  <sheetViews>
    <sheetView zoomScale="70" workbookViewId="0"/>
  </sheetViews>
  <customSheetViews>
    <customSheetView guid="{ED1DEC0F-3E7B-4441-B19F-CDEF10A595AE}" scale="107">
      <pageMargins left="0.7" right="0.7" top="0.75" bottom="0.75" header="0.3" footer="0.3"/>
    </customSheetView>
  </customSheetViews>
  <pageMargins left="0.7" right="0.7" top="0.75" bottom="0.75" header="0.3" footer="0.3"/>
  <pageSetup paperSize="9" orientation="landscape" r:id="rId1"/>
  <drawing r:id="rId2"/>
</chartsheet>
</file>

<file path=xl/chartsheets/sheet59.xml><?xml version="1.0" encoding="utf-8"?>
<chartsheet xmlns="http://schemas.openxmlformats.org/spreadsheetml/2006/main" xmlns:r="http://schemas.openxmlformats.org/officeDocument/2006/relationships">
  <sheetPr codeName="Graphique89">
    <tabColor rgb="FFC00000"/>
  </sheetPr>
  <sheetViews>
    <sheetView zoomScale="70" workbookViewId="0"/>
  </sheetViews>
  <customSheetViews>
    <customSheetView guid="{ED1DEC0F-3E7B-4441-B19F-CDEF10A595AE}" scale="143">
      <pageMargins left="0.7" right="0.7" top="0.75" bottom="0.75" header="0.3" footer="0.3"/>
    </customSheetView>
  </custom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Graphique12">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60.xml><?xml version="1.0" encoding="utf-8"?>
<chartsheet xmlns="http://schemas.openxmlformats.org/spreadsheetml/2006/main" xmlns:r="http://schemas.openxmlformats.org/officeDocument/2006/relationships">
  <sheetPr codeName="Graphique90">
    <tabColor rgb="FFC00000"/>
  </sheetPr>
  <sheetViews>
    <sheetView zoomScale="70" workbookViewId="0"/>
  </sheetViews>
  <customSheetViews>
    <customSheetView guid="{ED1DEC0F-3E7B-4441-B19F-CDEF10A595AE}" scale="134">
      <pageMargins left="0.7" right="0.7" top="0.75" bottom="0.75" header="0.3" footer="0.3"/>
    </customSheetView>
  </customSheetViews>
  <pageMargins left="0.7" right="0.7" top="0.75" bottom="0.75" header="0.3" footer="0.3"/>
  <pageSetup paperSize="9" orientation="landscape" r:id="rId1"/>
  <drawing r:id="rId2"/>
</chartsheet>
</file>

<file path=xl/chartsheets/sheet61.xml><?xml version="1.0" encoding="utf-8"?>
<chartsheet xmlns="http://schemas.openxmlformats.org/spreadsheetml/2006/main" xmlns:r="http://schemas.openxmlformats.org/officeDocument/2006/relationships">
  <sheetPr codeName="Graphique91">
    <tabColor rgb="FFC00000"/>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62.xml><?xml version="1.0" encoding="utf-8"?>
<chartsheet xmlns="http://schemas.openxmlformats.org/spreadsheetml/2006/main" xmlns:r="http://schemas.openxmlformats.org/officeDocument/2006/relationships">
  <sheetPr codeName="Graphique92">
    <tabColor rgb="FFC00000"/>
  </sheetPr>
  <sheetViews>
    <sheetView zoomScale="70" workbookViewId="0"/>
  </sheetViews>
  <customSheetViews>
    <customSheetView guid="{ED1DEC0F-3E7B-4441-B19F-CDEF10A595AE}" scale="112">
      <pageMargins left="0.7" right="0.7" top="0.75" bottom="0.75" header="0.3" footer="0.3"/>
    </customSheetView>
  </customSheetViews>
  <pageMargins left="0.7" right="0.7" top="0.75" bottom="0.75" header="0.3" footer="0.3"/>
  <pageSetup paperSize="9" orientation="landscape" r:id="rId1"/>
  <drawing r:id="rId2"/>
</chartsheet>
</file>

<file path=xl/chartsheets/sheet63.xml><?xml version="1.0" encoding="utf-8"?>
<chartsheet xmlns="http://schemas.openxmlformats.org/spreadsheetml/2006/main" xmlns:r="http://schemas.openxmlformats.org/officeDocument/2006/relationships">
  <sheetPr codeName="Graphique93">
    <tabColor rgb="FFC00000"/>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64.xml><?xml version="1.0" encoding="utf-8"?>
<chartsheet xmlns="http://schemas.openxmlformats.org/spreadsheetml/2006/main" xmlns:r="http://schemas.openxmlformats.org/officeDocument/2006/relationships">
  <sheetPr codeName="Graphique94">
    <tabColor rgb="FFC00000"/>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65.xml><?xml version="1.0" encoding="utf-8"?>
<chartsheet xmlns="http://schemas.openxmlformats.org/spreadsheetml/2006/main" xmlns:r="http://schemas.openxmlformats.org/officeDocument/2006/relationships">
  <sheetPr codeName="Graphique95">
    <tabColor rgb="FFC00000"/>
  </sheetPr>
  <sheetViews>
    <sheetView zoomScale="70" workbookViewId="0"/>
  </sheetViews>
  <customSheetViews>
    <customSheetView guid="{ED1DEC0F-3E7B-4441-B19F-CDEF10A595AE}" scale="138">
      <pageMargins left="0.7" right="0.7" top="0.75" bottom="0.75" header="0.3" footer="0.3"/>
    </customSheetView>
  </customSheetViews>
  <pageMargins left="0.7" right="0.7" top="0.75" bottom="0.75" header="0.3" footer="0.3"/>
  <pageSetup paperSize="9" orientation="landscape" r:id="rId1"/>
  <drawing r:id="rId2"/>
</chartsheet>
</file>

<file path=xl/chartsheets/sheet66.xml><?xml version="1.0" encoding="utf-8"?>
<chartsheet xmlns="http://schemas.openxmlformats.org/spreadsheetml/2006/main" xmlns:r="http://schemas.openxmlformats.org/officeDocument/2006/relationships">
  <sheetPr codeName="Graphique96">
    <tabColor rgb="FFC00000"/>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67.xml><?xml version="1.0" encoding="utf-8"?>
<chartsheet xmlns="http://schemas.openxmlformats.org/spreadsheetml/2006/main" xmlns:r="http://schemas.openxmlformats.org/officeDocument/2006/relationships">
  <sheetPr codeName="Graphique97">
    <tabColor rgb="FFC00000"/>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68.xml><?xml version="1.0" encoding="utf-8"?>
<chartsheet xmlns="http://schemas.openxmlformats.org/spreadsheetml/2006/main" xmlns:r="http://schemas.openxmlformats.org/officeDocument/2006/relationships">
  <sheetPr codeName="Graphique98">
    <tabColor rgb="FFC00000"/>
  </sheetPr>
  <sheetViews>
    <sheetView zoomScale="70" workbookViewId="0"/>
  </sheetViews>
  <customSheetViews>
    <customSheetView guid="{ED1DEC0F-3E7B-4441-B19F-CDEF10A595AE}" scale="143">
      <pageMargins left="0.7" right="0.7" top="0.75" bottom="0.75" header="0.3" footer="0.3"/>
    </customSheetView>
  </customSheetViews>
  <pageMargins left="0.7" right="0.7" top="0.75" bottom="0.75" header="0.3" footer="0.3"/>
  <pageSetup paperSize="9" orientation="landscape" r:id="rId1"/>
  <drawing r:id="rId2"/>
</chartsheet>
</file>

<file path=xl/chartsheets/sheet69.xml><?xml version="1.0" encoding="utf-8"?>
<chartsheet xmlns="http://schemas.openxmlformats.org/spreadsheetml/2006/main" xmlns:r="http://schemas.openxmlformats.org/officeDocument/2006/relationships">
  <sheetPr codeName="Graphique99">
    <tabColor rgb="FFC00000"/>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Graphique13">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70.xml><?xml version="1.0" encoding="utf-8"?>
<chartsheet xmlns="http://schemas.openxmlformats.org/spreadsheetml/2006/main" xmlns:r="http://schemas.openxmlformats.org/officeDocument/2006/relationships">
  <sheetPr codeName="Graphique100">
    <tabColor rgb="FF5E0102"/>
  </sheetPr>
  <sheetViews>
    <sheetView zoomScale="70" workbookViewId="0"/>
  </sheetViews>
  <customSheetViews>
    <customSheetView guid="{ED1DEC0F-3E7B-4441-B19F-CDEF10A595AE}">
      <pageMargins left="0.7" right="0.7" top="0.75" bottom="0.75" header="0.3" footer="0.3"/>
    </customSheetView>
  </customSheetViews>
  <pageMargins left="0.7" right="0.7" top="0.75" bottom="0.75" header="0.3" footer="0.3"/>
  <pageSetup paperSize="9" orientation="landscape" r:id="rId1"/>
  <drawing r:id="rId2"/>
</chartsheet>
</file>

<file path=xl/chartsheets/sheet71.xml><?xml version="1.0" encoding="utf-8"?>
<chartsheet xmlns="http://schemas.openxmlformats.org/spreadsheetml/2006/main" xmlns:r="http://schemas.openxmlformats.org/officeDocument/2006/relationships">
  <sheetPr codeName="Graphique101">
    <tabColor rgb="FF5E0102"/>
  </sheetPr>
  <sheetViews>
    <sheetView zoomScale="70" workbookViewId="0"/>
  </sheetViews>
  <customSheetViews>
    <customSheetView guid="{ED1DEC0F-3E7B-4441-B19F-CDEF10A595AE}" scale="139">
      <pageMargins left="0.7" right="0.7" top="0.75" bottom="0.75" header="0.3" footer="0.3"/>
    </customSheetView>
  </customSheetViews>
  <pageMargins left="0.7" right="0.7" top="0.75" bottom="0.75" header="0.3" footer="0.3"/>
  <pageSetup paperSize="9" orientation="landscape" r:id="rId1"/>
  <drawing r:id="rId2"/>
</chartsheet>
</file>

<file path=xl/chartsheets/sheet72.xml><?xml version="1.0" encoding="utf-8"?>
<chartsheet xmlns="http://schemas.openxmlformats.org/spreadsheetml/2006/main" xmlns:r="http://schemas.openxmlformats.org/officeDocument/2006/relationships">
  <sheetPr codeName="Graphique102">
    <tabColor rgb="FF5E0102"/>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73.xml><?xml version="1.0" encoding="utf-8"?>
<chartsheet xmlns="http://schemas.openxmlformats.org/spreadsheetml/2006/main" xmlns:r="http://schemas.openxmlformats.org/officeDocument/2006/relationships">
  <sheetPr codeName="Graphique103">
    <tabColor rgb="FF5E0102"/>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74.xml><?xml version="1.0" encoding="utf-8"?>
<chartsheet xmlns="http://schemas.openxmlformats.org/spreadsheetml/2006/main" xmlns:r="http://schemas.openxmlformats.org/officeDocument/2006/relationships">
  <sheetPr codeName="Graphique104">
    <tabColor rgb="FF5E0102"/>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75.xml><?xml version="1.0" encoding="utf-8"?>
<chartsheet xmlns="http://schemas.openxmlformats.org/spreadsheetml/2006/main" xmlns:r="http://schemas.openxmlformats.org/officeDocument/2006/relationships">
  <sheetPr codeName="Graphique105">
    <tabColor rgb="FF5E0102"/>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76.xml><?xml version="1.0" encoding="utf-8"?>
<chartsheet xmlns="http://schemas.openxmlformats.org/spreadsheetml/2006/main" xmlns:r="http://schemas.openxmlformats.org/officeDocument/2006/relationships">
  <sheetPr codeName="Graphique106">
    <tabColor rgb="FF5E0102"/>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77.xml><?xml version="1.0" encoding="utf-8"?>
<chartsheet xmlns="http://schemas.openxmlformats.org/spreadsheetml/2006/main" xmlns:r="http://schemas.openxmlformats.org/officeDocument/2006/relationships">
  <sheetPr codeName="Graphique107">
    <tabColor rgb="FF5E0102"/>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78.xml><?xml version="1.0" encoding="utf-8"?>
<chartsheet xmlns="http://schemas.openxmlformats.org/spreadsheetml/2006/main" xmlns:r="http://schemas.openxmlformats.org/officeDocument/2006/relationships">
  <sheetPr codeName="Graphique108">
    <tabColor rgb="FF5E0102"/>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79.xml><?xml version="1.0" encoding="utf-8"?>
<chartsheet xmlns="http://schemas.openxmlformats.org/spreadsheetml/2006/main" xmlns:r="http://schemas.openxmlformats.org/officeDocument/2006/relationships">
  <sheetPr codeName="Graphique109">
    <tabColor rgb="FF5E0102"/>
  </sheetPr>
  <sheetViews>
    <sheetView zoomScale="70" workbookViewId="0"/>
  </sheetViews>
  <customSheetViews>
    <customSheetView guid="{ED1DEC0F-3E7B-4441-B19F-CDEF10A595AE}" scale="137">
      <pageMargins left="0.7" right="0.7" top="0.75" bottom="0.75" header="0.3" footer="0.3"/>
    </customSheetView>
  </custom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Graphique14">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80.xml><?xml version="1.0" encoding="utf-8"?>
<chartsheet xmlns="http://schemas.openxmlformats.org/spreadsheetml/2006/main" xmlns:r="http://schemas.openxmlformats.org/officeDocument/2006/relationships">
  <sheetPr codeName="Graphique110">
    <tabColor rgb="FF7030A0"/>
  </sheetPr>
  <sheetViews>
    <sheetView zoomScale="70" workbookViewId="0"/>
  </sheetViews>
  <customSheetViews>
    <customSheetView guid="{ED1DEC0F-3E7B-4441-B19F-CDEF10A595AE}" scale="138">
      <pageMargins left="0.7" right="0.7" top="0.75" bottom="0.75" header="0.3" footer="0.3"/>
    </customSheetView>
  </customSheetViews>
  <pageMargins left="0.7" right="0.7" top="0.75" bottom="0.75" header="0.3" footer="0.3"/>
  <pageSetup paperSize="9" orientation="landscape" r:id="rId1"/>
  <drawing r:id="rId2"/>
</chartsheet>
</file>

<file path=xl/chartsheets/sheet81.xml><?xml version="1.0" encoding="utf-8"?>
<chartsheet xmlns="http://schemas.openxmlformats.org/spreadsheetml/2006/main" xmlns:r="http://schemas.openxmlformats.org/officeDocument/2006/relationships">
  <sheetPr codeName="Graphique111">
    <tabColor rgb="FF7030A0"/>
  </sheetPr>
  <sheetViews>
    <sheetView zoomScale="70" workbookViewId="0"/>
  </sheetViews>
  <customSheetViews>
    <customSheetView guid="{ED1DEC0F-3E7B-4441-B19F-CDEF10A595AE}" scale="161">
      <pageMargins left="0.7" right="0.7" top="0.75" bottom="0.75" header="0.3" footer="0.3"/>
    </customSheetView>
  </customSheetViews>
  <pageMargins left="0.7" right="0.7" top="0.75" bottom="0.75" header="0.3" footer="0.3"/>
  <pageSetup paperSize="9" orientation="landscape" r:id="rId1"/>
  <drawing r:id="rId2"/>
</chartsheet>
</file>

<file path=xl/chartsheets/sheet82.xml><?xml version="1.0" encoding="utf-8"?>
<chartsheet xmlns="http://schemas.openxmlformats.org/spreadsheetml/2006/main" xmlns:r="http://schemas.openxmlformats.org/officeDocument/2006/relationships">
  <sheetPr codeName="Graphique112">
    <tabColor rgb="FF7030A0"/>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83.xml><?xml version="1.0" encoding="utf-8"?>
<chartsheet xmlns="http://schemas.openxmlformats.org/spreadsheetml/2006/main" xmlns:r="http://schemas.openxmlformats.org/officeDocument/2006/relationships">
  <sheetPr codeName="Graphique113">
    <tabColor rgb="FF7030A0"/>
  </sheetPr>
  <sheetViews>
    <sheetView zoomScale="70" workbookViewId="0"/>
  </sheetViews>
  <customSheetViews>
    <customSheetView guid="{ED1DEC0F-3E7B-4441-B19F-CDEF10A595AE}" scale="167" zoomToFit="1">
      <pageMargins left="0.7" right="0.7" top="0.75" bottom="0.75" header="0.3" footer="0.3"/>
    </customSheetView>
  </customSheetViews>
  <pageMargins left="0.7" right="0.7" top="0.75" bottom="0.75" header="0.3" footer="0.3"/>
  <pageSetup paperSize="9" orientation="landscape" r:id="rId1"/>
  <drawing r:id="rId2"/>
</chartsheet>
</file>

<file path=xl/chartsheets/sheet84.xml><?xml version="1.0" encoding="utf-8"?>
<chartsheet xmlns="http://schemas.openxmlformats.org/spreadsheetml/2006/main" xmlns:r="http://schemas.openxmlformats.org/officeDocument/2006/relationships">
  <sheetPr codeName="Graphique114">
    <tabColor rgb="FF7030A0"/>
  </sheetPr>
  <sheetViews>
    <sheetView zoomScale="70" workbookViewId="0"/>
  </sheetViews>
  <customSheetViews>
    <customSheetView guid="{ED1DEC0F-3E7B-4441-B19F-CDEF10A595AE}" scale="92">
      <pageMargins left="0.7" right="0.7" top="0.75" bottom="0.75" header="0.3" footer="0.3"/>
    </customSheetView>
  </customSheetViews>
  <pageMargins left="0.7" right="0.7" top="0.75" bottom="0.75" header="0.3" footer="0.3"/>
  <pageSetup paperSize="9" orientation="landscape" r:id="rId1"/>
  <drawing r:id="rId2"/>
</chartsheet>
</file>

<file path=xl/chartsheets/sheet85.xml><?xml version="1.0" encoding="utf-8"?>
<chartsheet xmlns="http://schemas.openxmlformats.org/spreadsheetml/2006/main" xmlns:r="http://schemas.openxmlformats.org/officeDocument/2006/relationships">
  <sheetPr codeName="Graphique115">
    <tabColor rgb="FF7030A0"/>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86.xml><?xml version="1.0" encoding="utf-8"?>
<chartsheet xmlns="http://schemas.openxmlformats.org/spreadsheetml/2006/main" xmlns:r="http://schemas.openxmlformats.org/officeDocument/2006/relationships">
  <sheetPr codeName="Graphique116">
    <tabColor rgb="FF7030A0"/>
  </sheetPr>
  <sheetViews>
    <sheetView zoomScale="70" workbookViewId="0"/>
  </sheetViews>
  <customSheetViews>
    <customSheetView guid="{ED1DEC0F-3E7B-4441-B19F-CDEF10A595AE}" scale="137">
      <pageMargins left="0.7" right="0.7" top="0.75" bottom="0.75" header="0.3" footer="0.3"/>
    </customSheetView>
  </customSheetViews>
  <pageMargins left="0.7" right="0.7" top="0.75" bottom="0.75" header="0.3" footer="0.3"/>
  <pageSetup paperSize="9" orientation="landscape" r:id="rId1"/>
  <drawing r:id="rId2"/>
</chartsheet>
</file>

<file path=xl/chartsheets/sheet87.xml><?xml version="1.0" encoding="utf-8"?>
<chartsheet xmlns="http://schemas.openxmlformats.org/spreadsheetml/2006/main" xmlns:r="http://schemas.openxmlformats.org/officeDocument/2006/relationships">
  <sheetPr codeName="Graphique117">
    <tabColor rgb="FF7030A0"/>
  </sheetPr>
  <sheetViews>
    <sheetView zoomScale="70" workbookViewId="0"/>
  </sheetViews>
  <customSheetViews>
    <customSheetView guid="{ED1DEC0F-3E7B-4441-B19F-CDEF10A595AE}" scale="110">
      <pageMargins left="0.7" right="0.7" top="0.75" bottom="0.75" header="0.3" footer="0.3"/>
    </customSheetView>
  </customSheetViews>
  <pageMargins left="0.7" right="0.7" top="0.75" bottom="0.75" header="0.3" footer="0.3"/>
  <pageSetup paperSize="9" orientation="landscape" r:id="rId1"/>
  <drawing r:id="rId2"/>
</chartsheet>
</file>

<file path=xl/chartsheets/sheet88.xml><?xml version="1.0" encoding="utf-8"?>
<chartsheet xmlns="http://schemas.openxmlformats.org/spreadsheetml/2006/main" xmlns:r="http://schemas.openxmlformats.org/officeDocument/2006/relationships">
  <sheetPr codeName="Graphique118">
    <tabColor rgb="FF7030A0"/>
  </sheetPr>
  <sheetViews>
    <sheetView zoomScale="70" workbookViewId="0"/>
  </sheetViews>
  <customSheetViews>
    <customSheetView guid="{ED1DEC0F-3E7B-4441-B19F-CDEF10A595AE}" scale="113">
      <pageMargins left="0.7" right="0.7" top="0.75" bottom="0.75" header="0.3" footer="0.3"/>
    </customSheetView>
  </customSheetViews>
  <pageMargins left="0.7" right="0.7" top="0.75" bottom="0.75" header="0.3" footer="0.3"/>
  <pageSetup paperSize="9" orientation="landscape" r:id="rId1"/>
  <drawing r:id="rId2"/>
</chartsheet>
</file>

<file path=xl/chartsheets/sheet89.xml><?xml version="1.0" encoding="utf-8"?>
<chartsheet xmlns="http://schemas.openxmlformats.org/spreadsheetml/2006/main" xmlns:r="http://schemas.openxmlformats.org/officeDocument/2006/relationships">
  <sheetPr codeName="Graphique119">
    <tabColor rgb="FF7030A0"/>
  </sheetPr>
  <sheetViews>
    <sheetView zoomScale="70" workbookViewId="0"/>
  </sheetViews>
  <customSheetViews>
    <customSheetView guid="{ED1DEC0F-3E7B-4441-B19F-CDEF10A595AE}" scale="131">
      <pageMargins left="0.7" right="0.7" top="0.75" bottom="0.75" header="0.3" footer="0.3"/>
    </customSheetView>
  </custom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codeName="Graphique15">
    <tabColor theme="9" tint="0.79998168889431442"/>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90.xml><?xml version="1.0" encoding="utf-8"?>
<chartsheet xmlns="http://schemas.openxmlformats.org/spreadsheetml/2006/main" xmlns:r="http://schemas.openxmlformats.org/officeDocument/2006/relationships">
  <sheetPr codeName="Graphique120">
    <tabColor theme="7"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91.xml><?xml version="1.0" encoding="utf-8"?>
<chartsheet xmlns="http://schemas.openxmlformats.org/spreadsheetml/2006/main" xmlns:r="http://schemas.openxmlformats.org/officeDocument/2006/relationships">
  <sheetPr codeName="Graphique121">
    <tabColor theme="7" tint="0.59999389629810485"/>
  </sheetPr>
  <sheetViews>
    <sheetView zoomScale="70" workbookViewId="0"/>
  </sheetViews>
  <customSheetViews>
    <customSheetView guid="{ED1DEC0F-3E7B-4441-B19F-CDEF10A595AE}" scale="70">
      <pageMargins left="0.7" right="0.7" top="0.75" bottom="0.75" header="0.3" footer="0.3"/>
    </customSheetView>
  </customSheetViews>
  <pageMargins left="0.7" right="0.7" top="0.75" bottom="0.75" header="0.3" footer="0.3"/>
  <pageSetup paperSize="9" orientation="landscape" r:id="rId1"/>
  <drawing r:id="rId2"/>
</chartsheet>
</file>

<file path=xl/chartsheets/sheet92.xml><?xml version="1.0" encoding="utf-8"?>
<chartsheet xmlns="http://schemas.openxmlformats.org/spreadsheetml/2006/main" xmlns:r="http://schemas.openxmlformats.org/officeDocument/2006/relationships">
  <sheetPr codeName="Graphique122">
    <tabColor theme="7"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93.xml><?xml version="1.0" encoding="utf-8"?>
<chartsheet xmlns="http://schemas.openxmlformats.org/spreadsheetml/2006/main" xmlns:r="http://schemas.openxmlformats.org/officeDocument/2006/relationships">
  <sheetPr codeName="Graphique123">
    <tabColor theme="7" tint="0.59999389629810485"/>
  </sheetPr>
  <sheetViews>
    <sheetView zoomScale="70" workbookViewId="0"/>
  </sheetViews>
  <customSheetViews>
    <customSheetView guid="{ED1DEC0F-3E7B-4441-B19F-CDEF10A595AE}" scale="125">
      <pageMargins left="0.7" right="0.7" top="0.75" bottom="0.75" header="0.3" footer="0.3"/>
    </customSheetView>
  </customSheetViews>
  <pageMargins left="0.7" right="0.7" top="0.75" bottom="0.75" header="0.3" footer="0.3"/>
  <pageSetup paperSize="9" orientation="landscape" r:id="rId1"/>
  <drawing r:id="rId2"/>
</chartsheet>
</file>

<file path=xl/chartsheets/sheet94.xml><?xml version="1.0" encoding="utf-8"?>
<chartsheet xmlns="http://schemas.openxmlformats.org/spreadsheetml/2006/main" xmlns:r="http://schemas.openxmlformats.org/officeDocument/2006/relationships">
  <sheetPr codeName="Graphique124">
    <tabColor theme="7" tint="0.59999389629810485"/>
  </sheetPr>
  <sheetViews>
    <sheetView zoomScale="70" workbookViewId="0"/>
  </sheetViews>
  <customSheetViews>
    <customSheetView guid="{ED1DEC0F-3E7B-4441-B19F-CDEF10A595AE}" scale="106">
      <pageMargins left="0.7" right="0.7" top="0.75" bottom="0.75" header="0.3" footer="0.3"/>
    </customSheetView>
  </customSheetViews>
  <pageMargins left="0.7" right="0.7" top="0.75" bottom="0.75" header="0.3" footer="0.3"/>
  <pageSetup paperSize="9" orientation="landscape" r:id="rId1"/>
  <drawing r:id="rId2"/>
</chartsheet>
</file>

<file path=xl/chartsheets/sheet95.xml><?xml version="1.0" encoding="utf-8"?>
<chartsheet xmlns="http://schemas.openxmlformats.org/spreadsheetml/2006/main" xmlns:r="http://schemas.openxmlformats.org/officeDocument/2006/relationships">
  <sheetPr codeName="Graphique125">
    <tabColor theme="7" tint="0.59999389629810485"/>
  </sheetPr>
  <sheetViews>
    <sheetView zoomScale="70" workbookViewId="0"/>
  </sheetViews>
  <customSheetViews>
    <customSheetView guid="{ED1DEC0F-3E7B-4441-B19F-CDEF10A595AE}" scale="143">
      <pageMargins left="0.7" right="0.7" top="0.75" bottom="0.75" header="0.3" footer="0.3"/>
    </customSheetView>
  </customSheetViews>
  <pageMargins left="0.7" right="0.7" top="0.75" bottom="0.75" header="0.3" footer="0.3"/>
  <pageSetup paperSize="9" orientation="landscape" r:id="rId1"/>
  <drawing r:id="rId2"/>
</chartsheet>
</file>

<file path=xl/chartsheets/sheet96.xml><?xml version="1.0" encoding="utf-8"?>
<chartsheet xmlns="http://schemas.openxmlformats.org/spreadsheetml/2006/main" xmlns:r="http://schemas.openxmlformats.org/officeDocument/2006/relationships">
  <sheetPr codeName="Graphique126">
    <tabColor theme="7" tint="0.59999389629810485"/>
  </sheetPr>
  <sheetViews>
    <sheetView zoomScale="70" workbookViewId="0"/>
  </sheetViews>
  <customSheetViews>
    <customSheetView guid="{ED1DEC0F-3E7B-4441-B19F-CDEF10A595AE}" scale="137">
      <pageMargins left="0.7" right="0.7" top="0.75" bottom="0.75" header="0.3" footer="0.3"/>
    </customSheetView>
  </customSheetViews>
  <pageMargins left="0.7" right="0.7" top="0.75" bottom="0.75" header="0.3" footer="0.3"/>
  <pageSetup paperSize="9" orientation="landscape" r:id="rId1"/>
  <drawing r:id="rId2"/>
</chartsheet>
</file>

<file path=xl/chartsheets/sheet97.xml><?xml version="1.0" encoding="utf-8"?>
<chartsheet xmlns="http://schemas.openxmlformats.org/spreadsheetml/2006/main" xmlns:r="http://schemas.openxmlformats.org/officeDocument/2006/relationships">
  <sheetPr codeName="Graphique127">
    <tabColor theme="7" tint="0.59999389629810485"/>
  </sheetPr>
  <sheetViews>
    <sheetView zoomScale="70" workbookViewId="0"/>
  </sheetViews>
  <customSheetViews>
    <customSheetView guid="{ED1DEC0F-3E7B-4441-B19F-CDEF10A595AE}" scale="112">
      <pageMargins left="0.7" right="0.7" top="0.75" bottom="0.75" header="0.3" footer="0.3"/>
    </customSheetView>
  </customSheetViews>
  <pageMargins left="0.7" right="0.7" top="0.75" bottom="0.75" header="0.3" footer="0.3"/>
  <pageSetup paperSize="9" orientation="landscape" r:id="rId1"/>
  <drawing r:id="rId2"/>
</chartsheet>
</file>

<file path=xl/chartsheets/sheet98.xml><?xml version="1.0" encoding="utf-8"?>
<chartsheet xmlns="http://schemas.openxmlformats.org/spreadsheetml/2006/main" xmlns:r="http://schemas.openxmlformats.org/officeDocument/2006/relationships">
  <sheetPr codeName="Graphique128">
    <tabColor theme="7"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chartsheets/sheet99.xml><?xml version="1.0" encoding="utf-8"?>
<chartsheet xmlns="http://schemas.openxmlformats.org/spreadsheetml/2006/main" xmlns:r="http://schemas.openxmlformats.org/officeDocument/2006/relationships">
  <sheetPr codeName="Graphique129">
    <tabColor theme="7" tint="0.59999389629810485"/>
  </sheetPr>
  <sheetViews>
    <sheetView zoomScale="70" workbookViewId="0"/>
  </sheetViews>
  <customSheetViews>
    <customSheetView guid="{ED1DEC0F-3E7B-4441-B19F-CDEF10A595AE}" scale="150">
      <pageMargins left="0.7" right="0.7" top="0.75" bottom="0.75" header="0.3" footer="0.3"/>
    </customSheetView>
  </custom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7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20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absoluteAnchor>
    <xdr:pos x="0" y="0"/>
    <xdr:ext cx="9285514" cy="6063343"/>
    <xdr:graphicFrame macro="">
      <xdr:nvGraphicFramePr>
        <xdr:cNvPr id="2" name="Graphique 1">
          <a:extLst>
            <a:ext uri="{FF2B5EF4-FFF2-40B4-BE49-F238E27FC236}">
              <a16:creationId xmlns:a16="http://schemas.microsoft.com/office/drawing/2014/main" xmlns=""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0.04404</cdr:x>
      <cdr:y>0.81737</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094" y="4953000"/>
          <a:ext cx="8483774" cy="10704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et la part des 90 % d'électeurs les moins aisés votant pour les partis islamiques, et la même différence pour Golkar/Gerindra/Hanura et PDI-P/Nasdem, après contrôles pour l'appartenance religieuse, le niveau de diplôme, la localisation rurale-urbaine, la situation d'emploi, l'âge et le genre.</a:t>
          </a:r>
          <a:endParaRPr lang="en-US" sz="1400" b="0" i="0" u="none" strike="noStrike" baseline="0">
            <a:solidFill>
              <a:srgbClr val="000000"/>
            </a:solidFill>
            <a:latin typeface="Arial"/>
            <a:ea typeface="Arial"/>
            <a:cs typeface="Arial"/>
          </a:endParaRPr>
        </a:p>
      </cdr:txBody>
    </cdr:sp>
  </cdr:relSizeAnchor>
</c:userShapes>
</file>

<file path=xl/drawings/drawing100.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10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2D338C2-412F-6741-B6E3-81CEA17A22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9535CAA-1228-314D-9843-D36FE1455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tranche d'âge.</a:t>
          </a:r>
          <a:endParaRPr lang="en-US" sz="1400" b="0" i="0" u="none" strike="noStrike" baseline="0">
            <a:solidFill>
              <a:srgbClr val="000000"/>
            </a:solidFill>
            <a:latin typeface="Arial"/>
            <a:ea typeface="Arial"/>
            <a:cs typeface="Arial"/>
          </a:endParaRPr>
        </a:p>
      </cdr:txBody>
    </cdr:sp>
  </cdr:relSizeAnchor>
</c:userShapes>
</file>

<file path=xl/drawings/drawing10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2DE4B36B-6146-984D-A426-6594261794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âgés de 20 à 39 ans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xmlns="" id="{5B8EC68E-1CAA-5D47-9C02-94B911F386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D698982-0CE2-BD4F-BB70-77AE426F40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11.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42B77CBF-CCC1-7747-90B2-C5FDD9A29D2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a:extLst>
            <a:ext uri="{FF2B5EF4-FFF2-40B4-BE49-F238E27FC236}">
              <a16:creationId xmlns:a16="http://schemas.microsoft.com/office/drawing/2014/main" xmlns="" id="{0FB9B844-207A-0E41-95FD-A79F46380C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8CA917F-63F3-4C47-96D6-81E104357CA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4D23D77-CAA1-044A-B311-E448EF8152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le Parti démocrate et la part des autres électeurs votant pour le Parti démocrate,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1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AECA63A-B36B-EE4A-A21C-8B88370E2A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0.0498</cdr:x>
      <cdr:y>0.84978</cdr:y>
    </cdr:from>
    <cdr:to>
      <cdr:x>0.96329</cdr:x>
      <cdr:y>0.98793</cdr:y>
    </cdr:to>
    <cdr:sp macro="" textlink="">
      <cdr:nvSpPr>
        <cdr:cNvPr id="2" name="Text Box 1"/>
        <cdr:cNvSpPr txBox="1">
          <a:spLocks xmlns:a="http://schemas.openxmlformats.org/drawingml/2006/main" noChangeArrowheads="1"/>
        </cdr:cNvSpPr>
      </cdr:nvSpPr>
      <cdr:spPr bwMode="auto">
        <a:xfrm xmlns:a="http://schemas.openxmlformats.org/drawingml/2006/main">
          <a:off x="462825" y="5157106"/>
          <a:ext cx="8489683" cy="8384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des résultats d’élections officiels.
Note : le graphique montre la part des voix obtenue par les principaux partis ou groupes de partis indonésiens aux élections législatives entre 1977 et 2019. Les partis islamiques incluent PAN, PBB, PBR, PKB, PKNU, PKS et PPP.</a:t>
          </a:r>
          <a:endParaRPr lang="en-US" sz="1400" b="0" i="0" u="none" strike="noStrike" baseline="0">
            <a:solidFill>
              <a:srgbClr val="000000"/>
            </a:solidFill>
            <a:latin typeface="Arial"/>
            <a:ea typeface="Arial"/>
            <a:cs typeface="Arial"/>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12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A097B8A-9718-524E-99B9-48DA139CA5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le Parti démocrate et la part des autres électeurs votant pour le Parti démocrate,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2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E4D0738-A51E-E446-AFAF-93B87ADE81E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12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3DD199A-27C4-3E45-B9A0-81DE2BA4CD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le Parti démocrate et la part des autres électeurs votant pour le Parti démocrate,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2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FC1C906-6F96-2045-830A-6331DCE90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tranche d'âge.</a:t>
          </a:r>
          <a:endParaRPr lang="en-US" sz="1400" b="0" i="0" u="none" strike="noStrike" baseline="0">
            <a:solidFill>
              <a:srgbClr val="000000"/>
            </a:solidFill>
            <a:latin typeface="Arial"/>
            <a:ea typeface="Arial"/>
            <a:cs typeface="Arial"/>
          </a:endParaRPr>
        </a:p>
      </cdr:txBody>
    </cdr:sp>
  </cdr:relSizeAnchor>
</c:userShapes>
</file>

<file path=xl/drawings/drawing12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0CB0674-28D7-EF4D-834A-9A896AF25C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jeunes votant pour le Parti démocrate et la part des autres électeurs votant pour le Parti démocrate,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E69F773-B730-1340-B1A3-BE939776EC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13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8B995C78-EDE2-A745-B124-5FBA62392C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PD et la part des autres électeurs votant pour PD,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12C102EF-684C-0B41-9029-76CD270631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62F2629C-B903-564E-8E0A-0022FEF1A3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PD et la part des autres électeurs votant pour PD,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3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1020DA59-BF37-DA40-8DAB-548904B3A1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0.0498</cdr:x>
      <cdr:y>0.84978</cdr:y>
    </cdr:from>
    <cdr:to>
      <cdr:x>0.96329</cdr:x>
      <cdr:y>0.98793</cdr:y>
    </cdr:to>
    <cdr:sp macro="" textlink="">
      <cdr:nvSpPr>
        <cdr:cNvPr id="2" name="Text Box 1"/>
        <cdr:cNvSpPr txBox="1">
          <a:spLocks xmlns:a="http://schemas.openxmlformats.org/drawingml/2006/main" noChangeArrowheads="1"/>
        </cdr:cNvSpPr>
      </cdr:nvSpPr>
      <cdr:spPr bwMode="auto">
        <a:xfrm xmlns:a="http://schemas.openxmlformats.org/drawingml/2006/main">
          <a:off x="462825" y="5157106"/>
          <a:ext cx="8489683" cy="8384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des résultats d’élections officiels.
Note : le graphique montre la part des voix obtenue par les principaux partis ou groupes de partis indonésiens aux élections législatives entre 1977 et 2019. Les partis islamiques incluent PAN, PBB, PBR, PKB, PKNU, PKS et PPP.</a:t>
          </a:r>
          <a:endParaRPr lang="en-US" sz="1400" b="0" i="0" u="none" strike="noStrike" baseline="0">
            <a:solidFill>
              <a:srgbClr val="000000"/>
            </a:solidFill>
            <a:latin typeface="Arial"/>
            <a:ea typeface="Arial"/>
            <a:cs typeface="Arial"/>
          </a:endParaRPr>
        </a:p>
      </cdr:txBody>
    </cdr:sp>
  </cdr:relSizeAnchor>
</c:userShapes>
</file>

<file path=xl/drawings/drawing140.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Gerindra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14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5F32C8B8-F699-B041-969F-0BBA91D1CC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4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CB4A105-2A48-144E-819D-8FDC2F90C8B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Gerindra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14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E8E4CBA-9343-7F46-9EC2-7A67405779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4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B917D53-E8DE-5C4D-8A96-BCA163AF91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Gerindra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169811CF-55AB-D34B-B14C-DF5C174617B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24C8B458-7395-8F4F-B623-1A2E53F60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DF4BD2C4-FBBC-C642-A2C8-FD0F466076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Gerindra par tranche d'âge.</a:t>
          </a:r>
          <a:endParaRPr lang="en-US" sz="1400" b="0" i="0" u="none" strike="noStrike" baseline="0">
            <a:solidFill>
              <a:srgbClr val="000000"/>
            </a:solidFill>
            <a:latin typeface="Arial"/>
            <a:ea typeface="Arial"/>
            <a:cs typeface="Arial"/>
          </a:endParaRPr>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5922F83-2566-5C4B-B65F-9D5705844A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jeunes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687352E3-AF36-C042-B238-255CC95742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Gerindra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15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F829BFA2-38D6-AB45-9CF9-1B3F9A40AA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5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A39AC4E-414D-E84D-AF11-AF980807A9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 l'électorat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Hanura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16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45DD3B8-9FF0-9C4E-BFD3-1C1EA631A0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Hanura et la part des autres électeurs votant pour 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6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3133241-3FFC-F840-9E7A-BF14DF40E8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Hanura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16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01B0487-DFA3-1648-B17E-C4BB6EBD5A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Hanura et la part des autres électeurs votant pour 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6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B5D1485-2E87-DC42-A34F-B73CFAD2E5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Hanura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16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26F8E297-B857-3148-BA55-FA077DCF8C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589DDF97-8956-C749-8292-381A10E1158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Hanura et la part des autres électeurs votant pour 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7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E1B9BBA6-FD4E-114F-98F4-15E8AA8A75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Hanura par tranche d'âge.</a:t>
          </a:r>
          <a:endParaRPr lang="en-US" sz="1400" b="0" i="0" u="none" strike="noStrike" baseline="0">
            <a:solidFill>
              <a:srgbClr val="000000"/>
            </a:solidFill>
            <a:latin typeface="Arial"/>
            <a:ea typeface="Arial"/>
            <a:cs typeface="Arial"/>
          </a:endParaRPr>
        </a:p>
      </cdr:txBody>
    </cdr:sp>
  </cdr:relSizeAnchor>
</c:userShapes>
</file>

<file path=xl/drawings/drawing17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109891F-EE89-AB40-BDC8-924BC733CA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jeunes votant pour Hanura et la part des autres électeurs votant pour 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7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CCD05A6F-43CE-5946-8659-F7E34D31C0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Hanura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17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5463468B-A3D3-3A4C-982B-E2B5C905FC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Gerindra et la part des autres électeurs votant pour Gerindra,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7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70AF2E4A-39EB-8B4C-BABF-E0F21B66F89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 l'électorat par tranche d'âge.</a:t>
          </a:r>
          <a:endParaRPr lang="en-US" sz="1400" b="0" i="0" u="none" strike="noStrike" baseline="0">
            <a:solidFill>
              <a:srgbClr val="000000"/>
            </a:solidFill>
            <a:latin typeface="Arial"/>
            <a:ea typeface="Arial"/>
            <a:cs typeface="Arial"/>
          </a:endParaRPr>
        </a:p>
      </cdr:txBody>
    </cdr:sp>
  </cdr:relSizeAnchor>
</c:userShapes>
</file>

<file path=xl/drawings/drawing180.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18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BD98602-BC26-EE4A-91CA-5630F407FD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8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B647D87-9956-2C4E-9666-443E9D04AC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18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2E34562-68C8-F540-B0E6-BF37712E05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8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C8FC4BB-C813-E24D-A0BF-7726F14921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18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8A93D64-49BC-FA4C-8FBC-DDEC045D484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7CF8A87-D177-AD42-82ED-4B3F45C7AF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9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B7350FD7-F559-304E-8021-48389E4E7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tranche d'âge.</a:t>
          </a:r>
          <a:endParaRPr lang="en-US" sz="1400" b="0" i="0" u="none" strike="noStrike" baseline="0">
            <a:solidFill>
              <a:srgbClr val="000000"/>
            </a:solidFill>
            <a:latin typeface="Arial"/>
            <a:ea typeface="Arial"/>
            <a:cs typeface="Arial"/>
          </a:endParaRPr>
        </a:p>
      </cdr:txBody>
    </cdr:sp>
  </cdr:relSizeAnchor>
</c:userShapes>
</file>

<file path=xl/drawings/drawing19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3CEA5DB-A254-044F-AC06-9C08C6FB51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jeunes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9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9B93A06-63CF-A849-AD9A-1EE507D9C5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19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2F43A742-0798-3348-9D81-86327646DB7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199.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B7FDF305-A57C-4948-AEF6-64683552D3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0.0498</cdr:x>
      <cdr:y>0.84978</cdr:y>
    </cdr:from>
    <cdr:to>
      <cdr:x>0.96329</cdr:x>
      <cdr:y>0.98793</cdr:y>
    </cdr:to>
    <cdr:sp macro="" textlink="">
      <cdr:nvSpPr>
        <cdr:cNvPr id="2" name="Text Box 1"/>
        <cdr:cNvSpPr txBox="1">
          <a:spLocks xmlns:a="http://schemas.openxmlformats.org/drawingml/2006/main" noChangeArrowheads="1"/>
        </cdr:cNvSpPr>
      </cdr:nvSpPr>
      <cdr:spPr bwMode="auto">
        <a:xfrm xmlns:a="http://schemas.openxmlformats.org/drawingml/2006/main">
          <a:off x="462825" y="5157106"/>
          <a:ext cx="8489683" cy="83842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des résultats d’élections officiels.
Note : le graphique montre la part des voix obtenue par les principaux partis ou groupes de partis indonésiens aux élections législatives entre 1977 et 2019. Les partis islamiques incluent PAN, PBB, PBR, PKB, PKNU, PKS et PPP.</a:t>
          </a:r>
          <a:endParaRPr lang="en-US" sz="1400" b="0" i="0" u="none" strike="noStrike" baseline="0">
            <a:solidFill>
              <a:srgbClr val="000000"/>
            </a:solidFill>
            <a:latin typeface="Arial"/>
            <a:ea typeface="Arial"/>
            <a:cs typeface="Arial"/>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 l'électorat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200.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201.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4F4BDA5F-B724-C542-8F43-BCD209D1FA5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Golkar et la part des autres électeurs votant pour Golkar,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03.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2103F806-9FB0-2742-B88B-E4EEB22FF2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4.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20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8408A014-2179-B04B-8D48-EF601A0AD6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0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B39AE518-7B11-9544-A024-52A72AD5D6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209.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27B2EC97-1C14-F749-BA75-0BC3A95214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D3EA16C-5DC6-1C4B-874A-80D99332E9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11.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8F3E0DBB-B227-6D45-B8B0-59BE5C7746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213.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A74307D6-DB9F-114F-AA8A-435CAB6126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1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9E4D8C82-0345-AF4A-97D4-5E079F7CA3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jeunes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1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1D798485-8FBC-AF4F-A0AE-CB10DE2C5A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219.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08FAC054-8C1D-F544-9332-74705FEA8A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 l'électorat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22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21.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BD69B257-38D1-0F42-A27B-528900264B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2.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223.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4B8C1E78-7BE1-4441-9BB8-3EE3C0FA62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2"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PDI-P et la part des autres électeurs votant pour PDI-P,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25.xml><?xml version="1.0" encoding="utf-8"?>
<xdr:wsDr xmlns:xdr="http://schemas.openxmlformats.org/drawingml/2006/spreadsheetDrawing" xmlns:a="http://schemas.openxmlformats.org/drawingml/2006/main">
  <xdr:absoluteAnchor>
    <xdr:pos x="0" y="0"/>
    <xdr:ext cx="9289143" cy="6059714"/>
    <xdr:graphicFrame macro="">
      <xdr:nvGraphicFramePr>
        <xdr:cNvPr id="2" name="Chart 1">
          <a:extLst>
            <a:ext uri="{FF2B5EF4-FFF2-40B4-BE49-F238E27FC236}">
              <a16:creationId xmlns:a16="http://schemas.microsoft.com/office/drawing/2014/main" xmlns="" id="{95AC009E-E9DA-974A-9695-5248B0DF52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Golkar/Gerindra/Hanura et la part des autres électeurs votant pour ces partis,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227.xml><?xml version="1.0" encoding="utf-8"?>
<xdr:wsDr xmlns:xdr="http://schemas.openxmlformats.org/drawingml/2006/spreadsheetDrawing" xmlns:a="http://schemas.openxmlformats.org/drawingml/2006/main">
  <xdr:absoluteAnchor>
    <xdr:pos x="0" y="0"/>
    <xdr:ext cx="9289143" cy="6059714"/>
    <xdr:graphicFrame macro="">
      <xdr:nvGraphicFramePr>
        <xdr:cNvPr id="2" name="Chart 1">
          <a:extLst>
            <a:ext uri="{FF2B5EF4-FFF2-40B4-BE49-F238E27FC236}">
              <a16:creationId xmlns:a16="http://schemas.microsoft.com/office/drawing/2014/main" xmlns="" id="{BE3316DD-27B5-F346-A6F4-493CE0C07F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each group of parties et la part des autres électeurs votant pour ces partis, after controls. </a:t>
          </a:r>
          <a:endParaRPr lang="en-US" sz="1400" b="0" i="0" u="none" strike="noStrike" baseline="0">
            <a:solidFill>
              <a:srgbClr val="000000"/>
            </a:solidFill>
            <a:latin typeface="Arial"/>
            <a:ea typeface="Arial"/>
            <a:cs typeface="Arial"/>
          </a:endParaRPr>
        </a:p>
      </cdr:txBody>
    </cdr:sp>
  </cdr:relSizeAnchor>
</c:userShapes>
</file>

<file path=xl/drawings/drawing229.xml><?xml version="1.0" encoding="utf-8"?>
<xdr:wsDr xmlns:xdr="http://schemas.openxmlformats.org/drawingml/2006/spreadsheetDrawing" xmlns:a="http://schemas.openxmlformats.org/drawingml/2006/main">
  <xdr:twoCellAnchor>
    <xdr:from>
      <xdr:col>7</xdr:col>
      <xdr:colOff>546100</xdr:colOff>
      <xdr:row>19</xdr:row>
      <xdr:rowOff>25400</xdr:rowOff>
    </xdr:from>
    <xdr:to>
      <xdr:col>13</xdr:col>
      <xdr:colOff>165100</xdr:colOff>
      <xdr:row>33</xdr:row>
      <xdr:rowOff>101600</xdr:rowOff>
    </xdr:to>
    <xdr:graphicFrame macro="">
      <xdr:nvGraphicFramePr>
        <xdr:cNvPr id="2" name="Chart 1">
          <a:extLst>
            <a:ext uri="{FF2B5EF4-FFF2-40B4-BE49-F238E27FC236}">
              <a16:creationId xmlns:a16="http://schemas.microsoft.com/office/drawing/2014/main" xmlns="" id="{884BC3EC-9E1D-DB48-9759-5C5B46CB44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71D7C75-D625-D341-BD30-94285333BD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quintiles de revenus par appartenance religieuse en 1999.</a:t>
          </a:r>
          <a:endParaRPr lang="en-US" sz="14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1F1C2A6-A074-3E46-AC6B-4D7F1E1C43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quintiles de revenus par appartenance religieuse en 2014.</a:t>
          </a:r>
          <a:endParaRPr lang="en-US" sz="1400" b="0" i="0" u="none" strike="noStrike" baseline="0">
            <a:solidFill>
              <a:srgbClr val="000000"/>
            </a:solidFill>
            <a:latin typeface="Arial"/>
            <a:ea typeface="Arial"/>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1B397B99-D012-FB45-89B4-A1FFAD663DC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quintiles de revenus par niveau de diplôme en 1999.</a:t>
          </a:r>
          <a:endParaRPr lang="en-US" sz="1400" b="0" i="0" u="none" strike="noStrike" baseline="0">
            <a:solidFill>
              <a:srgbClr val="000000"/>
            </a:solidFill>
            <a:latin typeface="Arial"/>
            <a:ea typeface="Arial"/>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D8539EF9-D04B-F84C-933D-FB3CCC55FC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quintiles de revenus par niveau de diplôme en 2014.</a:t>
          </a:r>
          <a:endParaRPr lang="en-US" sz="14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294DA715-A6FD-A544-9530-BEEFEC3C7A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déciles de revenus par localisation rurale/urbaine en 1999.</a:t>
          </a:r>
          <a:endParaRPr lang="en-US" sz="1400" b="0" i="0" u="none" strike="noStrike" baseline="0">
            <a:solidFill>
              <a:srgbClr val="000000"/>
            </a:solidFill>
            <a:latin typeface="Arial"/>
            <a:ea typeface="Arial"/>
            <a:cs typeface="Arial"/>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1A00CBC-9428-C34E-B6FE-FE79958C5C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déciles de revenus par localisation rurale/urbaine en 2014.</a:t>
          </a:r>
          <a:endParaRPr lang="en-US" sz="1400" b="0" i="0" u="none" strike="noStrike" baseline="0">
            <a:solidFill>
              <a:srgbClr val="000000"/>
            </a:solidFill>
            <a:latin typeface="Arial"/>
            <a:ea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groupes de revenus par groupe ethnique en 1999.</a:t>
          </a:r>
          <a:endParaRPr lang="en-US" sz="14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groupes de revenus par groupe ethnique en 2016.</a:t>
          </a:r>
          <a:endParaRPr lang="en-US" sz="1400" b="0" i="0" u="none" strike="noStrike" baseline="0">
            <a:solidFill>
              <a:srgbClr val="000000"/>
            </a:solidFill>
            <a:latin typeface="Arial"/>
            <a:ea typeface="Arial"/>
            <a:cs typeface="Arial"/>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0.06554</cdr:x>
      <cdr:y>0.86039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8586" y="5218043"/>
          <a:ext cx="8564689" cy="8466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appartenance religieuse. Les musulmans pratiquants correspondent aux musulmans déclarant participer "Souvent" ou "Très souvent/Toujours" aux pratiques religieuses collectives.</a:t>
          </a:r>
          <a:endParaRPr lang="en-US" sz="1400" b="0" i="0" u="none" strike="noStrike" baseline="0">
            <a:solidFill>
              <a:srgbClr val="000000"/>
            </a:solidFill>
            <a:latin typeface="Arial"/>
            <a:ea typeface="Arial"/>
            <a:cs typeface="Arial"/>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groupes ethniques par groupe de revenu en 1999.</a:t>
          </a:r>
          <a:endParaRPr lang="en-US" sz="1400" b="0" i="0" u="none" strike="noStrike" baseline="0">
            <a:solidFill>
              <a:srgbClr val="000000"/>
            </a:solidFill>
            <a:latin typeface="Arial"/>
            <a:ea typeface="Arial"/>
            <a:cs typeface="Arial"/>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a:extLst>
            <a:ext uri="{FF2B5EF4-FFF2-40B4-BE49-F238E27FC236}">
              <a16:creationId xmlns:a16="http://schemas.microsoft.com/office/drawing/2014/main" xmlns=""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0.05701</cdr:x>
      <cdr:y>0.9044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484928"/>
          <a:ext cx="8575367" cy="5385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composition des groupes ethniques par groupe de revenu en 2014.</a:t>
          </a:r>
          <a:endParaRPr lang="en-US" sz="1400" b="0" i="0" u="none" strike="noStrike" baseline="0">
            <a:solidFill>
              <a:srgbClr val="000000"/>
            </a:solidFill>
            <a:latin typeface="Arial"/>
            <a:ea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CD3A1F25-F5E8-9346-9A42-AD0983AEF31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1F12255-66A6-0846-9520-EB36CC449B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Golkar/Gerindra/Hanura et la part des autres électeurs votant pour ces partis,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5DA8B23E-BD7B-7047-8409-769BB94B326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CC74862-0D5C-9641-8852-6D2D86FABF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F195FC9B-FAC1-4A47-BE1D-00865E540D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c:userShapes xmlns:c="http://schemas.openxmlformats.org/drawingml/2006/chart">
  <cdr:relSizeAnchor xmlns:cdr="http://schemas.openxmlformats.org/drawingml/2006/chartDrawing">
    <cdr:from>
      <cdr:x>0.04404</cdr:x>
      <cdr:y>0.85202</cdr:y>
    </cdr:from>
    <cdr:to>
      <cdr:x>0.99268</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294" y="5170714"/>
          <a:ext cx="8816349" cy="86178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Golkar/Gerindra/Hanura et la part des autres électeurs votant pour Golkar/Gerindra/Hanura,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CAB5EC5-E9AC-AF46-8216-AEAEBF0F8D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71BBE6E7-2E96-3945-83D4-7A3DE50A027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0.04404</cdr:x>
      <cdr:y>0.85329</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094" y="5170714"/>
          <a:ext cx="8483774" cy="8527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Golkar/Gerindra/Hanura et la part des autres électeurs votant pour Golkar/Gerindra/Hanura,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3C1B32D7-AE66-514E-BD8C-EA60B6F6B0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tranche d'âge.</a:t>
          </a:r>
          <a:endParaRPr lang="en-US" sz="1400" b="0" i="0" u="none" strike="noStrike" baseline="0">
            <a:solidFill>
              <a:srgbClr val="000000"/>
            </a:solidFill>
            <a:latin typeface="Arial"/>
            <a:ea typeface="Arial"/>
            <a:cs typeface="Arial"/>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545B2058-38BF-5041-B21D-1D799DE62A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0.04404</cdr:x>
      <cdr:y>0.8488</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094" y="5143500"/>
          <a:ext cx="8483774" cy="8799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âgés de 20 à 39 ans votant pour Golkar/Gerindra/Hanura et la part des autres électeurs votant pour Golkar/Gerindra/Hanura,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0D0F523-1BA2-2F43-BA25-27647F0976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0.04404</cdr:x>
      <cdr:y>0.80389</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094" y="4871357"/>
          <a:ext cx="8483774" cy="11521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les partis islamiques et la part des musulmans non-pratiquants et des non-musulmans votant pour les partis islamiques, et la même différence pour Golkar/Gerindra/Hanura et PDI-P/Nasdem, après contrôles pour le revenu, le niveau de diplôme, la localisation rurale-urbaine, la situation d'emploi, l'âge et le genre.</a:t>
          </a:r>
          <a:endParaRPr lang="en-US" sz="1400" b="0" i="0" u="none" strike="noStrike" baseline="0">
            <a:solidFill>
              <a:srgbClr val="000000"/>
            </a:solidFill>
            <a:latin typeface="Arial"/>
            <a:ea typeface="Arial"/>
            <a:cs typeface="Aria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0.06554</cdr:x>
      <cdr:y>0.88789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108" y="5388429"/>
          <a:ext cx="8572025" cy="6803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13F458E-6DD4-BD4E-958A-7919EBBB1C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0.04404</cdr:x>
      <cdr:y>0.85426</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294" y="5184321"/>
          <a:ext cx="8487917" cy="848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Golkar/Gerindra/Hanura et la part des autres électeurs votant pour Golkar/Gerindra/Hanura,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0D5E2BF7-FBC2-854F-AA64-F40AB833EF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Golkar/Gerindra/Hanura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9931F990-CA75-6042-A68D-1EB032C2B2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0.04404</cdr:x>
      <cdr:y>0.84978</cdr:y>
    </cdr:from>
    <cdr:to>
      <cdr:x>0.98389</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294" y="5157107"/>
          <a:ext cx="8734706" cy="8753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Golkar/Gerindra/Hanura et la part des autres électeurs votant pour Golkar/Gerindra/Hanura,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xmlns="" id="{54D01599-B2B1-4E47-B0AA-54C12CA01F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E5CC2E6-3E33-6442-B08A-D2DC47D5FC7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3679" cy="6068786"/>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PDI-P/NasDem et la part des autres électeurs votant pour ces partis,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B3A881FD-1E66-AC4A-980A-423132D437B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45BF98D7-83DD-F84F-AE9D-D37B3CD4D5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PDI-P/NasDem et la part des autres électeurs votant pour PDI-P/NasDem,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xmlns="" id="{C1979DAF-4AC8-084B-8D8A-9250E5275F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appartenance religieuse.</a:t>
          </a:r>
          <a:endParaRPr lang="en-US" sz="1400" b="0" i="0" u="none" strike="noStrike" baseline="0">
            <a:solidFill>
              <a:srgbClr val="000000"/>
            </a:solidFill>
            <a:latin typeface="Arial"/>
            <a:ea typeface="Arial"/>
            <a:cs typeface="Arial"/>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69989133-7A62-DC42-8135-C809BA3C74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musulmans pratiquants votant pour PDI-P/NasDem et la part des autres électeurs votant pour PDI-P/NasDem,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B2A8ED8A-89CB-684E-ABE9-3B45924A61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tranche d'âge.</a:t>
          </a:r>
          <a:endParaRPr lang="en-US" sz="1400" b="0" i="0" u="none" strike="noStrike" baseline="0">
            <a:solidFill>
              <a:srgbClr val="000000"/>
            </a:solidFill>
            <a:latin typeface="Arial"/>
            <a:ea typeface="Arial"/>
            <a:cs typeface="Arial"/>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B9E223BC-EA66-E547-88DD-3A0F85FCA78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âgés de 20 à 39 ans votant pour PDI-P/NasDem et la part des autres électeurs votant pour PDI-P/NasDem,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12E16D06-2022-3644-8AD6-5B663CED31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localisation rurale/urbaine.</a:t>
          </a:r>
          <a:endParaRPr lang="en-US" sz="1400" b="0" i="0" u="none" strike="noStrike" baseline="0">
            <a:solidFill>
              <a:srgbClr val="000000"/>
            </a:solidFill>
            <a:latin typeface="Arial"/>
            <a:ea typeface="Arial"/>
            <a:cs typeface="Arial"/>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7D148C5A-A7A2-7646-85CF-554AD452D0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urbains votant pour PDI-P/NasDem et la part des autres électeurs votant pour PDI-P/NasDem,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1B4932E2-D975-3E4A-8984-485EBEDAF6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0.0437</cdr:x>
      <cdr:y>0.90107</cdr:y>
    </cdr:from>
    <cdr:to>
      <cdr:x>0.96663</cdr:x>
      <cdr:y>1</cdr:y>
    </cdr:to>
    <cdr:sp macro="" textlink="">
      <cdr:nvSpPr>
        <cdr:cNvPr id="2" name="Text Box 1">
          <a:extLst xmlns:a="http://schemas.openxmlformats.org/drawingml/2006/main">
            <a:ext uri="{FF2B5EF4-FFF2-40B4-BE49-F238E27FC236}">
              <a16:creationId xmlns:a16="http://schemas.microsoft.com/office/drawing/2014/main" xmlns="" id="{300FD8BF-7E83-634A-BD11-FD4F456586D3}"/>
            </a:ext>
          </a:extLst>
        </cdr:cNvPr>
        <cdr:cNvSpPr txBox="1">
          <a:spLocks xmlns:a="http://schemas.openxmlformats.org/drawingml/2006/main" noChangeArrowheads="1"/>
        </cdr:cNvSpPr>
      </cdr:nvSpPr>
      <cdr:spPr bwMode="auto">
        <a:xfrm xmlns:a="http://schemas.openxmlformats.org/drawingml/2006/main">
          <a:off x="406400" y="5468225"/>
          <a:ext cx="8583905" cy="60039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PDI-P/NasDem par groupe ethnique.</a:t>
          </a:r>
          <a:endParaRPr lang="en-US" sz="1400" b="0" i="0" u="none" strike="noStrike" baseline="0">
            <a:solidFill>
              <a:srgbClr val="000000"/>
            </a:solidFill>
            <a:latin typeface="Arial"/>
            <a:ea typeface="Arial"/>
            <a:cs typeface="Arial"/>
          </a:endParaRPr>
        </a:p>
      </cdr:txBody>
    </cdr:sp>
  </cdr:relSizeAnchor>
</c:userShapes>
</file>

<file path=xl/drawings/drawing89.xml><?xml version="1.0" encoding="utf-8"?>
<xdr:wsDr xmlns:xdr="http://schemas.openxmlformats.org/drawingml/2006/spreadsheetDrawing" xmlns:a="http://schemas.openxmlformats.org/drawingml/2006/main">
  <xdr:absoluteAnchor>
    <xdr:pos x="0" y="0"/>
    <xdr:ext cx="9285514" cy="6063343"/>
    <xdr:graphicFrame macro="">
      <xdr:nvGraphicFramePr>
        <xdr:cNvPr id="2" name="Chart 1">
          <a:extLst>
            <a:ext uri="{FF2B5EF4-FFF2-40B4-BE49-F238E27FC236}">
              <a16:creationId xmlns:a16="http://schemas.microsoft.com/office/drawing/2014/main" xmlns="" id="{0AA420AE-2D7B-E84C-9E55-6F14BB89EC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12958280-BD98-BB4C-9A11-D13307CAA7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0.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2"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électeurs javanais votant pour PDI-P/NasDem et la part des autres électeurs votant pour PDI-P/NasDem,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DBFA65D4-12EC-C549-96EF-0A088BB62D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0.0745</cdr:x>
      <cdr:y>0.87838</cdr:y>
    </cdr:from>
    <cdr:to>
      <cdr:x>0.99685</cdr:x>
      <cdr:y>0.9772</cdr:y>
    </cdr:to>
    <cdr:sp macro="" textlink="">
      <cdr:nvSpPr>
        <cdr:cNvPr id="2" name="Text Box 1">
          <a:extLst xmlns:a="http://schemas.openxmlformats.org/drawingml/2006/main">
            <a:ext uri="{FF2B5EF4-FFF2-40B4-BE49-F238E27FC236}">
              <a16:creationId xmlns:a16="http://schemas.microsoft.com/office/drawing/2014/main" xmlns="" id="{DA4D80D2-BD76-9B4F-9356-BD1D7CC6EA89}"/>
            </a:ext>
          </a:extLst>
        </cdr:cNvPr>
        <cdr:cNvSpPr txBox="1">
          <a:spLocks xmlns:a="http://schemas.openxmlformats.org/drawingml/2006/main" noChangeArrowheads="1"/>
        </cdr:cNvSpPr>
      </cdr:nvSpPr>
      <cdr:spPr bwMode="auto">
        <a:xfrm xmlns:a="http://schemas.openxmlformats.org/drawingml/2006/main">
          <a:off x="692935" y="5330575"/>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 xmlns:a14="http://schemas.microsoft.com/office/drawing/2010/main"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 xmlns:a14="http://schemas.microsoft.com/office/drawing/2010/main"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niveau de diplôme.</a:t>
          </a:r>
          <a:endParaRPr lang="en-US" sz="1400" b="0" i="0" u="none" strike="noStrike" baseline="0">
            <a:solidFill>
              <a:srgbClr val="000000"/>
            </a:solidFill>
            <a:latin typeface="Arial"/>
            <a:ea typeface="Arial"/>
            <a:cs typeface="Arial"/>
          </a:endParaRPr>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9DDC465E-7A49-D14A-A62F-1626591146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diplômés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95.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80E77324-9007-5142-B1CF-7D778DF33C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0.06554</cdr:x>
      <cdr:y>0.90119</cdr:y>
    </cdr:from>
    <cdr:to>
      <cdr:x>0.98789</cdr:x>
      <cdr:y>1</cdr:y>
    </cdr:to>
    <cdr:sp macro="" textlink="">
      <cdr:nvSpPr>
        <cdr:cNvPr id="2" name="Text Box 1">
          <a:extLst xmlns:a="http://schemas.openxmlformats.org/drawingml/2006/main">
            <a:ext uri="{FF2B5EF4-FFF2-40B4-BE49-F238E27FC236}">
              <a16:creationId xmlns:a16="http://schemas.microsoft.com/office/drawing/2014/main" xmlns="" id="{EB45F68B-C70C-0C43-868A-AB874FC22263}"/>
            </a:ext>
          </a:extLst>
        </cdr:cNvPr>
        <cdr:cNvSpPr txBox="1">
          <a:spLocks xmlns:a="http://schemas.openxmlformats.org/drawingml/2006/main" noChangeArrowheads="1"/>
        </cdr:cNvSpPr>
      </cdr:nvSpPr>
      <cdr:spPr bwMode="auto">
        <a:xfrm xmlns:a="http://schemas.openxmlformats.org/drawingml/2006/main">
          <a:off x="609600" y="5468954"/>
          <a:ext cx="8578431" cy="59966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xmlns:lc="http://schemas.openxmlformats.org/drawingml/2006/lockedCanva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xmlns:lc="http://schemas.openxmlformats.org/drawingml/2006/lockedCanva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part des voix obtenue par les partis islamiques par groupe de revenu.</a:t>
          </a:r>
          <a:endParaRPr lang="en-US" sz="1400" b="0" i="0" u="none" strike="noStrike" baseline="0">
            <a:solidFill>
              <a:srgbClr val="000000"/>
            </a:solidFill>
            <a:latin typeface="Arial"/>
            <a:ea typeface="Arial"/>
            <a:cs typeface="Arial"/>
          </a:endParaRPr>
        </a:p>
      </cdr:txBody>
    </cdr:sp>
  </cdr:relSizeAnchor>
</c:userShapes>
</file>

<file path=xl/drawings/drawing97.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DE1EEE68-D25A-1F45-9186-64BE1E1D87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0.04404</cdr:x>
      <cdr:y>0.88325</cdr:y>
    </cdr:from>
    <cdr:to>
      <cdr:x>0.95734</cdr:x>
      <cdr:y>0.99402</cdr:y>
    </cdr:to>
    <cdr:sp macro="" textlink="">
      <cdr:nvSpPr>
        <cdr:cNvPr id="3" name="Text Box 1">
          <a:extLst xmlns:a="http://schemas.openxmlformats.org/drawingml/2006/main">
            <a:ext uri="{FF2B5EF4-FFF2-40B4-BE49-F238E27FC236}">
              <a16:creationId xmlns:a16="http://schemas.microsoft.com/office/drawing/2014/main" xmlns="" id="{7D09B443-F695-2E47-B5FB-F3476BA60712}"/>
            </a:ext>
          </a:extLst>
        </cdr:cNvPr>
        <cdr:cNvSpPr txBox="1">
          <a:spLocks xmlns:a="http://schemas.openxmlformats.org/drawingml/2006/main" noChangeArrowheads="1"/>
        </cdr:cNvSpPr>
      </cdr:nvSpPr>
      <cdr:spPr bwMode="auto">
        <a:xfrm xmlns:a="http://schemas.openxmlformats.org/drawingml/2006/main">
          <a:off x="409702" y="5359345"/>
          <a:ext cx="8495954" cy="6721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lc="http://schemas.openxmlformats.org/drawingml/2006/lockedCanvas" xmlns=""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lc="http://schemas.openxmlformats.org/drawingml/2006/lockedCanvas" xmlns=""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400" b="0">
              <a:latin typeface="Arial"/>
              <a:ea typeface="+mn-ea"/>
              <a:cs typeface="Arial"/>
            </a:rPr>
            <a:t>Source : calculs des auteurs à partir d'enquêtes indonésiennes.
Note : le graphique montre la différence entre la part des 10 % d'électeurs les plus aisés votant pour les partis islamiques et la part des autres électeurs votant pour les partis islamiques, avant et après contrôles. </a:t>
          </a:r>
          <a:endParaRPr lang="en-US" sz="1400" b="0" i="0" u="none" strike="noStrike" baseline="0">
            <a:solidFill>
              <a:srgbClr val="000000"/>
            </a:solidFill>
            <a:latin typeface="Arial"/>
            <a:ea typeface="Arial"/>
            <a:cs typeface="Arial"/>
          </a:endParaRPr>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9293679" cy="6068786"/>
    <xdr:graphicFrame macro="">
      <xdr:nvGraphicFramePr>
        <xdr:cNvPr id="2" name="Chart 1">
          <a:extLst>
            <a:ext uri="{FF2B5EF4-FFF2-40B4-BE49-F238E27FC236}">
              <a16:creationId xmlns:a16="http://schemas.microsoft.com/office/drawing/2014/main" xmlns="" id="{0D48457C-AE0F-B643-8547-2D08767CD9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2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1" tint="4.88906521805475E-2"/>
  </sheetPr>
  <dimension ref="A1:C128"/>
  <sheetViews>
    <sheetView tabSelected="1" workbookViewId="0">
      <selection sqref="A1:B1"/>
    </sheetView>
  </sheetViews>
  <sheetFormatPr baseColWidth="10" defaultColWidth="11.44140625" defaultRowHeight="14.4"/>
  <cols>
    <col min="1" max="1" width="22.77734375" customWidth="1"/>
    <col min="2" max="2" width="101.5546875" customWidth="1"/>
  </cols>
  <sheetData>
    <row r="1" spans="1:3" s="19" customFormat="1" ht="105.75" customHeight="1" thickBot="1">
      <c r="A1" s="92" t="s">
        <v>610</v>
      </c>
      <c r="B1" s="93"/>
    </row>
    <row r="2" spans="1:3" ht="15" thickBot="1">
      <c r="A2" s="94" t="s">
        <v>515</v>
      </c>
      <c r="B2" s="95"/>
    </row>
    <row r="3" spans="1:3">
      <c r="A3" s="3" t="s">
        <v>401</v>
      </c>
      <c r="B3" s="4" t="s">
        <v>345</v>
      </c>
    </row>
    <row r="4" spans="1:3">
      <c r="A4" s="5" t="s">
        <v>402</v>
      </c>
      <c r="B4" s="6" t="s">
        <v>313</v>
      </c>
    </row>
    <row r="5" spans="1:3">
      <c r="A5" s="5" t="s">
        <v>403</v>
      </c>
      <c r="B5" s="6" t="s">
        <v>513</v>
      </c>
    </row>
    <row r="6" spans="1:3">
      <c r="A6" s="5" t="s">
        <v>404</v>
      </c>
      <c r="B6" s="6" t="s">
        <v>328</v>
      </c>
    </row>
    <row r="7" spans="1:3">
      <c r="A7" s="5" t="s">
        <v>405</v>
      </c>
      <c r="B7" s="6" t="s">
        <v>514</v>
      </c>
    </row>
    <row r="8" spans="1:3" ht="15" thickBot="1">
      <c r="A8" s="5" t="s">
        <v>398</v>
      </c>
      <c r="B8" s="6" t="s">
        <v>396</v>
      </c>
    </row>
    <row r="9" spans="1:3" ht="15" thickBot="1">
      <c r="A9" s="96" t="s">
        <v>516</v>
      </c>
      <c r="B9" s="97"/>
    </row>
    <row r="10" spans="1:3">
      <c r="A10" s="7" t="s">
        <v>406</v>
      </c>
      <c r="B10" s="8" t="s">
        <v>345</v>
      </c>
      <c r="C10" s="42"/>
    </row>
    <row r="11" spans="1:3">
      <c r="A11" s="9" t="s">
        <v>407</v>
      </c>
      <c r="B11" s="10" t="s">
        <v>525</v>
      </c>
    </row>
    <row r="12" spans="1:3">
      <c r="A12" s="9" t="s">
        <v>408</v>
      </c>
      <c r="B12" s="10" t="s">
        <v>526</v>
      </c>
    </row>
    <row r="13" spans="1:3">
      <c r="A13" s="9" t="s">
        <v>409</v>
      </c>
      <c r="B13" s="10" t="s">
        <v>527</v>
      </c>
    </row>
    <row r="14" spans="1:3">
      <c r="A14" s="9" t="s">
        <v>410</v>
      </c>
      <c r="B14" s="10" t="s">
        <v>528</v>
      </c>
    </row>
    <row r="15" spans="1:3">
      <c r="A15" s="9" t="s">
        <v>411</v>
      </c>
      <c r="B15" s="10" t="s">
        <v>533</v>
      </c>
    </row>
    <row r="16" spans="1:3">
      <c r="A16" s="9" t="s">
        <v>412</v>
      </c>
      <c r="B16" s="10" t="s">
        <v>529</v>
      </c>
    </row>
    <row r="17" spans="1:2">
      <c r="A17" s="9" t="s">
        <v>413</v>
      </c>
      <c r="B17" s="10" t="s">
        <v>530</v>
      </c>
    </row>
    <row r="18" spans="1:2">
      <c r="A18" s="9" t="s">
        <v>414</v>
      </c>
      <c r="B18" s="10" t="s">
        <v>531</v>
      </c>
    </row>
    <row r="19" spans="1:2">
      <c r="A19" s="9" t="s">
        <v>415</v>
      </c>
      <c r="B19" s="10" t="s">
        <v>532</v>
      </c>
    </row>
    <row r="20" spans="1:2">
      <c r="A20" s="9" t="s">
        <v>416</v>
      </c>
      <c r="B20" s="10" t="s">
        <v>534</v>
      </c>
    </row>
    <row r="21" spans="1:2">
      <c r="A21" s="9" t="s">
        <v>417</v>
      </c>
      <c r="B21" s="10" t="s">
        <v>535</v>
      </c>
    </row>
    <row r="22" spans="1:2">
      <c r="A22" s="9" t="s">
        <v>418</v>
      </c>
      <c r="B22" s="10" t="s">
        <v>392</v>
      </c>
    </row>
    <row r="23" spans="1:2">
      <c r="A23" s="9" t="s">
        <v>419</v>
      </c>
      <c r="B23" s="10" t="s">
        <v>393</v>
      </c>
    </row>
    <row r="24" spans="1:2">
      <c r="A24" s="9" t="s">
        <v>420</v>
      </c>
      <c r="B24" s="10" t="s">
        <v>536</v>
      </c>
    </row>
    <row r="25" spans="1:2" ht="15" thickBot="1">
      <c r="A25" s="9" t="s">
        <v>421</v>
      </c>
      <c r="B25" s="10" t="s">
        <v>537</v>
      </c>
    </row>
    <row r="26" spans="1:2" ht="15" thickBot="1">
      <c r="A26" s="88" t="s">
        <v>517</v>
      </c>
      <c r="B26" s="89"/>
    </row>
    <row r="27" spans="1:2">
      <c r="A27" s="11" t="s">
        <v>422</v>
      </c>
      <c r="B27" s="12" t="s">
        <v>298</v>
      </c>
    </row>
    <row r="28" spans="1:2">
      <c r="A28" s="13" t="s">
        <v>423</v>
      </c>
      <c r="B28" s="14" t="s">
        <v>346</v>
      </c>
    </row>
    <row r="29" spans="1:2">
      <c r="A29" s="13" t="s">
        <v>424</v>
      </c>
      <c r="B29" s="14" t="s">
        <v>329</v>
      </c>
    </row>
    <row r="30" spans="1:2">
      <c r="A30" s="13" t="s">
        <v>425</v>
      </c>
      <c r="B30" s="14" t="s">
        <v>354</v>
      </c>
    </row>
    <row r="31" spans="1:2">
      <c r="A31" s="13" t="s">
        <v>426</v>
      </c>
      <c r="B31" s="14" t="s">
        <v>314</v>
      </c>
    </row>
    <row r="32" spans="1:2">
      <c r="A32" s="13" t="s">
        <v>427</v>
      </c>
      <c r="B32" s="14" t="s">
        <v>376</v>
      </c>
    </row>
    <row r="33" spans="1:2">
      <c r="A33" s="13" t="s">
        <v>428</v>
      </c>
      <c r="B33" s="14" t="s">
        <v>306</v>
      </c>
    </row>
    <row r="34" spans="1:2">
      <c r="A34" s="13" t="s">
        <v>429</v>
      </c>
      <c r="B34" s="14" t="s">
        <v>362</v>
      </c>
    </row>
    <row r="35" spans="1:2">
      <c r="A35" s="13" t="s">
        <v>430</v>
      </c>
      <c r="B35" s="14" t="s">
        <v>337</v>
      </c>
    </row>
    <row r="36" spans="1:2">
      <c r="A36" s="13" t="s">
        <v>431</v>
      </c>
      <c r="B36" s="14" t="s">
        <v>384</v>
      </c>
    </row>
    <row r="37" spans="1:2">
      <c r="A37" s="13" t="s">
        <v>432</v>
      </c>
      <c r="B37" s="14" t="s">
        <v>322</v>
      </c>
    </row>
    <row r="38" spans="1:2" ht="15" thickBot="1">
      <c r="A38" s="13" t="s">
        <v>433</v>
      </c>
      <c r="B38" s="14" t="s">
        <v>370</v>
      </c>
    </row>
    <row r="39" spans="1:2" ht="15" thickBot="1">
      <c r="A39" s="90" t="s">
        <v>518</v>
      </c>
      <c r="B39" s="91"/>
    </row>
    <row r="40" spans="1:2">
      <c r="A40" s="20" t="s">
        <v>434</v>
      </c>
      <c r="B40" s="21" t="s">
        <v>299</v>
      </c>
    </row>
    <row r="41" spans="1:2">
      <c r="A41" s="22" t="s">
        <v>435</v>
      </c>
      <c r="B41" s="23" t="s">
        <v>347</v>
      </c>
    </row>
    <row r="42" spans="1:2">
      <c r="A42" s="22" t="s">
        <v>436</v>
      </c>
      <c r="B42" s="23" t="s">
        <v>330</v>
      </c>
    </row>
    <row r="43" spans="1:2">
      <c r="A43" s="22" t="s">
        <v>437</v>
      </c>
      <c r="B43" s="23" t="s">
        <v>355</v>
      </c>
    </row>
    <row r="44" spans="1:2">
      <c r="A44" s="22" t="s">
        <v>438</v>
      </c>
      <c r="B44" s="23" t="s">
        <v>315</v>
      </c>
    </row>
    <row r="45" spans="1:2">
      <c r="A45" s="22" t="s">
        <v>439</v>
      </c>
      <c r="B45" s="23" t="s">
        <v>377</v>
      </c>
    </row>
    <row r="46" spans="1:2">
      <c r="A46" s="22" t="s">
        <v>440</v>
      </c>
      <c r="B46" s="23" t="s">
        <v>307</v>
      </c>
    </row>
    <row r="47" spans="1:2">
      <c r="A47" s="22" t="s">
        <v>441</v>
      </c>
      <c r="B47" s="23" t="s">
        <v>363</v>
      </c>
    </row>
    <row r="48" spans="1:2">
      <c r="A48" s="22" t="s">
        <v>442</v>
      </c>
      <c r="B48" s="23" t="s">
        <v>338</v>
      </c>
    </row>
    <row r="49" spans="1:2">
      <c r="A49" s="22" t="s">
        <v>443</v>
      </c>
      <c r="B49" s="23" t="s">
        <v>385</v>
      </c>
    </row>
    <row r="50" spans="1:2">
      <c r="A50" s="22" t="s">
        <v>444</v>
      </c>
      <c r="B50" s="23" t="s">
        <v>323</v>
      </c>
    </row>
    <row r="51" spans="1:2" ht="15" thickBot="1">
      <c r="A51" s="22" t="s">
        <v>445</v>
      </c>
      <c r="B51" s="23" t="s">
        <v>371</v>
      </c>
    </row>
    <row r="52" spans="1:2" ht="15" thickBot="1">
      <c r="A52" s="80" t="s">
        <v>519</v>
      </c>
      <c r="B52" s="81"/>
    </row>
    <row r="53" spans="1:2">
      <c r="A53" s="25" t="s">
        <v>446</v>
      </c>
      <c r="B53" s="26" t="s">
        <v>300</v>
      </c>
    </row>
    <row r="54" spans="1:2">
      <c r="A54" s="27" t="s">
        <v>447</v>
      </c>
      <c r="B54" s="28" t="s">
        <v>348</v>
      </c>
    </row>
    <row r="55" spans="1:2">
      <c r="A55" s="27" t="s">
        <v>448</v>
      </c>
      <c r="B55" s="28" t="s">
        <v>331</v>
      </c>
    </row>
    <row r="56" spans="1:2">
      <c r="A56" s="27" t="s">
        <v>449</v>
      </c>
      <c r="B56" s="28" t="s">
        <v>356</v>
      </c>
    </row>
    <row r="57" spans="1:2">
      <c r="A57" s="27" t="s">
        <v>450</v>
      </c>
      <c r="B57" s="28" t="s">
        <v>316</v>
      </c>
    </row>
    <row r="58" spans="1:2">
      <c r="A58" s="27" t="s">
        <v>451</v>
      </c>
      <c r="B58" s="28" t="s">
        <v>378</v>
      </c>
    </row>
    <row r="59" spans="1:2">
      <c r="A59" s="27" t="s">
        <v>452</v>
      </c>
      <c r="B59" s="28" t="s">
        <v>308</v>
      </c>
    </row>
    <row r="60" spans="1:2">
      <c r="A60" s="27" t="s">
        <v>453</v>
      </c>
      <c r="B60" s="28" t="s">
        <v>364</v>
      </c>
    </row>
    <row r="61" spans="1:2">
      <c r="A61" s="27" t="s">
        <v>454</v>
      </c>
      <c r="B61" s="28" t="s">
        <v>339</v>
      </c>
    </row>
    <row r="62" spans="1:2">
      <c r="A62" s="27" t="s">
        <v>455</v>
      </c>
      <c r="B62" s="28" t="s">
        <v>386</v>
      </c>
    </row>
    <row r="63" spans="1:2">
      <c r="A63" s="27" t="s">
        <v>456</v>
      </c>
      <c r="B63" s="28" t="s">
        <v>324</v>
      </c>
    </row>
    <row r="64" spans="1:2" ht="15" thickBot="1">
      <c r="A64" s="27" t="s">
        <v>457</v>
      </c>
      <c r="B64" s="28" t="s">
        <v>372</v>
      </c>
    </row>
    <row r="65" spans="1:2" ht="15" thickBot="1">
      <c r="A65" s="82" t="s">
        <v>524</v>
      </c>
      <c r="B65" s="83"/>
    </row>
    <row r="66" spans="1:2">
      <c r="A66" s="29" t="s">
        <v>458</v>
      </c>
      <c r="B66" s="30" t="s">
        <v>301</v>
      </c>
    </row>
    <row r="67" spans="1:2">
      <c r="A67" s="31" t="s">
        <v>459</v>
      </c>
      <c r="B67" s="32" t="s">
        <v>349</v>
      </c>
    </row>
    <row r="68" spans="1:2">
      <c r="A68" s="31" t="s">
        <v>460</v>
      </c>
      <c r="B68" s="32" t="s">
        <v>332</v>
      </c>
    </row>
    <row r="69" spans="1:2">
      <c r="A69" s="31" t="s">
        <v>461</v>
      </c>
      <c r="B69" s="32" t="s">
        <v>357</v>
      </c>
    </row>
    <row r="70" spans="1:2">
      <c r="A70" s="31" t="s">
        <v>462</v>
      </c>
      <c r="B70" s="32" t="s">
        <v>317</v>
      </c>
    </row>
    <row r="71" spans="1:2">
      <c r="A71" s="31" t="s">
        <v>463</v>
      </c>
      <c r="B71" s="32" t="s">
        <v>379</v>
      </c>
    </row>
    <row r="72" spans="1:2">
      <c r="A72" s="31" t="s">
        <v>464</v>
      </c>
      <c r="B72" s="32" t="s">
        <v>309</v>
      </c>
    </row>
    <row r="73" spans="1:2">
      <c r="A73" s="31" t="s">
        <v>465</v>
      </c>
      <c r="B73" s="32" t="s">
        <v>365</v>
      </c>
    </row>
    <row r="74" spans="1:2">
      <c r="A74" s="31" t="s">
        <v>466</v>
      </c>
      <c r="B74" s="32" t="s">
        <v>340</v>
      </c>
    </row>
    <row r="75" spans="1:2">
      <c r="A75" s="31" t="s">
        <v>467</v>
      </c>
      <c r="B75" s="32" t="s">
        <v>387</v>
      </c>
    </row>
    <row r="76" spans="1:2">
      <c r="A76" s="31" t="s">
        <v>468</v>
      </c>
      <c r="B76" s="32" t="s">
        <v>325</v>
      </c>
    </row>
    <row r="77" spans="1:2" ht="15" thickBot="1">
      <c r="A77" s="31" t="s">
        <v>469</v>
      </c>
      <c r="B77" s="32" t="s">
        <v>373</v>
      </c>
    </row>
    <row r="78" spans="1:2" ht="15" thickBot="1">
      <c r="A78" s="84" t="s">
        <v>520</v>
      </c>
      <c r="B78" s="85"/>
    </row>
    <row r="79" spans="1:2">
      <c r="A79" s="33" t="s">
        <v>470</v>
      </c>
      <c r="B79" s="34" t="s">
        <v>302</v>
      </c>
    </row>
    <row r="80" spans="1:2">
      <c r="A80" s="35" t="s">
        <v>471</v>
      </c>
      <c r="B80" s="36" t="s">
        <v>350</v>
      </c>
    </row>
    <row r="81" spans="1:2">
      <c r="A81" s="35" t="s">
        <v>472</v>
      </c>
      <c r="B81" s="36" t="s">
        <v>333</v>
      </c>
    </row>
    <row r="82" spans="1:2">
      <c r="A82" s="35" t="s">
        <v>473</v>
      </c>
      <c r="B82" s="36" t="s">
        <v>358</v>
      </c>
    </row>
    <row r="83" spans="1:2">
      <c r="A83" s="35" t="s">
        <v>474</v>
      </c>
      <c r="B83" s="36" t="s">
        <v>318</v>
      </c>
    </row>
    <row r="84" spans="1:2">
      <c r="A84" s="35" t="s">
        <v>475</v>
      </c>
      <c r="B84" s="36" t="s">
        <v>380</v>
      </c>
    </row>
    <row r="85" spans="1:2">
      <c r="A85" s="35" t="s">
        <v>476</v>
      </c>
      <c r="B85" s="36" t="s">
        <v>310</v>
      </c>
    </row>
    <row r="86" spans="1:2">
      <c r="A86" s="35" t="s">
        <v>477</v>
      </c>
      <c r="B86" s="36" t="s">
        <v>366</v>
      </c>
    </row>
    <row r="87" spans="1:2">
      <c r="A87" s="35" t="s">
        <v>478</v>
      </c>
      <c r="B87" s="36" t="s">
        <v>341</v>
      </c>
    </row>
    <row r="88" spans="1:2" ht="15" thickBot="1">
      <c r="A88" s="35" t="s">
        <v>479</v>
      </c>
      <c r="B88" s="36" t="s">
        <v>388</v>
      </c>
    </row>
    <row r="89" spans="1:2" ht="15" thickBot="1">
      <c r="A89" s="86" t="s">
        <v>521</v>
      </c>
      <c r="B89" s="87"/>
    </row>
    <row r="90" spans="1:2">
      <c r="A90" s="37" t="s">
        <v>480</v>
      </c>
      <c r="B90" s="38" t="s">
        <v>303</v>
      </c>
    </row>
    <row r="91" spans="1:2">
      <c r="A91" s="39" t="s">
        <v>481</v>
      </c>
      <c r="B91" s="40" t="s">
        <v>351</v>
      </c>
    </row>
    <row r="92" spans="1:2">
      <c r="A92" s="39" t="s">
        <v>482</v>
      </c>
      <c r="B92" s="40" t="s">
        <v>334</v>
      </c>
    </row>
    <row r="93" spans="1:2">
      <c r="A93" s="39" t="s">
        <v>483</v>
      </c>
      <c r="B93" s="40" t="s">
        <v>359</v>
      </c>
    </row>
    <row r="94" spans="1:2">
      <c r="A94" s="39" t="s">
        <v>484</v>
      </c>
      <c r="B94" s="40" t="s">
        <v>319</v>
      </c>
    </row>
    <row r="95" spans="1:2">
      <c r="A95" s="39" t="s">
        <v>485</v>
      </c>
      <c r="B95" s="40" t="s">
        <v>381</v>
      </c>
    </row>
    <row r="96" spans="1:2">
      <c r="A96" s="39" t="s">
        <v>486</v>
      </c>
      <c r="B96" s="40" t="s">
        <v>311</v>
      </c>
    </row>
    <row r="97" spans="1:2">
      <c r="A97" s="39" t="s">
        <v>487</v>
      </c>
      <c r="B97" s="40" t="s">
        <v>367</v>
      </c>
    </row>
    <row r="98" spans="1:2">
      <c r="A98" s="39" t="s">
        <v>488</v>
      </c>
      <c r="B98" s="40" t="s">
        <v>342</v>
      </c>
    </row>
    <row r="99" spans="1:2" ht="15" thickBot="1">
      <c r="A99" s="39" t="s">
        <v>489</v>
      </c>
      <c r="B99" s="40" t="s">
        <v>389</v>
      </c>
    </row>
    <row r="100" spans="1:2" ht="15" thickBot="1">
      <c r="A100" s="88" t="s">
        <v>522</v>
      </c>
      <c r="B100" s="89"/>
    </row>
    <row r="101" spans="1:2">
      <c r="A101" s="11" t="s">
        <v>490</v>
      </c>
      <c r="B101" s="12" t="s">
        <v>304</v>
      </c>
    </row>
    <row r="102" spans="1:2">
      <c r="A102" s="13" t="s">
        <v>491</v>
      </c>
      <c r="B102" s="14" t="s">
        <v>352</v>
      </c>
    </row>
    <row r="103" spans="1:2">
      <c r="A103" s="13" t="s">
        <v>492</v>
      </c>
      <c r="B103" s="14" t="s">
        <v>335</v>
      </c>
    </row>
    <row r="104" spans="1:2">
      <c r="A104" s="13" t="s">
        <v>493</v>
      </c>
      <c r="B104" s="14" t="s">
        <v>360</v>
      </c>
    </row>
    <row r="105" spans="1:2">
      <c r="A105" s="13" t="s">
        <v>494</v>
      </c>
      <c r="B105" s="14" t="s">
        <v>320</v>
      </c>
    </row>
    <row r="106" spans="1:2">
      <c r="A106" s="13" t="s">
        <v>495</v>
      </c>
      <c r="B106" s="14" t="s">
        <v>382</v>
      </c>
    </row>
    <row r="107" spans="1:2">
      <c r="A107" s="13" t="s">
        <v>496</v>
      </c>
      <c r="B107" s="14" t="s">
        <v>368</v>
      </c>
    </row>
    <row r="108" spans="1:2">
      <c r="A108" s="13" t="s">
        <v>497</v>
      </c>
      <c r="B108" s="14" t="s">
        <v>343</v>
      </c>
    </row>
    <row r="109" spans="1:2">
      <c r="A109" s="13" t="s">
        <v>498</v>
      </c>
      <c r="B109" s="14" t="s">
        <v>390</v>
      </c>
    </row>
    <row r="110" spans="1:2">
      <c r="A110" s="13" t="s">
        <v>499</v>
      </c>
      <c r="B110" s="14" t="s">
        <v>326</v>
      </c>
    </row>
    <row r="111" spans="1:2" ht="15" thickBot="1">
      <c r="A111" s="13" t="s">
        <v>500</v>
      </c>
      <c r="B111" s="14" t="s">
        <v>374</v>
      </c>
    </row>
    <row r="112" spans="1:2" ht="15" thickBot="1">
      <c r="A112" s="90" t="s">
        <v>523</v>
      </c>
      <c r="B112" s="91"/>
    </row>
    <row r="113" spans="1:2">
      <c r="A113" s="20" t="s">
        <v>501</v>
      </c>
      <c r="B113" s="21" t="s">
        <v>305</v>
      </c>
    </row>
    <row r="114" spans="1:2">
      <c r="A114" s="22" t="s">
        <v>502</v>
      </c>
      <c r="B114" s="23" t="s">
        <v>353</v>
      </c>
    </row>
    <row r="115" spans="1:2">
      <c r="A115" s="22" t="s">
        <v>503</v>
      </c>
      <c r="B115" s="23" t="s">
        <v>336</v>
      </c>
    </row>
    <row r="116" spans="1:2">
      <c r="A116" s="22" t="s">
        <v>504</v>
      </c>
      <c r="B116" s="23" t="s">
        <v>361</v>
      </c>
    </row>
    <row r="117" spans="1:2">
      <c r="A117" s="22" t="s">
        <v>505</v>
      </c>
      <c r="B117" s="23" t="s">
        <v>321</v>
      </c>
    </row>
    <row r="118" spans="1:2">
      <c r="A118" s="22" t="s">
        <v>506</v>
      </c>
      <c r="B118" s="23" t="s">
        <v>383</v>
      </c>
    </row>
    <row r="119" spans="1:2">
      <c r="A119" s="22" t="s">
        <v>507</v>
      </c>
      <c r="B119" s="23" t="s">
        <v>312</v>
      </c>
    </row>
    <row r="120" spans="1:2">
      <c r="A120" s="22" t="s">
        <v>508</v>
      </c>
      <c r="B120" s="23" t="s">
        <v>369</v>
      </c>
    </row>
    <row r="121" spans="1:2">
      <c r="A121" s="22" t="s">
        <v>509</v>
      </c>
      <c r="B121" s="23" t="s">
        <v>344</v>
      </c>
    </row>
    <row r="122" spans="1:2">
      <c r="A122" s="22" t="s">
        <v>510</v>
      </c>
      <c r="B122" s="23" t="s">
        <v>391</v>
      </c>
    </row>
    <row r="123" spans="1:2">
      <c r="A123" s="22" t="s">
        <v>511</v>
      </c>
      <c r="B123" s="23" t="s">
        <v>327</v>
      </c>
    </row>
    <row r="124" spans="1:2" ht="15" thickBot="1">
      <c r="A124" s="22" t="s">
        <v>512</v>
      </c>
      <c r="B124" s="24" t="s">
        <v>375</v>
      </c>
    </row>
    <row r="125" spans="1:2" ht="15" thickBot="1">
      <c r="A125" s="78" t="s">
        <v>397</v>
      </c>
      <c r="B125" s="79"/>
    </row>
    <row r="126" spans="1:2">
      <c r="A126" s="15" t="s">
        <v>399</v>
      </c>
      <c r="B126" s="16" t="s">
        <v>394</v>
      </c>
    </row>
    <row r="127" spans="1:2">
      <c r="A127" s="76" t="s">
        <v>400</v>
      </c>
      <c r="B127" s="77" t="s">
        <v>395</v>
      </c>
    </row>
    <row r="128" spans="1:2" ht="15" thickBot="1">
      <c r="A128" s="17" t="s">
        <v>596</v>
      </c>
      <c r="B128" s="18" t="s">
        <v>597</v>
      </c>
    </row>
  </sheetData>
  <customSheetViews>
    <customSheetView guid="{ED1DEC0F-3E7B-4441-B19F-CDEF10A595AE}">
      <selection sqref="A1:H1"/>
      <pageMargins left="0.7" right="0.7" top="0.75" bottom="0.75" header="0.3" footer="0.3"/>
      <pageSetup paperSize="9" orientation="landscape" horizontalDpi="300" verticalDpi="300" r:id="rId1"/>
    </customSheetView>
  </customSheetViews>
  <mergeCells count="12">
    <mergeCell ref="A1:B1"/>
    <mergeCell ref="A2:B2"/>
    <mergeCell ref="A9:B9"/>
    <mergeCell ref="A26:B26"/>
    <mergeCell ref="A39:B39"/>
    <mergeCell ref="A125:B125"/>
    <mergeCell ref="A52:B52"/>
    <mergeCell ref="A65:B65"/>
    <mergeCell ref="A78:B78"/>
    <mergeCell ref="A89:B89"/>
    <mergeCell ref="A100:B100"/>
    <mergeCell ref="A112:B112"/>
  </mergeCells>
  <phoneticPr fontId="4" type="noConversion"/>
  <pageMargins left="0.7" right="0.7" top="0.75" bottom="0.75" header="0.3" footer="0.3"/>
  <pageSetup paperSize="9"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6">
    <tabColor theme="1"/>
  </sheetPr>
  <dimension ref="A1:F5"/>
  <sheetViews>
    <sheetView workbookViewId="0">
      <selection sqref="A1:H1"/>
    </sheetView>
  </sheetViews>
  <sheetFormatPr baseColWidth="10" defaultColWidth="11.44140625" defaultRowHeight="14.4"/>
  <cols>
    <col min="2" max="2" width="25.77734375" customWidth="1"/>
  </cols>
  <sheetData>
    <row r="1" spans="1:6">
      <c r="A1" t="s">
        <v>36</v>
      </c>
      <c r="B1" s="41" t="s">
        <v>154</v>
      </c>
      <c r="C1" t="s">
        <v>37</v>
      </c>
      <c r="D1" t="s">
        <v>51</v>
      </c>
      <c r="E1" t="s">
        <v>38</v>
      </c>
    </row>
    <row r="2" spans="1:6">
      <c r="A2">
        <f>r_educdiff_Golkar!A2</f>
        <v>1999</v>
      </c>
      <c r="B2" s="41">
        <f>r_educdiff_rsec!B2</f>
        <v>-2.8330714702606201</v>
      </c>
      <c r="C2" s="41">
        <f>r_educdiff_rsec!C2</f>
        <v>-2.4258508682250977</v>
      </c>
      <c r="D2" s="41">
        <f>r_educdiff_rsec!D2</f>
        <v>0.27029913663864136</v>
      </c>
      <c r="E2" s="41">
        <f>r_educdiff_rsec!E2</f>
        <v>0</v>
      </c>
      <c r="F2" s="41"/>
    </row>
    <row r="3" spans="1:6">
      <c r="A3">
        <f>r_educdiff_Golkar!A3</f>
        <v>2004</v>
      </c>
      <c r="B3" s="41">
        <f>r_educdiff_rsec!B3</f>
        <v>-6.8573765754699707</v>
      </c>
      <c r="C3" s="41">
        <f>r_educdiff_rsec!C3</f>
        <v>-7.0092425346374512</v>
      </c>
      <c r="D3" s="41">
        <f>r_educdiff_rsec!D3</f>
        <v>-3.9815478324890137</v>
      </c>
      <c r="E3" s="41">
        <f>r_educdiff_rsec!E3</f>
        <v>0</v>
      </c>
    </row>
    <row r="4" spans="1:6">
      <c r="A4">
        <f>r_educdiff_Golkar!A4</f>
        <v>2009</v>
      </c>
      <c r="B4" s="41">
        <f>r_educdiff_rsec!B4</f>
        <v>11.076677322387695</v>
      </c>
      <c r="C4" s="41">
        <f>r_educdiff_rsec!C4</f>
        <v>11.254182815551758</v>
      </c>
      <c r="D4" s="41">
        <f>r_educdiff_rsec!D4</f>
        <v>13.456182479858398</v>
      </c>
      <c r="E4" s="41">
        <f>r_educdiff_rsec!E4</f>
        <v>0</v>
      </c>
    </row>
    <row r="5" spans="1:6">
      <c r="A5">
        <f>r_educdiff_Golkar!A5</f>
        <v>2014</v>
      </c>
      <c r="B5" s="41">
        <f>r_educdiff_rsec!B5</f>
        <v>-0.2086055725812912</v>
      </c>
      <c r="C5" s="41">
        <f>r_educdiff_rsec!C5</f>
        <v>-9.6771806478500366E-2</v>
      </c>
      <c r="D5" s="41">
        <f>r_educdiff_rsec!D5</f>
        <v>0.34180063009262085</v>
      </c>
      <c r="E5" s="41">
        <f>r_educdiff_rsec!E5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6">
    <tabColor theme="1"/>
  </sheetPr>
  <dimension ref="A1:E10"/>
  <sheetViews>
    <sheetView workbookViewId="0">
      <selection sqref="A1:H1"/>
    </sheetView>
  </sheetViews>
  <sheetFormatPr baseColWidth="10" defaultColWidth="11.44140625" defaultRowHeight="14.4"/>
  <sheetData>
    <row r="1" spans="1:5">
      <c r="B1">
        <v>1999</v>
      </c>
      <c r="C1">
        <v>2004</v>
      </c>
      <c r="D1">
        <v>2009</v>
      </c>
      <c r="E1">
        <v>2014</v>
      </c>
    </row>
    <row r="2" spans="1:5">
      <c r="A2" s="1" t="str">
        <f>r_race!A113</f>
        <v>Batak</v>
      </c>
      <c r="B2" s="1">
        <f>r_race!C113</f>
        <v>0.12608551979064941</v>
      </c>
      <c r="C2" s="1">
        <f>r_race!D113</f>
        <v>0.22670905292034149</v>
      </c>
      <c r="D2" s="1">
        <f>r_race!E113</f>
        <v>0.13720434904098511</v>
      </c>
      <c r="E2" s="1">
        <f>r_race!F113</f>
        <v>0.23891140520572662</v>
      </c>
    </row>
    <row r="3" spans="1:5">
      <c r="A3" s="1" t="str">
        <f>r_race!A114</f>
        <v>Betawi</v>
      </c>
      <c r="B3" s="1">
        <f>r_race!C114</f>
        <v>0.19121687114238739</v>
      </c>
      <c r="C3" s="1">
        <f>r_race!D114</f>
        <v>0.16340963542461395</v>
      </c>
      <c r="D3" s="1">
        <f>r_race!E114</f>
        <v>0.14372803270816803</v>
      </c>
      <c r="E3" s="1">
        <f>r_race!F114</f>
        <v>0.22357098758220673</v>
      </c>
    </row>
    <row r="4" spans="1:5">
      <c r="A4" s="1" t="str">
        <f>r_race!A115</f>
        <v>Bugis</v>
      </c>
      <c r="B4" s="1">
        <f>r_race!C115</f>
        <v>0.80907022953033447</v>
      </c>
      <c r="C4" s="1">
        <f>r_race!D115</f>
        <v>0.49774625897407532</v>
      </c>
      <c r="D4" s="1">
        <f>r_race!E115</f>
        <v>0.47135868668556213</v>
      </c>
      <c r="E4" s="1">
        <f>r_race!F115</f>
        <v>0.34730568528175354</v>
      </c>
    </row>
    <row r="5" spans="1:5">
      <c r="A5" s="1" t="str">
        <f>r_race!A116</f>
        <v>Java</v>
      </c>
      <c r="B5" s="1">
        <f>r_race!C116</f>
        <v>0.15063127875328064</v>
      </c>
      <c r="C5" s="1">
        <f>r_race!D116</f>
        <v>0.14586098492145538</v>
      </c>
      <c r="D5" s="1">
        <f>r_race!E116</f>
        <v>0.20176602900028229</v>
      </c>
      <c r="E5" s="1">
        <f>r_race!F116</f>
        <v>0.26939252018928528</v>
      </c>
    </row>
    <row r="6" spans="1:5">
      <c r="A6" s="1" t="str">
        <f>r_race!A117</f>
        <v>Madurese</v>
      </c>
      <c r="B6" s="1">
        <f>r_race!C117</f>
        <v>0.11812382936477661</v>
      </c>
      <c r="C6" s="1">
        <f>r_race!D117</f>
        <v>0.10548192262649536</v>
      </c>
      <c r="D6" s="1">
        <f>r_race!E117</f>
        <v>0.16265340149402618</v>
      </c>
      <c r="E6" s="1">
        <f>r_race!F117</f>
        <v>0.30947801470756531</v>
      </c>
    </row>
    <row r="7" spans="1:5">
      <c r="A7" s="1" t="str">
        <f>r_race!A118</f>
        <v>Malay</v>
      </c>
      <c r="B7" s="1">
        <f>r_race!C118</f>
        <v>0.3797728419303894</v>
      </c>
      <c r="C7" s="1">
        <f>r_race!D118</f>
        <v>8.2834988832473755E-2</v>
      </c>
      <c r="D7" s="1">
        <f>r_race!E118</f>
        <v>0.24688743054866791</v>
      </c>
      <c r="E7" s="1">
        <f>r_race!F118</f>
        <v>0.36367222666740417</v>
      </c>
    </row>
    <row r="8" spans="1:5">
      <c r="A8" s="1" t="str">
        <f>r_race!A119</f>
        <v>Minang</v>
      </c>
      <c r="B8" s="1">
        <f>r_race!C119</f>
        <v>0</v>
      </c>
      <c r="C8" s="1">
        <f>r_race!D119</f>
        <v>0.24626350402832031</v>
      </c>
      <c r="D8" s="1">
        <f>r_race!E119</f>
        <v>0.19228000938892365</v>
      </c>
      <c r="E8" s="1">
        <f>r_race!F119</f>
        <v>0.4680560827255249</v>
      </c>
    </row>
    <row r="9" spans="1:5">
      <c r="A9" s="1" t="str">
        <f>r_race!A121</f>
        <v>Sundanese</v>
      </c>
      <c r="B9" s="1">
        <f>r_race!C121</f>
        <v>0.2224084734916687</v>
      </c>
      <c r="C9" s="1">
        <f>r_race!D121</f>
        <v>0.33620414137840271</v>
      </c>
      <c r="D9" s="1">
        <f>r_race!E121</f>
        <v>0.27616342902183533</v>
      </c>
      <c r="E9" s="1">
        <f>r_race!F121</f>
        <v>0.31549623608589172</v>
      </c>
    </row>
    <row r="10" spans="1:5">
      <c r="A10" s="1" t="str">
        <f>r_race!A120</f>
        <v>Other</v>
      </c>
      <c r="B10" s="1">
        <f>r_race!C120</f>
        <v>0.31631630659103394</v>
      </c>
      <c r="C10" s="1">
        <f>r_race!D120</f>
        <v>0.23189176619052887</v>
      </c>
      <c r="D10" s="1">
        <f>r_race!E120</f>
        <v>0.24721567332744598</v>
      </c>
      <c r="E10" s="1">
        <f>r_race!F120</f>
        <v>0.40981870889663696</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7">
    <tabColor theme="1"/>
  </sheetPr>
  <dimension ref="A1:E10"/>
  <sheetViews>
    <sheetView workbookViewId="0">
      <selection sqref="A1:H1"/>
    </sheetView>
  </sheetViews>
  <sheetFormatPr baseColWidth="10" defaultColWidth="11.44140625" defaultRowHeight="14.4"/>
  <sheetData>
    <row r="1" spans="1:5">
      <c r="B1">
        <v>1999</v>
      </c>
      <c r="C1">
        <v>2004</v>
      </c>
      <c r="D1">
        <v>2009</v>
      </c>
      <c r="E1">
        <v>2014</v>
      </c>
    </row>
    <row r="2" spans="1:5">
      <c r="A2" s="1" t="str">
        <f>r_race!A113</f>
        <v>Batak</v>
      </c>
      <c r="B2" s="1">
        <f>r_race!C93</f>
        <v>0.38801625370979309</v>
      </c>
      <c r="C2" s="1">
        <f>r_race!D93</f>
        <v>0.13941684365272522</v>
      </c>
      <c r="D2" s="1">
        <f>r_race!E93</f>
        <v>7.9461216926574707E-2</v>
      </c>
      <c r="E2" s="1">
        <f>r_race!F93</f>
        <v>0.17815224826335907</v>
      </c>
    </row>
    <row r="3" spans="1:5">
      <c r="A3" s="1" t="str">
        <f>r_race!A114</f>
        <v>Betawi</v>
      </c>
      <c r="B3" s="1">
        <f>r_race!C94</f>
        <v>0.31039217114448547</v>
      </c>
      <c r="C3" s="1">
        <f>r_race!D94</f>
        <v>0</v>
      </c>
      <c r="D3" s="1">
        <f>r_race!E94</f>
        <v>0.15550616383552551</v>
      </c>
      <c r="E3" s="1">
        <f>r_race!F94</f>
        <v>0.25416448712348938</v>
      </c>
    </row>
    <row r="4" spans="1:5">
      <c r="A4" s="1" t="str">
        <f>r_race!A115</f>
        <v>Bugis</v>
      </c>
      <c r="B4" s="1">
        <f>r_race!C95</f>
        <v>1.9760610535740852E-2</v>
      </c>
      <c r="C4" s="1">
        <f>r_race!D95</f>
        <v>4.9740228801965714E-2</v>
      </c>
      <c r="D4" s="1">
        <f>r_race!E95</f>
        <v>3.1848717480897903E-2</v>
      </c>
      <c r="E4" s="1">
        <f>r_race!F95</f>
        <v>0.25266778469085693</v>
      </c>
    </row>
    <row r="5" spans="1:5">
      <c r="A5" s="1" t="str">
        <f>r_race!A116</f>
        <v>Java</v>
      </c>
      <c r="B5" s="1">
        <f>r_race!C96</f>
        <v>0.42228478193283081</v>
      </c>
      <c r="C5" s="1">
        <f>r_race!D96</f>
        <v>0.2433561384677887</v>
      </c>
      <c r="D5" s="1">
        <f>r_race!E96</f>
        <v>0.17006415128707886</v>
      </c>
      <c r="E5" s="1">
        <f>r_race!F96</f>
        <v>0.30659690499305725</v>
      </c>
    </row>
    <row r="6" spans="1:5">
      <c r="A6" s="1" t="str">
        <f>r_race!A117</f>
        <v>Madurese</v>
      </c>
      <c r="B6" s="1">
        <f>r_race!C97</f>
        <v>0.11078549176454544</v>
      </c>
      <c r="C6" s="1">
        <f>r_race!D97</f>
        <v>0.1349235475063324</v>
      </c>
      <c r="D6" s="1">
        <f>r_race!E97</f>
        <v>0.16088747978210449</v>
      </c>
      <c r="E6" s="1">
        <f>r_race!F97</f>
        <v>0.18743951618671417</v>
      </c>
    </row>
    <row r="7" spans="1:5">
      <c r="A7" s="1" t="str">
        <f>r_race!A118</f>
        <v>Malay</v>
      </c>
      <c r="B7" s="1">
        <f>r_race!C98</f>
        <v>0.28808659315109253</v>
      </c>
      <c r="C7" s="1">
        <f>r_race!D98</f>
        <v>6.6222198307514191E-2</v>
      </c>
      <c r="D7" s="1">
        <f>r_race!E98</f>
        <v>0.14353255927562714</v>
      </c>
      <c r="E7" s="1">
        <f>r_race!F98</f>
        <v>0.26182740926742554</v>
      </c>
    </row>
    <row r="8" spans="1:5">
      <c r="A8" s="1" t="str">
        <f>r_race!A119</f>
        <v>Minang</v>
      </c>
      <c r="B8" s="1">
        <f>r_race!C99</f>
        <v>0</v>
      </c>
      <c r="C8" s="1">
        <f>r_race!D99</f>
        <v>6.5624885261058807E-2</v>
      </c>
      <c r="D8" s="1">
        <f>r_race!E99</f>
        <v>4.0104802697896957E-2</v>
      </c>
      <c r="E8" s="1">
        <f>r_race!F99</f>
        <v>6.126871332526207E-2</v>
      </c>
    </row>
    <row r="9" spans="1:5">
      <c r="A9" s="1" t="str">
        <f>r_race!A121</f>
        <v>Sundanese</v>
      </c>
      <c r="B9" s="1">
        <f>r_race!C101</f>
        <v>0.30709311366081238</v>
      </c>
      <c r="C9" s="1">
        <f>r_race!D101</f>
        <v>0.14718765020370483</v>
      </c>
      <c r="D9" s="1">
        <f>r_race!E101</f>
        <v>0.13088810443878174</v>
      </c>
      <c r="E9" s="1">
        <f>r_race!F101</f>
        <v>0.21950162947177887</v>
      </c>
    </row>
    <row r="10" spans="1:5">
      <c r="A10" s="1" t="str">
        <f>r_race!A120</f>
        <v>Other</v>
      </c>
      <c r="B10" s="1">
        <f>r_race!C100</f>
        <v>0.27181386947631836</v>
      </c>
      <c r="C10" s="1">
        <f>r_race!D100</f>
        <v>0.18315164744853973</v>
      </c>
      <c r="D10" s="1">
        <f>r_race!E100</f>
        <v>0.12334685027599335</v>
      </c>
      <c r="E10" s="1">
        <f>r_race!F100</f>
        <v>0.24144650995731354</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8">
    <tabColor theme="1"/>
  </sheetPr>
  <dimension ref="A1:E10"/>
  <sheetViews>
    <sheetView workbookViewId="0">
      <selection sqref="A1:H1"/>
    </sheetView>
  </sheetViews>
  <sheetFormatPr baseColWidth="10" defaultColWidth="11.44140625" defaultRowHeight="14.4"/>
  <sheetData>
    <row r="1" spans="1:5">
      <c r="B1">
        <v>1999</v>
      </c>
      <c r="C1">
        <v>2004</v>
      </c>
      <c r="D1">
        <v>2009</v>
      </c>
      <c r="E1">
        <v>2014</v>
      </c>
    </row>
    <row r="2" spans="1:5">
      <c r="A2" s="1" t="str">
        <f>r_race!A113</f>
        <v>Batak</v>
      </c>
      <c r="B2" s="1">
        <f>r_race!C103</f>
        <v>0.21758927404880524</v>
      </c>
      <c r="C2" s="1">
        <f>r_race!D103</f>
        <v>0.18605484068393707</v>
      </c>
      <c r="D2" s="1">
        <f>r_race!E103</f>
        <v>0.18910975754261017</v>
      </c>
      <c r="E2" s="1">
        <f>r_race!F103</f>
        <v>0.39421704411506653</v>
      </c>
    </row>
    <row r="3" spans="1:5">
      <c r="A3" s="1" t="str">
        <f>r_race!A114</f>
        <v>Betawi</v>
      </c>
      <c r="B3" s="1">
        <f>r_race!C104</f>
        <v>0.35927712917327881</v>
      </c>
      <c r="C3" s="1">
        <f>r_race!D104</f>
        <v>0.49810978770256042</v>
      </c>
      <c r="D3" s="1">
        <f>r_race!E104</f>
        <v>0.46261143684387207</v>
      </c>
      <c r="E3" s="1">
        <f>r_race!F104</f>
        <v>0.45149391889572144</v>
      </c>
    </row>
    <row r="4" spans="1:5">
      <c r="A4" s="1" t="str">
        <f>r_race!A115</f>
        <v>Bugis</v>
      </c>
      <c r="B4" s="1">
        <f>r_race!C105</f>
        <v>0.10740268230438232</v>
      </c>
      <c r="C4" s="1">
        <f>r_race!D105</f>
        <v>0.30819019675254822</v>
      </c>
      <c r="D4" s="1">
        <f>r_race!E105</f>
        <v>0.16242164373397827</v>
      </c>
      <c r="E4" s="1">
        <f>r_race!F105</f>
        <v>0.26349812746047974</v>
      </c>
    </row>
    <row r="5" spans="1:5">
      <c r="A5" s="1" t="str">
        <f>r_race!A116</f>
        <v>Java</v>
      </c>
      <c r="B5" s="1">
        <f>r_race!C106</f>
        <v>0.33682778477668762</v>
      </c>
      <c r="C5" s="1">
        <f>r_race!D106</f>
        <v>0.4107879102230072</v>
      </c>
      <c r="D5" s="1">
        <f>r_race!E106</f>
        <v>0.31907737255096436</v>
      </c>
      <c r="E5" s="1">
        <f>r_race!F106</f>
        <v>0.33338084816932678</v>
      </c>
    </row>
    <row r="6" spans="1:5">
      <c r="A6" s="1" t="str">
        <f>r_race!A117</f>
        <v>Madurese</v>
      </c>
      <c r="B6" s="1">
        <f>r_race!C107</f>
        <v>0.6146848201751709</v>
      </c>
      <c r="C6" s="1">
        <f>r_race!D107</f>
        <v>0.64306581020355225</v>
      </c>
      <c r="D6" s="1">
        <f>r_race!E107</f>
        <v>0.37868848443031311</v>
      </c>
      <c r="E6" s="1">
        <f>r_race!F107</f>
        <v>0.47810202836990356</v>
      </c>
    </row>
    <row r="7" spans="1:5">
      <c r="A7" s="1" t="str">
        <f>r_race!A118</f>
        <v>Malay</v>
      </c>
      <c r="B7" s="1">
        <f>r_race!C108</f>
        <v>0.33214056491851807</v>
      </c>
      <c r="C7" s="1">
        <f>r_race!D108</f>
        <v>0.66281229257583618</v>
      </c>
      <c r="D7" s="1">
        <f>r_race!E108</f>
        <v>0.35243737697601318</v>
      </c>
      <c r="E7" s="1">
        <f>r_race!F108</f>
        <v>0.23189836740493774</v>
      </c>
    </row>
    <row r="8" spans="1:5">
      <c r="A8" s="1" t="str">
        <f>r_race!A119</f>
        <v>Minang</v>
      </c>
      <c r="B8" s="1">
        <f>r_race!C109</f>
        <v>0</v>
      </c>
      <c r="C8" s="1">
        <f>r_race!D109</f>
        <v>0.68811160326004028</v>
      </c>
      <c r="D8" s="1">
        <f>r_race!E109</f>
        <v>0.5113147497177124</v>
      </c>
      <c r="E8" s="1">
        <f>r_race!F109</f>
        <v>0.32592564821243286</v>
      </c>
    </row>
    <row r="9" spans="1:5">
      <c r="A9" s="1" t="str">
        <f>r_race!A121</f>
        <v>Sundanese</v>
      </c>
      <c r="B9" s="1">
        <f>r_race!C111</f>
        <v>0.39103353023529053</v>
      </c>
      <c r="C9" s="1">
        <f>r_race!D111</f>
        <v>0.35380926728248596</v>
      </c>
      <c r="D9" s="1">
        <f>r_race!E111</f>
        <v>0.24157190322875977</v>
      </c>
      <c r="E9" s="1">
        <f>r_race!F111</f>
        <v>0.36352145671844482</v>
      </c>
    </row>
    <row r="10" spans="1:5">
      <c r="A10" s="1" t="str">
        <f>r_race!A120</f>
        <v>Other</v>
      </c>
      <c r="B10" s="1">
        <f>r_race!C110</f>
        <v>0.24270915985107422</v>
      </c>
      <c r="C10" s="1">
        <f>r_race!D110</f>
        <v>0.26826572418212891</v>
      </c>
      <c r="D10" s="1">
        <f>r_race!E110</f>
        <v>0.21342514455318451</v>
      </c>
      <c r="E10" s="1">
        <f>r_race!F110</f>
        <v>0.20277895033359528</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9">
    <tabColor theme="1"/>
  </sheetPr>
  <dimension ref="A1:D10"/>
  <sheetViews>
    <sheetView workbookViewId="0">
      <selection sqref="A1:H1"/>
    </sheetView>
  </sheetViews>
  <sheetFormatPr baseColWidth="10" defaultColWidth="11.44140625" defaultRowHeight="14.4"/>
  <sheetData>
    <row r="1" spans="1:4">
      <c r="B1">
        <v>2004</v>
      </c>
      <c r="C1">
        <v>2009</v>
      </c>
      <c r="D1">
        <v>2014</v>
      </c>
    </row>
    <row r="2" spans="1:4">
      <c r="A2" s="1" t="str">
        <f>r_race!A113</f>
        <v>Batak</v>
      </c>
      <c r="B2" s="1">
        <f>r_race!D43</f>
        <v>0</v>
      </c>
      <c r="C2" s="1">
        <f>r_race!E43</f>
        <v>0.17037038505077362</v>
      </c>
      <c r="D2" s="1">
        <f>r_race!F43</f>
        <v>0.14006322622299194</v>
      </c>
    </row>
    <row r="3" spans="1:4">
      <c r="A3" s="1" t="str">
        <f>r_race!A114</f>
        <v>Betawi</v>
      </c>
      <c r="B3" s="1">
        <f>r_race!D44</f>
        <v>0.33848056197166443</v>
      </c>
      <c r="C3" s="1">
        <f>r_race!E44</f>
        <v>0.238154336810112</v>
      </c>
      <c r="D3" s="1">
        <f>r_race!F44</f>
        <v>7.0770613849163055E-2</v>
      </c>
    </row>
    <row r="4" spans="1:4">
      <c r="A4" s="1" t="str">
        <f>r_race!A115</f>
        <v>Bugis</v>
      </c>
      <c r="B4" s="1">
        <f>r_race!D45</f>
        <v>6.4438305795192719E-2</v>
      </c>
      <c r="C4" s="1">
        <f>r_race!E45</f>
        <v>0.10568051785230637</v>
      </c>
      <c r="D4" s="1">
        <f>r_race!F45</f>
        <v>0.13652841746807098</v>
      </c>
    </row>
    <row r="5" spans="1:4">
      <c r="A5" s="1" t="str">
        <f>r_race!A116</f>
        <v>Java</v>
      </c>
      <c r="B5" s="1">
        <f>r_race!D46</f>
        <v>9.4142258167266846E-2</v>
      </c>
      <c r="C5" s="1">
        <f>r_race!E46</f>
        <v>0.22122137248516083</v>
      </c>
      <c r="D5" s="1">
        <f>r_race!F46</f>
        <v>7.8737407922744751E-2</v>
      </c>
    </row>
    <row r="6" spans="1:4">
      <c r="A6" s="1" t="str">
        <f>r_race!A117</f>
        <v>Madurese</v>
      </c>
      <c r="B6" s="1">
        <f>r_race!D47</f>
        <v>0.11652868241071701</v>
      </c>
      <c r="C6" s="1">
        <f>r_race!E47</f>
        <v>0.12003892660140991</v>
      </c>
      <c r="D6" s="1">
        <f>r_race!F47</f>
        <v>2.4980457499623299E-2</v>
      </c>
    </row>
    <row r="7" spans="1:4">
      <c r="A7" s="1" t="str">
        <f>r_race!A118</f>
        <v>Malay</v>
      </c>
      <c r="B7" s="1">
        <f>r_race!D48</f>
        <v>2.8596879914402962E-2</v>
      </c>
      <c r="C7" s="1">
        <f>r_race!E48</f>
        <v>0.10990850627422333</v>
      </c>
      <c r="D7" s="1">
        <f>r_race!F48</f>
        <v>0.14260198175907135</v>
      </c>
    </row>
    <row r="8" spans="1:4">
      <c r="A8" s="1" t="str">
        <f>r_race!A119</f>
        <v>Minang</v>
      </c>
      <c r="B8" s="1">
        <f>r_race!D49</f>
        <v>0</v>
      </c>
      <c r="C8" s="1">
        <f>r_race!E49</f>
        <v>0.17402230203151703</v>
      </c>
      <c r="D8" s="1">
        <f>r_race!F49</f>
        <v>0.14474956691265106</v>
      </c>
    </row>
    <row r="9" spans="1:4">
      <c r="A9" s="1" t="str">
        <f>r_race!A121</f>
        <v>Sundanese</v>
      </c>
      <c r="B9" s="1">
        <f>r_race!D51</f>
        <v>4.9742903560400009E-2</v>
      </c>
      <c r="C9" s="1">
        <f>r_race!E51</f>
        <v>0.32835996150970459</v>
      </c>
      <c r="D9" s="1">
        <f>r_race!F51</f>
        <v>0.10148069262504578</v>
      </c>
    </row>
    <row r="10" spans="1:4">
      <c r="A10" s="1" t="str">
        <f>r_race!A120</f>
        <v>Other</v>
      </c>
      <c r="B10" s="1">
        <f>r_race!D50</f>
        <v>6.558748334646225E-2</v>
      </c>
      <c r="C10" s="1">
        <f>r_race!E50</f>
        <v>0.18103207647800446</v>
      </c>
      <c r="D10" s="1">
        <f>r_race!F50</f>
        <v>0.14595583081245422</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0">
    <tabColor theme="1"/>
  </sheetPr>
  <dimension ref="A1:E10"/>
  <sheetViews>
    <sheetView workbookViewId="0">
      <selection sqref="A1:H1"/>
    </sheetView>
  </sheetViews>
  <sheetFormatPr baseColWidth="10" defaultColWidth="11.44140625" defaultRowHeight="14.4"/>
  <sheetData>
    <row r="1" spans="1:5">
      <c r="B1">
        <v>1999</v>
      </c>
      <c r="C1">
        <v>2004</v>
      </c>
      <c r="D1">
        <v>2009</v>
      </c>
      <c r="E1">
        <v>2014</v>
      </c>
    </row>
    <row r="2" spans="1:5">
      <c r="A2" s="1" t="str">
        <f>r_race!A113</f>
        <v>Batak</v>
      </c>
      <c r="B2" s="1">
        <f>r_race!C13</f>
        <v>0.12608551979064941</v>
      </c>
      <c r="C2" s="1">
        <f>r_race!D13</f>
        <v>0.22670905292034149</v>
      </c>
      <c r="D2" s="1">
        <f>r_race!E13</f>
        <v>0.10460018366575241</v>
      </c>
      <c r="E2" s="1">
        <f>r_race!F13</f>
        <v>5.631699413061142E-2</v>
      </c>
    </row>
    <row r="3" spans="1:5">
      <c r="A3" s="1" t="str">
        <f>r_race!A114</f>
        <v>Betawi</v>
      </c>
      <c r="B3" s="1">
        <f>r_race!C14</f>
        <v>0.19121687114238739</v>
      </c>
      <c r="C3" s="1">
        <f>r_race!D14</f>
        <v>0.16340963542461395</v>
      </c>
      <c r="D3" s="1">
        <f>r_race!E14</f>
        <v>6.396978348493576E-2</v>
      </c>
      <c r="E3" s="1">
        <f>r_race!F14</f>
        <v>7.5881697237491608E-2</v>
      </c>
    </row>
    <row r="4" spans="1:5">
      <c r="A4" s="1" t="str">
        <f>r_race!A115</f>
        <v>Bugis</v>
      </c>
      <c r="B4" s="1">
        <f>r_race!C15</f>
        <v>0.80907022953033447</v>
      </c>
      <c r="C4" s="1">
        <f>r_race!D15</f>
        <v>0.49774625897407532</v>
      </c>
      <c r="D4" s="1">
        <f>r_race!E15</f>
        <v>0.31443467736244202</v>
      </c>
      <c r="E4" s="1">
        <f>r_race!F15</f>
        <v>0.10979142040014267</v>
      </c>
    </row>
    <row r="5" spans="1:5">
      <c r="A5" s="1" t="str">
        <f>r_race!A116</f>
        <v>Java</v>
      </c>
      <c r="B5" s="1">
        <f>r_race!C16</f>
        <v>0.15063127875328064</v>
      </c>
      <c r="C5" s="1">
        <f>r_race!D16</f>
        <v>0.14586098492145538</v>
      </c>
      <c r="D5" s="1">
        <f>r_race!E16</f>
        <v>0.12229769676923752</v>
      </c>
      <c r="E5" s="1">
        <f>r_race!F16</f>
        <v>0.11562397330999374</v>
      </c>
    </row>
    <row r="6" spans="1:5">
      <c r="A6" s="1" t="str">
        <f>r_race!A117</f>
        <v>Madurese</v>
      </c>
      <c r="B6" s="1">
        <f>r_race!C17</f>
        <v>0.11812382936477661</v>
      </c>
      <c r="C6" s="1">
        <f>r_race!D17</f>
        <v>0.10548192262649536</v>
      </c>
      <c r="D6" s="1">
        <f>r_race!E17</f>
        <v>6.1092425137758255E-2</v>
      </c>
      <c r="E6" s="1">
        <f>r_race!F17</f>
        <v>4.0176834911108017E-2</v>
      </c>
    </row>
    <row r="7" spans="1:5">
      <c r="A7" s="1" t="str">
        <f>r_race!A118</f>
        <v>Malay</v>
      </c>
      <c r="B7" s="1">
        <f>r_race!C18</f>
        <v>0.3797728419303894</v>
      </c>
      <c r="C7" s="1">
        <f>r_race!D18</f>
        <v>8.2834988832473755E-2</v>
      </c>
      <c r="D7" s="1">
        <f>r_race!E18</f>
        <v>0.13120946288108826</v>
      </c>
      <c r="E7" s="1">
        <f>r_race!F18</f>
        <v>0.20386768877506256</v>
      </c>
    </row>
    <row r="8" spans="1:5">
      <c r="A8" s="1" t="str">
        <f>r_race!A119</f>
        <v>Minang</v>
      </c>
      <c r="B8" s="1">
        <f>r_race!C19</f>
        <v>0</v>
      </c>
      <c r="C8" s="1">
        <f>r_race!D19</f>
        <v>0.24626350402832031</v>
      </c>
      <c r="D8" s="1">
        <f>r_race!E19</f>
        <v>9.8986245691776276E-2</v>
      </c>
      <c r="E8" s="1">
        <f>r_race!F19</f>
        <v>0.20952464640140533</v>
      </c>
    </row>
    <row r="9" spans="1:5">
      <c r="A9" s="1" t="str">
        <f>r_race!A121</f>
        <v>Sundanese</v>
      </c>
      <c r="B9" s="1">
        <f>r_race!C21</f>
        <v>0.2224084734916687</v>
      </c>
      <c r="C9" s="1">
        <f>r_race!D21</f>
        <v>0.33620414137840271</v>
      </c>
      <c r="D9" s="1">
        <f>r_race!E21</f>
        <v>0.15998995304107666</v>
      </c>
      <c r="E9" s="1">
        <f>r_race!F21</f>
        <v>0.17434276640415192</v>
      </c>
    </row>
    <row r="10" spans="1:5">
      <c r="A10" s="1" t="str">
        <f>r_race!A120</f>
        <v>Other</v>
      </c>
      <c r="B10" s="1">
        <f>r_race!C20</f>
        <v>0.31631630659103394</v>
      </c>
      <c r="C10" s="1">
        <f>r_race!D20</f>
        <v>0.23189176619052887</v>
      </c>
      <c r="D10" s="1">
        <f>r_race!E20</f>
        <v>0.18484063446521759</v>
      </c>
      <c r="E10" s="1">
        <f>r_race!F20</f>
        <v>0.21976150572299957</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1">
    <tabColor theme="1"/>
  </sheetPr>
  <dimension ref="A1:E10"/>
  <sheetViews>
    <sheetView workbookViewId="0">
      <selection sqref="A1:H1"/>
    </sheetView>
  </sheetViews>
  <sheetFormatPr baseColWidth="10" defaultColWidth="11.44140625" defaultRowHeight="14.4"/>
  <sheetData>
    <row r="1" spans="1:5">
      <c r="B1">
        <v>1999</v>
      </c>
      <c r="C1">
        <v>2004</v>
      </c>
      <c r="D1">
        <v>2009</v>
      </c>
      <c r="E1">
        <v>2014</v>
      </c>
    </row>
    <row r="2" spans="1:5">
      <c r="A2" s="1" t="str">
        <f>r_race!A113</f>
        <v>Batak</v>
      </c>
      <c r="B2" s="1">
        <f>r_race!C53</f>
        <v>0.38801625370979309</v>
      </c>
      <c r="C2" s="1">
        <f>r_race!D53</f>
        <v>0.13941684365272522</v>
      </c>
      <c r="D2" s="1">
        <f>r_race!E53</f>
        <v>7.9461216926574707E-2</v>
      </c>
      <c r="E2" s="1">
        <f>r_race!F53</f>
        <v>0.17815224826335907</v>
      </c>
    </row>
    <row r="3" spans="1:5">
      <c r="A3" s="1" t="str">
        <f>r_race!A114</f>
        <v>Betawi</v>
      </c>
      <c r="B3" s="1">
        <f>r_race!C54</f>
        <v>0.31039217114448547</v>
      </c>
      <c r="C3" s="1">
        <f>r_race!D54</f>
        <v>0</v>
      </c>
      <c r="D3" s="1">
        <f>r_race!E54</f>
        <v>0.15550616383552551</v>
      </c>
      <c r="E3" s="1">
        <f>r_race!F54</f>
        <v>0.18860514461994171</v>
      </c>
    </row>
    <row r="4" spans="1:5">
      <c r="A4" s="1" t="str">
        <f>r_race!A115</f>
        <v>Bugis</v>
      </c>
      <c r="B4" s="1">
        <f>r_race!C55</f>
        <v>1.9760610535740852E-2</v>
      </c>
      <c r="C4" s="1">
        <f>r_race!D55</f>
        <v>4.9740228801965714E-2</v>
      </c>
      <c r="D4" s="1">
        <f>r_race!E55</f>
        <v>3.1848717480897903E-2</v>
      </c>
      <c r="E4" s="1">
        <f>r_race!F55</f>
        <v>0.19846419990062714</v>
      </c>
    </row>
    <row r="5" spans="1:5">
      <c r="A5" s="1" t="str">
        <f>r_race!A116</f>
        <v>Java</v>
      </c>
      <c r="B5" s="1">
        <f>r_race!C56</f>
        <v>0.42228478193283081</v>
      </c>
      <c r="C5" s="1">
        <f>r_race!D56</f>
        <v>0.2433561384677887</v>
      </c>
      <c r="D5" s="1">
        <f>r_race!E56</f>
        <v>0.17006415128707886</v>
      </c>
      <c r="E5" s="1">
        <f>r_race!F56</f>
        <v>0.23762153089046478</v>
      </c>
    </row>
    <row r="6" spans="1:5">
      <c r="A6" s="1" t="str">
        <f>r_race!A117</f>
        <v>Madurese</v>
      </c>
      <c r="B6" s="1">
        <f>r_race!C57</f>
        <v>0.11078549176454544</v>
      </c>
      <c r="C6" s="1">
        <f>r_race!D57</f>
        <v>0.1349235475063324</v>
      </c>
      <c r="D6" s="1">
        <f>r_race!E57</f>
        <v>0.16088747978210449</v>
      </c>
      <c r="E6" s="1">
        <f>r_race!F57</f>
        <v>0.11801654100418091</v>
      </c>
    </row>
    <row r="7" spans="1:5">
      <c r="A7" s="1" t="str">
        <f>r_race!A118</f>
        <v>Malay</v>
      </c>
      <c r="B7" s="1">
        <f>r_race!C58</f>
        <v>0.28808659315109253</v>
      </c>
      <c r="C7" s="1">
        <f>r_race!D58</f>
        <v>6.6222198307514191E-2</v>
      </c>
      <c r="D7" s="1">
        <f>r_race!E58</f>
        <v>0.14353255927562714</v>
      </c>
      <c r="E7" s="1">
        <f>r_race!F58</f>
        <v>0.19577674567699432</v>
      </c>
    </row>
    <row r="8" spans="1:5">
      <c r="A8" s="1" t="str">
        <f>r_race!A119</f>
        <v>Minang</v>
      </c>
      <c r="B8" s="1">
        <f>r_race!C59</f>
        <v>0</v>
      </c>
      <c r="C8" s="1">
        <f>r_race!D59</f>
        <v>6.5624885261058807E-2</v>
      </c>
      <c r="D8" s="1">
        <f>r_race!E59</f>
        <v>4.0104802697896957E-2</v>
      </c>
      <c r="E8" s="1">
        <f>r_race!F59</f>
        <v>2.1041486412286758E-2</v>
      </c>
    </row>
    <row r="9" spans="1:5">
      <c r="A9" s="1" t="str">
        <f>r_race!A121</f>
        <v>Sundanese</v>
      </c>
      <c r="B9" s="1">
        <f>r_race!C61</f>
        <v>0.30709311366081238</v>
      </c>
      <c r="C9" s="1">
        <f>r_race!D61</f>
        <v>0.14718765020370483</v>
      </c>
      <c r="D9" s="1">
        <f>r_race!E61</f>
        <v>0.13088810443878174</v>
      </c>
      <c r="E9" s="1">
        <f>r_race!F61</f>
        <v>0.18104378879070282</v>
      </c>
    </row>
    <row r="10" spans="1:5">
      <c r="A10" s="1" t="str">
        <f>r_race!A120</f>
        <v>Other</v>
      </c>
      <c r="B10" s="1">
        <f>r_race!C60</f>
        <v>0.27181386947631836</v>
      </c>
      <c r="C10" s="1">
        <f>r_race!D60</f>
        <v>0.18315164744853973</v>
      </c>
      <c r="D10" s="1">
        <f>r_race!E60</f>
        <v>0.12334685027599335</v>
      </c>
      <c r="E10" s="1">
        <f>r_race!F60</f>
        <v>0.14219793677330017</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2">
    <tabColor theme="1"/>
  </sheetPr>
  <dimension ref="A1:E5"/>
  <sheetViews>
    <sheetView workbookViewId="0">
      <selection sqref="A1:H1"/>
    </sheetView>
  </sheetViews>
  <sheetFormatPr baseColWidth="10" defaultColWidth="11.44140625" defaultRowHeight="14.4"/>
  <sheetData>
    <row r="1" spans="1:5">
      <c r="A1" s="41" t="s">
        <v>87</v>
      </c>
      <c r="B1" s="41" t="s">
        <v>253</v>
      </c>
      <c r="C1" t="s">
        <v>60</v>
      </c>
      <c r="D1" s="41" t="s">
        <v>254</v>
      </c>
      <c r="E1" t="s">
        <v>38</v>
      </c>
    </row>
    <row r="2" spans="1:5">
      <c r="A2">
        <f>r_urbandiff_Golkar!A2</f>
        <v>1999</v>
      </c>
      <c r="B2">
        <f>r_racediff_rsec!B2</f>
        <v>-13.311125755310059</v>
      </c>
      <c r="C2">
        <f>r_racediff_rsec!C2</f>
        <v>-13.350232124328613</v>
      </c>
      <c r="D2">
        <f>r_racediff_rsec!D2</f>
        <v>-14.742880821228027</v>
      </c>
      <c r="E2">
        <f>r_racediff_rsec!E2</f>
        <v>0</v>
      </c>
    </row>
    <row r="3" spans="1:5">
      <c r="A3">
        <f>r_urbandiff_Golkar!A3</f>
        <v>2004</v>
      </c>
      <c r="B3">
        <f>r_racediff_rsec!B3</f>
        <v>-11.98929500579834</v>
      </c>
      <c r="C3">
        <f>r_racediff_rsec!C3</f>
        <v>-12.01054573059082</v>
      </c>
      <c r="D3">
        <f>r_racediff_rsec!D3</f>
        <v>-13.680854797363281</v>
      </c>
      <c r="E3">
        <f>r_racediff_rsec!E3</f>
        <v>0</v>
      </c>
    </row>
    <row r="4" spans="1:5">
      <c r="A4">
        <f>r_urbandiff_Golkar!A4</f>
        <v>2009</v>
      </c>
      <c r="B4">
        <f>r_racediff_rsec!B4</f>
        <v>-4.7769007682800293</v>
      </c>
      <c r="C4">
        <f>r_racediff_rsec!C4</f>
        <v>-4.8632745742797852</v>
      </c>
      <c r="D4">
        <f>r_racediff_rsec!D4</f>
        <v>-4.5249123573303223</v>
      </c>
      <c r="E4">
        <f>r_racediff_rsec!E4</f>
        <v>0</v>
      </c>
    </row>
    <row r="5" spans="1:5">
      <c r="A5">
        <f>r_urbandiff_Golkar!A5</f>
        <v>2014</v>
      </c>
      <c r="B5">
        <f>r_racediff_rsec!B5</f>
        <v>-8.6340980529785156</v>
      </c>
      <c r="C5">
        <f>r_racediff_rsec!C5</f>
        <v>-8.3562221527099609</v>
      </c>
      <c r="D5">
        <f>r_racediff_rsec!D5</f>
        <v>-9.2519474029541016</v>
      </c>
      <c r="E5">
        <f>r_racediff_rsec!E5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3">
    <tabColor theme="1"/>
  </sheetPr>
  <dimension ref="A1:E5"/>
  <sheetViews>
    <sheetView workbookViewId="0">
      <selection sqref="A1:H1"/>
    </sheetView>
  </sheetViews>
  <sheetFormatPr baseColWidth="10" defaultColWidth="11.44140625" defaultRowHeight="14.4"/>
  <sheetData>
    <row r="1" spans="1:5">
      <c r="A1" s="41" t="s">
        <v>87</v>
      </c>
      <c r="B1" s="41" t="s">
        <v>255</v>
      </c>
      <c r="C1" t="s">
        <v>60</v>
      </c>
      <c r="D1" s="41" t="s">
        <v>254</v>
      </c>
      <c r="E1" t="s">
        <v>38</v>
      </c>
    </row>
    <row r="2" spans="1:5">
      <c r="A2">
        <f>r_urbandiff_Golkar!A2</f>
        <v>1999</v>
      </c>
      <c r="B2">
        <f>r_racediff_lsec!B2</f>
        <v>15.316951751708984</v>
      </c>
      <c r="C2">
        <f>r_racediff_lsec!C2</f>
        <v>14.122750282287598</v>
      </c>
      <c r="D2">
        <f>r_racediff_lsec!D2</f>
        <v>18.256233215332031</v>
      </c>
      <c r="E2">
        <f>r_racediff_lsec!E2</f>
        <v>0</v>
      </c>
    </row>
    <row r="3" spans="1:5">
      <c r="A3">
        <f>r_urbandiff_Golkar!A3</f>
        <v>2004</v>
      </c>
      <c r="B3">
        <f>r_racediff_lsec!B3</f>
        <v>9.8626136779785156</v>
      </c>
      <c r="C3">
        <f>r_racediff_lsec!C3</f>
        <v>8.8626747131347656</v>
      </c>
      <c r="D3">
        <f>r_racediff_lsec!D3</f>
        <v>11.21091365814209</v>
      </c>
      <c r="E3">
        <f>r_racediff_lsec!E3</f>
        <v>0</v>
      </c>
    </row>
    <row r="4" spans="1:5">
      <c r="A4">
        <f>r_urbandiff_Golkar!A4</f>
        <v>2009</v>
      </c>
      <c r="B4">
        <f>r_racediff_lsec!B4</f>
        <v>5.0481858253479004</v>
      </c>
      <c r="C4">
        <f>r_racediff_lsec!C4</f>
        <v>5.3084907531738281</v>
      </c>
      <c r="D4">
        <f>r_racediff_lsec!D4</f>
        <v>7.2782902717590332</v>
      </c>
      <c r="E4">
        <f>r_racediff_lsec!E4</f>
        <v>0</v>
      </c>
    </row>
    <row r="5" spans="1:5">
      <c r="A5">
        <f>r_urbandiff_Golkar!A5</f>
        <v>2014</v>
      </c>
      <c r="B5">
        <f>r_racediff_lsec!B5</f>
        <v>8.2690916061401367</v>
      </c>
      <c r="C5">
        <f>r_racediff_lsec!C5</f>
        <v>8.4455032348632812</v>
      </c>
      <c r="D5">
        <f>r_racediff_lsec!D5</f>
        <v>11.146785736083984</v>
      </c>
      <c r="E5">
        <f>r_racediff_lsec!E5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4">
    <tabColor theme="1"/>
  </sheetPr>
  <dimension ref="A1:E5"/>
  <sheetViews>
    <sheetView workbookViewId="0">
      <selection sqref="A1:H1"/>
    </sheetView>
  </sheetViews>
  <sheetFormatPr baseColWidth="10" defaultColWidth="11.44140625" defaultRowHeight="14.4"/>
  <sheetData>
    <row r="1" spans="1:5">
      <c r="A1" s="41" t="s">
        <v>87</v>
      </c>
      <c r="B1" s="41" t="s">
        <v>256</v>
      </c>
      <c r="C1" t="s">
        <v>60</v>
      </c>
      <c r="D1" s="41" t="s">
        <v>254</v>
      </c>
      <c r="E1" t="s">
        <v>38</v>
      </c>
    </row>
    <row r="2" spans="1:5">
      <c r="A2">
        <f>r_urbandiff_Golkar!A2</f>
        <v>1999</v>
      </c>
      <c r="B2">
        <f>r_racediff_muslim!B2</f>
        <v>2.3507821559906006</v>
      </c>
      <c r="C2">
        <f>r_racediff_muslim!C2</f>
        <v>4.2253727912902832</v>
      </c>
      <c r="D2">
        <f>r_racediff_muslim!D2</f>
        <v>-1.3373750448226929</v>
      </c>
      <c r="E2">
        <f>r_racediff_muslim!E2</f>
        <v>0</v>
      </c>
    </row>
    <row r="3" spans="1:5">
      <c r="A3">
        <f>r_urbandiff_Golkar!A3</f>
        <v>2004</v>
      </c>
      <c r="B3">
        <f>r_racediff_muslim!B3</f>
        <v>6.2348031997680664</v>
      </c>
      <c r="C3">
        <f>r_racediff_muslim!C3</f>
        <v>6.7623720169067383</v>
      </c>
      <c r="D3">
        <f>r_racediff_muslim!D3</f>
        <v>1.7596811056137085</v>
      </c>
      <c r="E3">
        <f>r_racediff_muslim!E3</f>
        <v>0</v>
      </c>
    </row>
    <row r="4" spans="1:5">
      <c r="A4">
        <f>r_urbandiff_Golkar!A4</f>
        <v>2009</v>
      </c>
      <c r="B4">
        <f>r_racediff_muslim!B4</f>
        <v>5.7070255279541016</v>
      </c>
      <c r="C4">
        <f>r_racediff_muslim!C4</f>
        <v>5.6549406051635742</v>
      </c>
      <c r="D4">
        <f>r_racediff_muslim!D4</f>
        <v>2.0932824611663818</v>
      </c>
      <c r="E4">
        <f>r_racediff_muslim!E4</f>
        <v>0</v>
      </c>
    </row>
    <row r="5" spans="1:5">
      <c r="A5">
        <f>r_urbandiff_Golkar!A5</f>
        <v>2014</v>
      </c>
      <c r="B5">
        <f>r_racediff_muslim!B5</f>
        <v>3.2710776329040527</v>
      </c>
      <c r="C5">
        <f>r_racediff_muslim!C5</f>
        <v>2.5990777015686035</v>
      </c>
      <c r="D5">
        <f>r_racediff_muslim!D5</f>
        <v>-0.41652125120162964</v>
      </c>
      <c r="E5">
        <f>r_racediff_muslim!E5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5">
    <tabColor theme="1"/>
  </sheetPr>
  <dimension ref="A1:E4"/>
  <sheetViews>
    <sheetView workbookViewId="0">
      <selection sqref="A1:H1"/>
    </sheetView>
  </sheetViews>
  <sheetFormatPr baseColWidth="10" defaultColWidth="11.44140625" defaultRowHeight="14.4"/>
  <sheetData>
    <row r="1" spans="1:5">
      <c r="A1" s="41" t="s">
        <v>87</v>
      </c>
      <c r="B1" s="41" t="s">
        <v>257</v>
      </c>
      <c r="C1" t="s">
        <v>60</v>
      </c>
      <c r="D1" s="41" t="s">
        <v>254</v>
      </c>
      <c r="E1" t="s">
        <v>38</v>
      </c>
    </row>
    <row r="2" spans="1:5">
      <c r="A2">
        <f>r_urbandiff_Golkar!A3</f>
        <v>2004</v>
      </c>
      <c r="B2">
        <f>r_racediff_PD!B3</f>
        <v>3.4848253726959229</v>
      </c>
      <c r="C2">
        <f>r_racediff_PD!C3</f>
        <v>3.7880904674530029</v>
      </c>
      <c r="D2">
        <f>r_racediff_PD!D3</f>
        <v>4.3597006797790527</v>
      </c>
      <c r="E2">
        <f>r_racediff_PD!E3</f>
        <v>0</v>
      </c>
    </row>
    <row r="3" spans="1:5">
      <c r="A3">
        <f>r_urbandiff_Golkar!A4</f>
        <v>2009</v>
      </c>
      <c r="B3">
        <f>r_racediff_PD!B4</f>
        <v>2.1352572441101074</v>
      </c>
      <c r="C3">
        <f>r_racediff_PD!C4</f>
        <v>2.1544673442840576</v>
      </c>
      <c r="D3">
        <f>r_racediff_PD!D4</f>
        <v>-0.28203561902046204</v>
      </c>
      <c r="E3">
        <f>r_racediff_PD!E4</f>
        <v>0</v>
      </c>
    </row>
    <row r="4" spans="1:5">
      <c r="A4">
        <f>r_urbandiff_Golkar!A5</f>
        <v>2014</v>
      </c>
      <c r="B4">
        <f>r_racediff_PD!B5</f>
        <v>-3.9296317100524902</v>
      </c>
      <c r="C4">
        <f>r_racediff_PD!C5</f>
        <v>-3.7302303314208984</v>
      </c>
      <c r="D4">
        <f>r_racediff_PD!D5</f>
        <v>-2.6386492252349854</v>
      </c>
      <c r="E4">
        <f>r_racediff_PD!E5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7">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s="1" t="str">
        <f>r_inc!A6</f>
        <v>Bottom 50%</v>
      </c>
      <c r="B2" s="1">
        <f>r_inc!C46</f>
        <v>0.2122880220413208</v>
      </c>
      <c r="C2" s="1">
        <f>r_inc!D46</f>
        <v>0.22599229216575623</v>
      </c>
      <c r="D2" s="1">
        <f>r_inc!E46</f>
        <v>0.23470529913902283</v>
      </c>
      <c r="E2" s="1">
        <f>r_inc!F46</f>
        <v>0.32781893014907837</v>
      </c>
    </row>
    <row r="3" spans="1:5">
      <c r="A3" s="1" t="str">
        <f>r_inc!A7</f>
        <v>Middle 40%</v>
      </c>
      <c r="B3" s="1">
        <f>r_inc!C47</f>
        <v>0.2800615131855011</v>
      </c>
      <c r="C3" s="1">
        <f>r_inc!D47</f>
        <v>0.21418040990829468</v>
      </c>
      <c r="D3" s="1">
        <f>r_inc!E47</f>
        <v>0.20941029489040375</v>
      </c>
      <c r="E3" s="1">
        <f>r_inc!F47</f>
        <v>0.31172570586204529</v>
      </c>
    </row>
    <row r="4" spans="1:5">
      <c r="A4" s="1" t="str">
        <f>r_inc!A8</f>
        <v>Top 10%</v>
      </c>
      <c r="B4" s="1">
        <f>r_inc!C48</f>
        <v>0.18934664130210876</v>
      </c>
      <c r="C4" s="1">
        <f>r_inc!D48</f>
        <v>0.17068827152252197</v>
      </c>
      <c r="D4" s="1">
        <f>r_inc!E48</f>
        <v>0.28608104586601257</v>
      </c>
      <c r="E4" s="1">
        <f>r_inc!F48</f>
        <v>0.31886178255081177</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6">
    <tabColor theme="1"/>
  </sheetPr>
  <dimension ref="A1:E5"/>
  <sheetViews>
    <sheetView workbookViewId="0">
      <selection sqref="A1:H1"/>
    </sheetView>
  </sheetViews>
  <sheetFormatPr baseColWidth="10" defaultColWidth="11.44140625" defaultRowHeight="14.4"/>
  <sheetData>
    <row r="1" spans="1:5">
      <c r="A1" s="41" t="s">
        <v>87</v>
      </c>
      <c r="B1" s="41" t="s">
        <v>258</v>
      </c>
      <c r="C1" t="s">
        <v>60</v>
      </c>
      <c r="D1" s="41" t="s">
        <v>254</v>
      </c>
      <c r="E1" t="s">
        <v>38</v>
      </c>
    </row>
    <row r="2" spans="1:5">
      <c r="A2">
        <f>r_urbandiff_Golkar!A2</f>
        <v>1999</v>
      </c>
      <c r="B2">
        <f>r_racediff_Golkar!B2</f>
        <v>-13.311125755310059</v>
      </c>
      <c r="C2">
        <f>r_racediff_Golkar!C2</f>
        <v>-13.350232124328613</v>
      </c>
      <c r="D2">
        <f>r_racediff_Golkar!D2</f>
        <v>-14.742880821228027</v>
      </c>
      <c r="E2">
        <f>r_racediff_Golkar!E2</f>
        <v>0</v>
      </c>
    </row>
    <row r="3" spans="1:5">
      <c r="A3">
        <f>r_urbandiff_Golkar!A3</f>
        <v>2004</v>
      </c>
      <c r="B3">
        <f>r_racediff_Golkar!B3</f>
        <v>-11.98929500579834</v>
      </c>
      <c r="C3">
        <f>r_racediff_Golkar!C3</f>
        <v>-12.01054573059082</v>
      </c>
      <c r="D3">
        <f>r_racediff_Golkar!D3</f>
        <v>-13.680854797363281</v>
      </c>
      <c r="E3">
        <f>r_racediff_Golkar!E3</f>
        <v>0</v>
      </c>
    </row>
    <row r="4" spans="1:5">
      <c r="A4">
        <f>r_urbandiff_Golkar!A4</f>
        <v>2009</v>
      </c>
      <c r="B4">
        <f>r_racediff_Golkar!B4</f>
        <v>-3.8031659126281738</v>
      </c>
      <c r="C4">
        <f>r_racediff_Golkar!C4</f>
        <v>-3.8312256336212158</v>
      </c>
      <c r="D4">
        <f>r_racediff_Golkar!D4</f>
        <v>-3.1017715930938721</v>
      </c>
      <c r="E4">
        <f>r_racediff_Golkar!E4</f>
        <v>0</v>
      </c>
    </row>
    <row r="5" spans="1:5">
      <c r="A5">
        <f>r_urbandiff_Golkar!A5</f>
        <v>2014</v>
      </c>
      <c r="B5">
        <f>r_racediff_Golkar!B5</f>
        <v>-5.407902717590332</v>
      </c>
      <c r="C5">
        <f>r_racediff_Golkar!C5</f>
        <v>-5.2115001678466797</v>
      </c>
      <c r="D5">
        <f>r_racediff_Golkar!D5</f>
        <v>-5.4229283332824707</v>
      </c>
      <c r="E5">
        <f>r_racediff_Golkar!E5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7">
    <tabColor theme="1"/>
  </sheetPr>
  <dimension ref="A1:E5"/>
  <sheetViews>
    <sheetView workbookViewId="0">
      <selection sqref="A1:H1"/>
    </sheetView>
  </sheetViews>
  <sheetFormatPr baseColWidth="10" defaultColWidth="11.44140625" defaultRowHeight="14.4"/>
  <sheetData>
    <row r="1" spans="1:5">
      <c r="A1" s="41" t="s">
        <v>87</v>
      </c>
      <c r="B1" s="41" t="s">
        <v>259</v>
      </c>
      <c r="C1" t="s">
        <v>60</v>
      </c>
      <c r="D1" s="41" t="s">
        <v>254</v>
      </c>
      <c r="E1" t="s">
        <v>38</v>
      </c>
    </row>
    <row r="2" spans="1:5">
      <c r="A2">
        <f>r_urbandiff_Golkar!A2</f>
        <v>1999</v>
      </c>
      <c r="B2">
        <f>r_racediff_PDIP!B2</f>
        <v>15.316951751708984</v>
      </c>
      <c r="C2">
        <f>r_racediff_PDIP!C2</f>
        <v>14.122750282287598</v>
      </c>
      <c r="D2">
        <f>r_racediff_PDIP!D2</f>
        <v>18.256233215332031</v>
      </c>
      <c r="E2">
        <f>r_racediff_PDIP!E2</f>
        <v>0</v>
      </c>
    </row>
    <row r="3" spans="1:5">
      <c r="A3">
        <f>r_urbandiff_Golkar!A3</f>
        <v>2004</v>
      </c>
      <c r="B3">
        <f>r_racediff_PDIP!B3</f>
        <v>9.8626136779785156</v>
      </c>
      <c r="C3">
        <f>r_racediff_PDIP!C3</f>
        <v>8.8626747131347656</v>
      </c>
      <c r="D3">
        <f>r_racediff_PDIP!D3</f>
        <v>11.21091365814209</v>
      </c>
      <c r="E3">
        <f>r_racediff_PDIP!E3</f>
        <v>0</v>
      </c>
    </row>
    <row r="4" spans="1:5">
      <c r="A4">
        <f>r_urbandiff_Golkar!A4</f>
        <v>2009</v>
      </c>
      <c r="B4">
        <f>r_racediff_PDIP!B4</f>
        <v>5.0481858253479004</v>
      </c>
      <c r="C4">
        <f>r_racediff_PDIP!C4</f>
        <v>5.3084907531738281</v>
      </c>
      <c r="D4">
        <f>r_racediff_PDIP!D4</f>
        <v>7.2782902717590332</v>
      </c>
      <c r="E4">
        <f>r_racediff_PDIP!E4</f>
        <v>0</v>
      </c>
    </row>
    <row r="5" spans="1:5">
      <c r="A5">
        <f>r_urbandiff_Golkar!A5</f>
        <v>2014</v>
      </c>
      <c r="B5">
        <f>r_racediff_PDIP!B5</f>
        <v>8.1640214920043945</v>
      </c>
      <c r="C5">
        <f>r_racediff_PDIP!C5</f>
        <v>7.8725500106811523</v>
      </c>
      <c r="D5">
        <f>r_racediff_PDIP!D5</f>
        <v>9.9056844711303711</v>
      </c>
      <c r="E5">
        <f>r_racediff_PDIP!E5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8">
    <tabColor theme="1"/>
  </sheetPr>
  <dimension ref="A1:D4"/>
  <sheetViews>
    <sheetView workbookViewId="0">
      <selection sqref="A1:H1"/>
    </sheetView>
  </sheetViews>
  <sheetFormatPr baseColWidth="10" defaultColWidth="11.44140625" defaultRowHeight="14.4"/>
  <sheetData>
    <row r="1" spans="1:4">
      <c r="B1">
        <v>2004</v>
      </c>
      <c r="C1">
        <v>2009</v>
      </c>
      <c r="D1">
        <v>2014</v>
      </c>
    </row>
    <row r="2" spans="1:4">
      <c r="A2" t="str">
        <f>r_inc!A38</f>
        <v>Bottom 50%</v>
      </c>
      <c r="B2" s="1">
        <f>r_inc!D18</f>
        <v>3.5722091794013977E-2</v>
      </c>
      <c r="C2" s="1">
        <f>r_inc!E18</f>
        <v>0.1903691440820694</v>
      </c>
      <c r="D2" s="1">
        <f>r_inc!F18</f>
        <v>9.7285881638526917E-2</v>
      </c>
    </row>
    <row r="3" spans="1:4">
      <c r="A3" t="str">
        <f>r_inc!A39</f>
        <v>Middle 40%</v>
      </c>
      <c r="B3" s="1">
        <f>r_inc!D19</f>
        <v>9.5106415450572968E-2</v>
      </c>
      <c r="C3" s="1">
        <f>r_inc!E19</f>
        <v>0.22718352079391479</v>
      </c>
      <c r="D3" s="1">
        <f>r_inc!F19</f>
        <v>0.1041872650384903</v>
      </c>
    </row>
    <row r="4" spans="1:4">
      <c r="A4" t="str">
        <f>r_inc!A40</f>
        <v>Top 10%</v>
      </c>
      <c r="B4" s="1">
        <f>r_inc!D20</f>
        <v>0.1880527138710022</v>
      </c>
      <c r="C4" s="1">
        <f>r_inc!E20</f>
        <v>0.21704807877540588</v>
      </c>
      <c r="D4" s="1">
        <f>r_inc!F20</f>
        <v>0.12374374270439148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9">
    <tabColor theme="1"/>
  </sheetPr>
  <dimension ref="A1:E4"/>
  <sheetViews>
    <sheetView workbookViewId="0">
      <selection sqref="A1:H1"/>
    </sheetView>
  </sheetViews>
  <sheetFormatPr baseColWidth="10" defaultColWidth="11.44140625" defaultRowHeight="14.4"/>
  <sheetData>
    <row r="1" spans="1:5">
      <c r="A1" t="s">
        <v>36</v>
      </c>
      <c r="B1" t="s">
        <v>53</v>
      </c>
      <c r="C1" t="s">
        <v>37</v>
      </c>
      <c r="D1" t="s">
        <v>54</v>
      </c>
      <c r="E1" t="s">
        <v>38</v>
      </c>
    </row>
    <row r="2" spans="1:5">
      <c r="A2">
        <f>r_incdiff_PD!A3</f>
        <v>2004</v>
      </c>
      <c r="B2">
        <f>r_incdiff_PD!B3</f>
        <v>12.593757629394531</v>
      </c>
      <c r="C2">
        <f>r_incdiff_PD!C3</f>
        <v>12.653367042541504</v>
      </c>
      <c r="D2">
        <f>r_incdiff_PD!D3</f>
        <v>8.3494424819946289</v>
      </c>
      <c r="E2">
        <f>r_incdiff_PD!E3</f>
        <v>0</v>
      </c>
    </row>
    <row r="3" spans="1:5">
      <c r="A3">
        <f>r_incdiff_PD!A4</f>
        <v>2009</v>
      </c>
      <c r="B3">
        <f>r_incdiff_PD!B4</f>
        <v>1.0316989421844482</v>
      </c>
      <c r="C3">
        <f>r_incdiff_PD!C4</f>
        <v>0.18963456153869629</v>
      </c>
      <c r="D3">
        <f>r_incdiff_PD!D4</f>
        <v>-0.87976318597793579</v>
      </c>
      <c r="E3">
        <f>r_incdiff_PD!E4</f>
        <v>0</v>
      </c>
    </row>
    <row r="4" spans="1:5">
      <c r="A4">
        <f>r_incdiff_PD!A5</f>
        <v>2014</v>
      </c>
      <c r="B4">
        <f>r_incdiff_PD!B5</f>
        <v>2.3390583992004395</v>
      </c>
      <c r="C4">
        <f>r_incdiff_PD!C5</f>
        <v>2.3098645210266113</v>
      </c>
      <c r="D4">
        <f>r_incdiff_PD!D5</f>
        <v>2.9746408462524414</v>
      </c>
      <c r="E4">
        <f>r_incdiff_PD!E5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0">
    <tabColor theme="1"/>
  </sheetPr>
  <dimension ref="A1:D4"/>
  <sheetViews>
    <sheetView workbookViewId="0">
      <selection sqref="A1:H1"/>
    </sheetView>
  </sheetViews>
  <sheetFormatPr baseColWidth="10" defaultColWidth="11.44140625" defaultRowHeight="14.4"/>
  <sheetData>
    <row r="1" spans="1:4">
      <c r="B1">
        <v>2004</v>
      </c>
      <c r="C1">
        <v>2009</v>
      </c>
      <c r="D1">
        <v>2014</v>
      </c>
    </row>
    <row r="2" spans="1:4">
      <c r="A2" t="str">
        <f>r_religion!A17</f>
        <v>Practicing Muslims</v>
      </c>
      <c r="B2" s="1">
        <f>r_religion!D14</f>
        <v>7.1612314027199475E-2</v>
      </c>
      <c r="C2" s="1">
        <f>r_religion!E14</f>
        <v>0.21825433868075428</v>
      </c>
      <c r="D2" s="1">
        <f>r_religion!F14</f>
        <v>9.4841973993863321E-2</v>
      </c>
    </row>
    <row r="3" spans="1:4">
      <c r="A3" t="str">
        <f>r_religion!A18</f>
        <v>Non-practicing Muslims</v>
      </c>
      <c r="B3" s="1">
        <f>r_religion!D15</f>
        <v>7.488114756258446E-2</v>
      </c>
      <c r="C3" s="1">
        <f>r_religion!E15</f>
        <v>0.22015246515535025</v>
      </c>
      <c r="D3" s="1">
        <f>r_religion!F15</f>
        <v>0.1049702817140253</v>
      </c>
    </row>
    <row r="4" spans="1:4">
      <c r="A4" t="str">
        <f>r_religion!A19</f>
        <v>Non-Muslims</v>
      </c>
      <c r="B4" s="1">
        <f>r_religion!D16</f>
        <v>9.5653028061983725E-2</v>
      </c>
      <c r="C4" s="1">
        <f>r_religion!E16</f>
        <v>0.13584795407243386</v>
      </c>
      <c r="D4" s="1">
        <f>r_religion!F16</f>
        <v>0.13157297346563007</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1">
    <tabColor theme="1"/>
  </sheetPr>
  <dimension ref="A1:E4"/>
  <sheetViews>
    <sheetView workbookViewId="0">
      <selection sqref="A1:H1"/>
    </sheetView>
  </sheetViews>
  <sheetFormatPr baseColWidth="10" defaultColWidth="11.44140625" defaultRowHeight="14.4"/>
  <sheetData>
    <row r="1" spans="1:5">
      <c r="A1" t="s">
        <v>36</v>
      </c>
      <c r="B1" t="s">
        <v>65</v>
      </c>
      <c r="C1" t="s">
        <v>60</v>
      </c>
      <c r="D1" t="s">
        <v>61</v>
      </c>
      <c r="E1" t="s">
        <v>38</v>
      </c>
    </row>
    <row r="2" spans="1:5">
      <c r="A2">
        <f>r_reldiff_PD!A3</f>
        <v>2004</v>
      </c>
      <c r="B2">
        <f>r_reldiff_PD!B3</f>
        <v>-0.86647158861160278</v>
      </c>
      <c r="C2">
        <f>r_reldiff_PD!C3</f>
        <v>-0.91610711812973022</v>
      </c>
      <c r="D2">
        <f>r_reldiff_PD!D3</f>
        <v>-1.295770525932312</v>
      </c>
      <c r="E2">
        <f>r_reldiff_PD!E3</f>
        <v>0</v>
      </c>
    </row>
    <row r="3" spans="1:5">
      <c r="A3">
        <f>r_reldiff_PD!A4</f>
        <v>2009</v>
      </c>
      <c r="B3">
        <f>r_reldiff_PD!B4</f>
        <v>1.701478123664856</v>
      </c>
      <c r="C3">
        <f>r_reldiff_PD!C4</f>
        <v>1.5890840291976929</v>
      </c>
      <c r="D3">
        <f>r_reldiff_PD!D4</f>
        <v>0.53779250383377075</v>
      </c>
      <c r="E3">
        <f>r_reldiff_PD!E4</f>
        <v>0</v>
      </c>
    </row>
    <row r="4" spans="1:5">
      <c r="A4">
        <f>r_reldiff_PD!A5</f>
        <v>2014</v>
      </c>
      <c r="B4">
        <f>r_reldiff_PD!B5</f>
        <v>-1.4281461238861084</v>
      </c>
      <c r="C4">
        <f>r_reldiff_PD!C5</f>
        <v>-1.6085197925567627</v>
      </c>
      <c r="D4">
        <f>r_reldiff_PD!D5</f>
        <v>-2.0111532211303711</v>
      </c>
      <c r="E4">
        <f>r_reldiff_PD!E5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2">
    <tabColor theme="1"/>
  </sheetPr>
  <dimension ref="A1:E4"/>
  <sheetViews>
    <sheetView workbookViewId="0">
      <selection sqref="A1:H1"/>
    </sheetView>
  </sheetViews>
  <sheetFormatPr baseColWidth="10" defaultColWidth="11.44140625" defaultRowHeight="14.4"/>
  <sheetData>
    <row r="1" spans="1:5">
      <c r="B1">
        <v>2004</v>
      </c>
      <c r="C1">
        <v>2009</v>
      </c>
      <c r="D1">
        <v>2014</v>
      </c>
    </row>
    <row r="2" spans="1:5">
      <c r="A2" t="str">
        <f>r_age!A6</f>
        <v>20-39</v>
      </c>
      <c r="B2" s="1">
        <f>r_age!D18</f>
        <v>6.4248770475387573E-2</v>
      </c>
      <c r="C2" s="1">
        <f>r_age!E18</f>
        <v>0.18710742890834808</v>
      </c>
      <c r="D2" s="1">
        <f>r_age!F18</f>
        <v>0.12058182060718536</v>
      </c>
      <c r="E2" s="1"/>
    </row>
    <row r="3" spans="1:5">
      <c r="A3" t="str">
        <f>r_age!A7</f>
        <v>40-59</v>
      </c>
      <c r="B3" s="1">
        <f>r_age!D19</f>
        <v>9.3928717076778412E-2</v>
      </c>
      <c r="C3" s="1">
        <f>r_age!E19</f>
        <v>0.22957621514797211</v>
      </c>
      <c r="D3" s="1">
        <f>r_age!F19</f>
        <v>8.4630034863948822E-2</v>
      </c>
      <c r="E3" s="1"/>
    </row>
    <row r="4" spans="1:5">
      <c r="A4" t="str">
        <f>r_age!A8</f>
        <v>60+</v>
      </c>
      <c r="B4" s="1">
        <f>r_age!D20</f>
        <v>8.4057770669460297E-2</v>
      </c>
      <c r="C4" s="1">
        <f>r_age!E20</f>
        <v>0.23111036419868469</v>
      </c>
      <c r="D4" s="1">
        <f>r_age!F20</f>
        <v>9.8689854145050049E-2</v>
      </c>
      <c r="E4" s="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3">
    <tabColor theme="1"/>
  </sheetPr>
  <dimension ref="A1:E4"/>
  <sheetViews>
    <sheetView workbookViewId="0">
      <selection sqref="A1:H1"/>
    </sheetView>
  </sheetViews>
  <sheetFormatPr baseColWidth="10" defaultColWidth="11.44140625" defaultRowHeight="14.4"/>
  <sheetData>
    <row r="1" spans="1:5">
      <c r="A1" t="s">
        <v>36</v>
      </c>
      <c r="B1" t="s">
        <v>79</v>
      </c>
      <c r="C1" t="s">
        <v>60</v>
      </c>
      <c r="D1" t="s">
        <v>76</v>
      </c>
      <c r="E1" t="s">
        <v>38</v>
      </c>
    </row>
    <row r="2" spans="1:5">
      <c r="A2">
        <f>r_agediff_PD!A3</f>
        <v>2004</v>
      </c>
      <c r="B2">
        <f>r_agediff_PD!B3</f>
        <v>-2.8817148208618164</v>
      </c>
      <c r="C2">
        <f>r_agediff_PD!C3</f>
        <v>-3.5386762619018555</v>
      </c>
      <c r="D2">
        <f>r_agediff_PD!D3</f>
        <v>-3.0929286479949951</v>
      </c>
      <c r="E2">
        <f>r_agediff_PD!E3</f>
        <v>0</v>
      </c>
    </row>
    <row r="3" spans="1:5">
      <c r="A3">
        <f>r_agediff_PD!A4</f>
        <v>2009</v>
      </c>
      <c r="B3">
        <f>r_agediff_PD!B4</f>
        <v>-4.2690286636352539</v>
      </c>
      <c r="C3">
        <f>r_agediff_PD!C4</f>
        <v>-6.3373761177062988</v>
      </c>
      <c r="D3">
        <f>r_agediff_PD!D4</f>
        <v>-7.0278220176696777</v>
      </c>
      <c r="E3">
        <f>r_agediff_PD!E4</f>
        <v>0</v>
      </c>
    </row>
    <row r="4" spans="1:5">
      <c r="A4">
        <f>r_agediff_PD!A5</f>
        <v>2014</v>
      </c>
      <c r="B4">
        <f>r_agediff_PD!B5</f>
        <v>3.3827505111694336</v>
      </c>
      <c r="C4">
        <f>r_agediff_PD!C5</f>
        <v>3.2193443775177002</v>
      </c>
      <c r="D4">
        <f>r_agediff_PD!D5</f>
        <v>1.6327426433563232</v>
      </c>
      <c r="E4">
        <f>r_agediff_PD!E5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4">
    <tabColor theme="1"/>
  </sheetPr>
  <dimension ref="A1:E3"/>
  <sheetViews>
    <sheetView workbookViewId="0">
      <selection sqref="A1:H1"/>
    </sheetView>
  </sheetViews>
  <sheetFormatPr baseColWidth="10" defaultColWidth="11.44140625" defaultRowHeight="14.4"/>
  <sheetData>
    <row r="1" spans="1:5">
      <c r="B1">
        <v>2004</v>
      </c>
      <c r="C1">
        <v>2009</v>
      </c>
      <c r="D1">
        <v>2014</v>
      </c>
    </row>
    <row r="2" spans="1:5">
      <c r="A2" t="str">
        <f>r_urban!A24</f>
        <v>Rural</v>
      </c>
      <c r="B2" s="1">
        <f>r_urban!D10</f>
        <v>3.7704896181821823E-2</v>
      </c>
      <c r="C2" s="1">
        <f>r_urban!E10</f>
        <v>0.19604615867137909</v>
      </c>
      <c r="D2" s="1">
        <f>r_urban!F10</f>
        <v>0.12820762395858765</v>
      </c>
      <c r="E2" s="1"/>
    </row>
    <row r="3" spans="1:5">
      <c r="A3" t="str">
        <f>r_urban!A25</f>
        <v>Urban</v>
      </c>
      <c r="B3" s="1">
        <f>r_urban!D11</f>
        <v>0.12646257877349854</v>
      </c>
      <c r="C3" s="1">
        <f>r_urban!E11</f>
        <v>0.22856332361698151</v>
      </c>
      <c r="D3" s="1">
        <f>r_urban!F11</f>
        <v>7.1365810930728912E-2</v>
      </c>
      <c r="E3" s="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5">
    <tabColor theme="1"/>
  </sheetPr>
  <dimension ref="A1:E4"/>
  <sheetViews>
    <sheetView workbookViewId="0">
      <selection sqref="A1:H1"/>
    </sheetView>
  </sheetViews>
  <sheetFormatPr baseColWidth="10" defaultColWidth="11.44140625" defaultRowHeight="14.4"/>
  <sheetData>
    <row r="1" spans="1:5">
      <c r="A1" s="41" t="s">
        <v>87</v>
      </c>
      <c r="B1" s="41" t="s">
        <v>155</v>
      </c>
      <c r="C1" t="s">
        <v>60</v>
      </c>
      <c r="D1" s="41" t="s">
        <v>94</v>
      </c>
      <c r="E1" t="s">
        <v>38</v>
      </c>
    </row>
    <row r="2" spans="1:5">
      <c r="A2">
        <f>r_urbandiff_Golkar!A3</f>
        <v>2004</v>
      </c>
      <c r="B2">
        <f>r_urbandiff_PD!B3</f>
        <v>8.8757686614990234</v>
      </c>
      <c r="C2">
        <f>r_urbandiff_PD!C3</f>
        <v>5.3915882110595703</v>
      </c>
      <c r="D2">
        <f>r_urbandiff_PD!D3</f>
        <v>5.154688835144043</v>
      </c>
      <c r="E2">
        <f>r_urbandiff_PD!E3</f>
        <v>0</v>
      </c>
    </row>
    <row r="3" spans="1:5">
      <c r="A3">
        <f>r_urbandiff_Golkar!A4</f>
        <v>2009</v>
      </c>
      <c r="B3">
        <f>r_urbandiff_PD!B4</f>
        <v>3.2517166137695312</v>
      </c>
      <c r="C3">
        <f>r_urbandiff_PD!C4</f>
        <v>2.8108489513397217</v>
      </c>
      <c r="D3">
        <f>r_urbandiff_PD!D4</f>
        <v>2.073430061340332</v>
      </c>
      <c r="E3">
        <f>r_urbandiff_PD!E4</f>
        <v>0</v>
      </c>
    </row>
    <row r="4" spans="1:5">
      <c r="A4">
        <f>r_urbandiff_Golkar!A5</f>
        <v>2014</v>
      </c>
      <c r="B4">
        <f>r_urbandiff_PD!B5</f>
        <v>-5.6841816902160645</v>
      </c>
      <c r="C4">
        <f>r_urbandiff_PD!C5</f>
        <v>-7.1487441062927246</v>
      </c>
      <c r="D4">
        <f>r_urbandiff_PD!D5</f>
        <v>-7.3576102256774902</v>
      </c>
      <c r="E4">
        <f>r_urbandiff_PD!E5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8">
    <tabColor theme="1"/>
  </sheetPr>
  <dimension ref="A1:E5"/>
  <sheetViews>
    <sheetView workbookViewId="0">
      <selection sqref="A1:H1"/>
    </sheetView>
  </sheetViews>
  <sheetFormatPr baseColWidth="10" defaultColWidth="11.44140625" defaultRowHeight="14.4"/>
  <sheetData>
    <row r="1" spans="1:5">
      <c r="A1" t="s">
        <v>36</v>
      </c>
      <c r="B1" s="41" t="s">
        <v>137</v>
      </c>
      <c r="C1" t="s">
        <v>37</v>
      </c>
      <c r="D1" t="s">
        <v>54</v>
      </c>
      <c r="E1" t="s">
        <v>38</v>
      </c>
    </row>
    <row r="2" spans="1:5">
      <c r="A2">
        <f>r_incdiff_Golkar!A2</f>
        <v>1999</v>
      </c>
      <c r="B2">
        <f>r_incdiff_rsec!B2</f>
        <v>-5.3062930107116699</v>
      </c>
      <c r="C2">
        <f>r_incdiff_rsec!C2</f>
        <v>-5.172584056854248</v>
      </c>
      <c r="D2">
        <f>r_incdiff_rsec!D2</f>
        <v>-4.7521843910217285</v>
      </c>
      <c r="E2">
        <f>r_incdiff_rsec!E2</f>
        <v>0</v>
      </c>
    </row>
    <row r="3" spans="1:5">
      <c r="A3">
        <f>r_incdiff_Golkar!A3</f>
        <v>2004</v>
      </c>
      <c r="B3">
        <f>r_incdiff_rsec!B3</f>
        <v>-5.0054302215576172</v>
      </c>
      <c r="C3">
        <f>r_incdiff_rsec!C3</f>
        <v>-5.2845668792724609</v>
      </c>
      <c r="D3">
        <f>r_incdiff_rsec!D3</f>
        <v>-1.5150024890899658</v>
      </c>
      <c r="E3">
        <f>r_incdiff_rsec!E3</f>
        <v>0</v>
      </c>
    </row>
    <row r="4" spans="1:5">
      <c r="A4">
        <f>r_incdiff_Golkar!A4</f>
        <v>2009</v>
      </c>
      <c r="B4">
        <f>r_incdiff_rsec!B4</f>
        <v>6.2617964744567871</v>
      </c>
      <c r="C4">
        <f>r_incdiff_rsec!C4</f>
        <v>5.8420553207397461</v>
      </c>
      <c r="D4">
        <f>r_incdiff_rsec!D4</f>
        <v>0.95294648408889771</v>
      </c>
      <c r="E4">
        <f>r_incdiff_rsec!E4</f>
        <v>0</v>
      </c>
    </row>
    <row r="5" spans="1:5">
      <c r="A5">
        <f>r_incdiff_Golkar!A5</f>
        <v>2014</v>
      </c>
      <c r="B5">
        <f>r_incdiff_rsec!B5</f>
        <v>-0.18046121299266815</v>
      </c>
      <c r="C5">
        <f>r_incdiff_rsec!C5</f>
        <v>-0.16972522437572479</v>
      </c>
      <c r="D5">
        <f>r_incdiff_rsec!D5</f>
        <v>-0.16058117151260376</v>
      </c>
      <c r="E5">
        <f>r_incdiff_rsec!E5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6">
    <tabColor theme="1"/>
  </sheetPr>
  <dimension ref="A1:C6"/>
  <sheetViews>
    <sheetView workbookViewId="0">
      <selection sqref="A1:H1"/>
    </sheetView>
  </sheetViews>
  <sheetFormatPr baseColWidth="10" defaultColWidth="11.44140625" defaultRowHeight="14.4"/>
  <sheetData>
    <row r="1" spans="1:3">
      <c r="B1">
        <v>2009</v>
      </c>
      <c r="C1">
        <v>2014</v>
      </c>
    </row>
    <row r="2" spans="1:3">
      <c r="A2" t="str">
        <f>r_educ!A9</f>
        <v>Elementary or lower</v>
      </c>
      <c r="B2" s="2">
        <f>r_educ!E2</f>
        <v>2.8668055310845375E-2</v>
      </c>
      <c r="C2" s="2">
        <f>r_educ!F2</f>
        <v>9.0432390570640564E-2</v>
      </c>
    </row>
    <row r="3" spans="1:3">
      <c r="A3" t="str">
        <f>r_educ!A10</f>
        <v>Primary</v>
      </c>
      <c r="B3" s="2">
        <f>r_educ!E3</f>
        <v>4.5951571315526962E-2</v>
      </c>
      <c r="C3" s="2">
        <f>r_educ!F3</f>
        <v>0.11916051805019379</v>
      </c>
    </row>
    <row r="4" spans="1:3">
      <c r="A4" t="str">
        <f>r_educ!A11</f>
        <v>Lower secondary</v>
      </c>
      <c r="B4" s="2">
        <f>r_educ!E4</f>
        <v>2.8866952285170555E-2</v>
      </c>
      <c r="C4" s="2">
        <f>r_educ!F4</f>
        <v>0.11259746551513672</v>
      </c>
    </row>
    <row r="5" spans="1:3">
      <c r="A5" t="str">
        <f>r_educ!A12</f>
        <v>Upper secondary</v>
      </c>
      <c r="B5" s="2">
        <f>r_educ!E5</f>
        <v>4.1833989322185516E-2</v>
      </c>
      <c r="C5" s="2">
        <f>r_educ!F5</f>
        <v>0.13426417112350464</v>
      </c>
    </row>
    <row r="6" spans="1:3">
      <c r="A6" t="str">
        <f>r_educ!A13</f>
        <v>University or higher</v>
      </c>
      <c r="B6" s="2">
        <f>r_educ!E6</f>
        <v>0.12665002048015594</v>
      </c>
      <c r="C6" s="2">
        <f>r_educ!F6</f>
        <v>0.13572384417057037</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7">
    <tabColor theme="1"/>
  </sheetPr>
  <dimension ref="A1:E3"/>
  <sheetViews>
    <sheetView workbookViewId="0">
      <selection sqref="A1:H1"/>
    </sheetView>
  </sheetViews>
  <sheetFormatPr baseColWidth="10" defaultColWidth="11.44140625" defaultRowHeight="14.4"/>
  <sheetData>
    <row r="1" spans="1:5">
      <c r="A1" t="s">
        <v>36</v>
      </c>
      <c r="B1" t="s">
        <v>42</v>
      </c>
      <c r="C1" t="s">
        <v>37</v>
      </c>
      <c r="D1" t="s">
        <v>51</v>
      </c>
      <c r="E1" t="s">
        <v>38</v>
      </c>
    </row>
    <row r="2" spans="1:5">
      <c r="A2">
        <f>r_educdiff_Gerindra!A4</f>
        <v>2009</v>
      </c>
      <c r="B2">
        <f>r_educdiff_Gerindra!B4</f>
        <v>7.7403731346130371</v>
      </c>
      <c r="C2">
        <f>r_educdiff_Gerindra!C4</f>
        <v>8.0372476577758789</v>
      </c>
      <c r="D2">
        <f>r_educdiff_Gerindra!D4</f>
        <v>9.1498746871948242</v>
      </c>
      <c r="E2">
        <f>r_educdiff_Gerindra!E4</f>
        <v>0</v>
      </c>
    </row>
    <row r="3" spans="1:5">
      <c r="A3">
        <f>r_educdiff_Gerindra!A5</f>
        <v>2014</v>
      </c>
      <c r="B3">
        <f>r_educdiff_Gerindra!B5</f>
        <v>1.9232398271560669</v>
      </c>
      <c r="C3">
        <f>r_educdiff_Gerindra!C5</f>
        <v>1.9757403135299683</v>
      </c>
      <c r="D3">
        <f>r_educdiff_Gerindra!D5</f>
        <v>0.18845131993293762</v>
      </c>
      <c r="E3">
        <f>r_educdiff_Gerindra!E5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8">
    <tabColor theme="1"/>
  </sheetPr>
  <dimension ref="A1:C4"/>
  <sheetViews>
    <sheetView workbookViewId="0">
      <selection sqref="A1:H1"/>
    </sheetView>
  </sheetViews>
  <sheetFormatPr baseColWidth="10" defaultColWidth="11.44140625" defaultRowHeight="14.4"/>
  <sheetData>
    <row r="1" spans="1:3">
      <c r="B1">
        <v>2009</v>
      </c>
      <c r="C1">
        <v>2014</v>
      </c>
    </row>
    <row r="2" spans="1:3">
      <c r="A2" t="str">
        <f>r_inc!A38</f>
        <v>Bottom 50%</v>
      </c>
      <c r="B2" s="1">
        <f>r_inc!E2</f>
        <v>3.4718174487352371E-2</v>
      </c>
      <c r="C2" s="1">
        <f>r_inc!F2</f>
        <v>0.11467231810092926</v>
      </c>
    </row>
    <row r="3" spans="1:3">
      <c r="A3" t="str">
        <f>r_inc!A39</f>
        <v>Middle 40%</v>
      </c>
      <c r="B3" s="1">
        <f>r_inc!E3</f>
        <v>4.1748270392417908E-2</v>
      </c>
      <c r="C3" s="1">
        <f>r_inc!F3</f>
        <v>0.1146831139922142</v>
      </c>
    </row>
    <row r="4" spans="1:3">
      <c r="A4" t="str">
        <f>r_inc!A40</f>
        <v>Top 10%</v>
      </c>
      <c r="B4" s="1">
        <f>r_inc!E4</f>
        <v>0.10898683220148087</v>
      </c>
      <c r="C4" s="1">
        <f>r_inc!F4</f>
        <v>0.14658832550048828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9">
    <tabColor theme="1"/>
  </sheetPr>
  <dimension ref="A1:E3"/>
  <sheetViews>
    <sheetView workbookViewId="0">
      <selection sqref="A1:H1"/>
    </sheetView>
  </sheetViews>
  <sheetFormatPr baseColWidth="10" defaultColWidth="11.44140625" defaultRowHeight="14.4"/>
  <sheetData>
    <row r="1" spans="1:5">
      <c r="A1" t="s">
        <v>36</v>
      </c>
      <c r="B1" t="s">
        <v>55</v>
      </c>
      <c r="C1" t="s">
        <v>37</v>
      </c>
      <c r="D1" t="s">
        <v>54</v>
      </c>
      <c r="E1" t="s">
        <v>38</v>
      </c>
    </row>
    <row r="2" spans="1:5">
      <c r="A2">
        <f>r_incdiff_Gerindra!A4</f>
        <v>2009</v>
      </c>
      <c r="B2">
        <f>r_incdiff_Gerindra!B4</f>
        <v>7.1144170761108398</v>
      </c>
      <c r="C2">
        <f>r_incdiff_Gerindra!C4</f>
        <v>6.8124666213989258</v>
      </c>
      <c r="D2">
        <f>r_incdiff_Gerindra!D4</f>
        <v>3.0383830070495605</v>
      </c>
      <c r="E2">
        <f>r_incdiff_Gerindra!E4</f>
        <v>0</v>
      </c>
    </row>
    <row r="3" spans="1:5">
      <c r="A3">
        <f>r_incdiff_Gerindra!A5</f>
        <v>2014</v>
      </c>
      <c r="B3">
        <f>r_incdiff_Gerindra!B5</f>
        <v>3.1911215782165527</v>
      </c>
      <c r="C3">
        <f>r_incdiff_Gerindra!C5</f>
        <v>3.1996674537658691</v>
      </c>
      <c r="D3">
        <f>r_incdiff_Gerindra!D5</f>
        <v>1.8533024787902832</v>
      </c>
      <c r="E3">
        <f>r_incdiff_Gerindra!E5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0">
    <tabColor theme="1"/>
  </sheetPr>
  <dimension ref="A1:C4"/>
  <sheetViews>
    <sheetView workbookViewId="0">
      <selection sqref="A1:H1"/>
    </sheetView>
  </sheetViews>
  <sheetFormatPr baseColWidth="10" defaultColWidth="11.44140625" defaultRowHeight="14.4"/>
  <sheetData>
    <row r="1" spans="1:3">
      <c r="B1">
        <v>2009</v>
      </c>
      <c r="C1">
        <v>2014</v>
      </c>
    </row>
    <row r="2" spans="1:3">
      <c r="A2" t="str">
        <f>r_religion!A17</f>
        <v>Practicing Muslims</v>
      </c>
      <c r="B2" s="1">
        <f>r_religion!E2</f>
        <v>4.5325618292949635E-2</v>
      </c>
      <c r="C2" s="1">
        <f>r_religion!F2</f>
        <v>0.12447853375423663</v>
      </c>
    </row>
    <row r="3" spans="1:3">
      <c r="A3" t="str">
        <f>r_religion!A18</f>
        <v>Non-practicing Muslims</v>
      </c>
      <c r="B3" s="1">
        <f>r_religion!E3</f>
        <v>5.4017586954658615E-2</v>
      </c>
      <c r="C3" s="1">
        <f>r_religion!F3</f>
        <v>0.11239113575000605</v>
      </c>
    </row>
    <row r="4" spans="1:3">
      <c r="A4" t="str">
        <f>r_religion!A19</f>
        <v>Non-Muslims</v>
      </c>
      <c r="B4" s="1">
        <f>r_religion!E4</f>
        <v>1.0986262296723949E-2</v>
      </c>
      <c r="C4" s="1">
        <f>r_religion!F4</f>
        <v>0.1001408703358415</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1">
    <tabColor theme="1"/>
  </sheetPr>
  <dimension ref="A1:E3"/>
  <sheetViews>
    <sheetView workbookViewId="0">
      <selection sqref="A1:H1"/>
    </sheetView>
  </sheetViews>
  <sheetFormatPr baseColWidth="10" defaultColWidth="11.44140625" defaultRowHeight="14.4"/>
  <sheetData>
    <row r="1" spans="1:5">
      <c r="A1" t="s">
        <v>36</v>
      </c>
      <c r="B1" t="s">
        <v>66</v>
      </c>
      <c r="C1" t="s">
        <v>60</v>
      </c>
      <c r="D1" t="s">
        <v>61</v>
      </c>
      <c r="E1" t="s">
        <v>38</v>
      </c>
    </row>
    <row r="2" spans="1:5">
      <c r="A2">
        <f>r_reldiff_Gerindra!A4</f>
        <v>2009</v>
      </c>
      <c r="B2">
        <f>r_reldiff_Gerindra!B4</f>
        <v>9.6169553697109222E-2</v>
      </c>
      <c r="C2">
        <f>r_reldiff_Gerindra!C4</f>
        <v>-0.32691407203674316</v>
      </c>
      <c r="D2">
        <f>r_reldiff_Gerindra!D4</f>
        <v>0.18620668351650238</v>
      </c>
      <c r="E2">
        <f>r_reldiff_Gerindra!E4</f>
        <v>0</v>
      </c>
    </row>
    <row r="3" spans="1:5">
      <c r="A3">
        <f>r_reldiff_Gerindra!A5</f>
        <v>2014</v>
      </c>
      <c r="B3">
        <f>r_reldiff_Gerindra!B5</f>
        <v>1.3999881744384766</v>
      </c>
      <c r="C3">
        <f>r_reldiff_Gerindra!C5</f>
        <v>1.5820715427398682</v>
      </c>
      <c r="D3">
        <f>r_reldiff_Gerindra!D5</f>
        <v>2.213953971862793</v>
      </c>
      <c r="E3">
        <f>r_reldiff_Gerindra!E5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2">
    <tabColor theme="1"/>
  </sheetPr>
  <dimension ref="A1:C4"/>
  <sheetViews>
    <sheetView workbookViewId="0">
      <selection sqref="A1:H1"/>
    </sheetView>
  </sheetViews>
  <sheetFormatPr baseColWidth="10" defaultColWidth="11.44140625" defaultRowHeight="14.4"/>
  <sheetData>
    <row r="1" spans="1:3">
      <c r="B1">
        <v>2009</v>
      </c>
      <c r="C1">
        <v>2014</v>
      </c>
    </row>
    <row r="2" spans="1:3">
      <c r="A2" t="str">
        <f>r_age!A6</f>
        <v>20-39</v>
      </c>
      <c r="B2" s="1">
        <f>r_age!E2</f>
        <v>5.3556036204099655E-2</v>
      </c>
      <c r="C2" s="1">
        <f>r_age!F2</f>
        <v>0.11964798718690872</v>
      </c>
    </row>
    <row r="3" spans="1:3">
      <c r="A3" t="str">
        <f>r_age!A7</f>
        <v>40-59</v>
      </c>
      <c r="B3" s="1">
        <f>r_age!E3</f>
        <v>4.165957123041153E-2</v>
      </c>
      <c r="C3" s="1">
        <f>r_age!F3</f>
        <v>0.12185683846473694</v>
      </c>
    </row>
    <row r="4" spans="1:3">
      <c r="A4" t="str">
        <f>r_age!A8</f>
        <v>60+</v>
      </c>
      <c r="B4" s="1">
        <f>r_age!E4</f>
        <v>0</v>
      </c>
      <c r="C4" s="1">
        <f>r_age!F4</f>
        <v>8.7404631078243256E-2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3">
    <tabColor theme="1"/>
  </sheetPr>
  <dimension ref="A1:E3"/>
  <sheetViews>
    <sheetView workbookViewId="0">
      <selection sqref="A1:H1"/>
    </sheetView>
  </sheetViews>
  <sheetFormatPr baseColWidth="10" defaultColWidth="11.44140625" defaultRowHeight="14.4"/>
  <sheetData>
    <row r="1" spans="1:5">
      <c r="A1" t="s">
        <v>36</v>
      </c>
      <c r="B1" s="41" t="s">
        <v>159</v>
      </c>
      <c r="C1" t="s">
        <v>60</v>
      </c>
      <c r="D1" t="s">
        <v>76</v>
      </c>
      <c r="E1" t="s">
        <v>38</v>
      </c>
    </row>
    <row r="2" spans="1:5">
      <c r="A2">
        <f>r_agediff_muslim!A4</f>
        <v>2009</v>
      </c>
      <c r="B2">
        <f>r_agediff_Gerindra!B4</f>
        <v>1.7911039590835571</v>
      </c>
      <c r="C2">
        <f>r_agediff_Gerindra!C4</f>
        <v>2.109628438949585</v>
      </c>
      <c r="D2">
        <f>r_agediff_Gerindra!D4</f>
        <v>1.8776228427886963</v>
      </c>
      <c r="E2">
        <f>r_agediff_Gerindra!E4</f>
        <v>0</v>
      </c>
    </row>
    <row r="3" spans="1:5">
      <c r="A3">
        <f>r_agediff_muslim!A5</f>
        <v>2014</v>
      </c>
      <c r="B3">
        <f>r_agediff_Gerindra!B5</f>
        <v>0.29964777827262878</v>
      </c>
      <c r="C3">
        <f>r_agediff_Gerindra!C5</f>
        <v>-0.58096826076507568</v>
      </c>
      <c r="D3">
        <f>r_agediff_Gerindra!D5</f>
        <v>0.15512298047542572</v>
      </c>
      <c r="E3">
        <f>r_agediff_Gerindra!E5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4">
    <tabColor theme="1"/>
  </sheetPr>
  <dimension ref="A1:E3"/>
  <sheetViews>
    <sheetView workbookViewId="0">
      <selection sqref="A1:H1"/>
    </sheetView>
  </sheetViews>
  <sheetFormatPr baseColWidth="10" defaultColWidth="11.44140625" defaultRowHeight="14.4"/>
  <sheetData>
    <row r="1" spans="1:5">
      <c r="A1" t="s">
        <v>36</v>
      </c>
      <c r="B1" s="41" t="s">
        <v>158</v>
      </c>
      <c r="C1" t="s">
        <v>60</v>
      </c>
      <c r="D1" t="s">
        <v>76</v>
      </c>
      <c r="E1" t="s">
        <v>38</v>
      </c>
    </row>
    <row r="2" spans="1:5">
      <c r="A2">
        <f>r_agediff_muslim!A4</f>
        <v>2009</v>
      </c>
      <c r="B2">
        <f>r_agediff_Hanura!B4</f>
        <v>1.6139100790023804</v>
      </c>
      <c r="C2">
        <f>r_agediff_Hanura!C4</f>
        <v>1.9839737415313721</v>
      </c>
      <c r="D2">
        <f>r_agediff_Hanura!D4</f>
        <v>1.1743251085281372</v>
      </c>
      <c r="E2">
        <f>r_agediff_Hanura!E4</f>
        <v>0</v>
      </c>
    </row>
    <row r="3" spans="1:5">
      <c r="A3">
        <f>r_agediff_muslim!A5</f>
        <v>2014</v>
      </c>
      <c r="B3">
        <f>r_agediff_Hanura!B5</f>
        <v>1.8919678926467896</v>
      </c>
      <c r="C3">
        <f>r_agediff_Hanura!C5</f>
        <v>1.7214385271072388</v>
      </c>
      <c r="D3">
        <f>r_agediff_Hanura!D5</f>
        <v>1.6228500604629517</v>
      </c>
      <c r="E3">
        <f>r_agediff_Hanura!E5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5">
    <tabColor theme="1"/>
  </sheetPr>
  <dimension ref="A1:C3"/>
  <sheetViews>
    <sheetView workbookViewId="0">
      <selection sqref="A1:H1"/>
    </sheetView>
  </sheetViews>
  <sheetFormatPr baseColWidth="10" defaultColWidth="11.44140625" defaultRowHeight="14.4"/>
  <sheetData>
    <row r="1" spans="1:3">
      <c r="B1">
        <v>2009</v>
      </c>
      <c r="C1">
        <v>2014</v>
      </c>
    </row>
    <row r="2" spans="1:3">
      <c r="A2" t="str">
        <f>r_urban!A24</f>
        <v>Rural</v>
      </c>
      <c r="B2" s="1">
        <f>r_urban!E2</f>
        <v>3.7237439304590225E-2</v>
      </c>
      <c r="C2" s="1">
        <f>r_urban!F2</f>
        <v>0.10833314806222916</v>
      </c>
    </row>
    <row r="3" spans="1:3">
      <c r="A3" t="str">
        <f>r_urban!A25</f>
        <v>Urban</v>
      </c>
      <c r="B3" s="1">
        <f>r_urban!E3</f>
        <v>5.6461185216903687E-2</v>
      </c>
      <c r="C3" s="1">
        <f>r_urban!F3</f>
        <v>0.12943598628044128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9">
    <tabColor theme="1"/>
  </sheetPr>
  <dimension ref="A1:F17"/>
  <sheetViews>
    <sheetView workbookViewId="0">
      <selection sqref="A1:H1"/>
    </sheetView>
  </sheetViews>
  <sheetFormatPr baseColWidth="10" defaultColWidth="11.44140625" defaultRowHeight="14.4"/>
  <sheetData>
    <row r="1" spans="1:6">
      <c r="B1">
        <v>1999</v>
      </c>
      <c r="C1">
        <v>2004</v>
      </c>
      <c r="D1">
        <v>2009</v>
      </c>
      <c r="E1">
        <v>2014</v>
      </c>
    </row>
    <row r="2" spans="1:6">
      <c r="A2" s="41" t="str">
        <f>r_religion!A35</f>
        <v>Practicing Muslims</v>
      </c>
      <c r="B2" s="43">
        <f>r_religion!C35</f>
        <v>0.23387641131656103</v>
      </c>
      <c r="C2" s="43">
        <f>r_religion!D35</f>
        <v>0.23269997276010854</v>
      </c>
      <c r="D2" s="43">
        <f>r_religion!E35</f>
        <v>0.22060542899782271</v>
      </c>
      <c r="E2" s="43">
        <f>r_religion!F35</f>
        <v>0.32187018396692257</v>
      </c>
      <c r="F2" s="41"/>
    </row>
    <row r="3" spans="1:6">
      <c r="A3" s="41" t="str">
        <f>r_religion!A36</f>
        <v>Non-practicing Muslims</v>
      </c>
      <c r="B3" s="43">
        <f>r_religion!C36</f>
        <v>0.21522966925937975</v>
      </c>
      <c r="C3" s="43">
        <f>r_religion!D36</f>
        <v>0.21690405245625952</v>
      </c>
      <c r="D3" s="43">
        <f>r_religion!E36</f>
        <v>0.24992559757144503</v>
      </c>
      <c r="E3" s="43">
        <f>r_religion!F36</f>
        <v>0.32617715898531668</v>
      </c>
      <c r="F3" s="41"/>
    </row>
    <row r="4" spans="1:6">
      <c r="A4" s="41" t="str">
        <f>r_religion!A37</f>
        <v>Non-Muslims</v>
      </c>
      <c r="B4" s="43">
        <f>r_religion!C37</f>
        <v>0.18899782679795873</v>
      </c>
      <c r="C4" s="43">
        <f>r_religion!D37</f>
        <v>0.1598496938022001</v>
      </c>
      <c r="D4" s="43">
        <f>r_religion!E37</f>
        <v>0.19332360841046969</v>
      </c>
      <c r="E4" s="43">
        <f>r_religion!F37</f>
        <v>0.27689007241333796</v>
      </c>
      <c r="F4" s="41"/>
    </row>
    <row r="5" spans="1:6">
      <c r="A5" s="41"/>
      <c r="B5" s="41"/>
      <c r="C5" s="41"/>
      <c r="D5" s="41"/>
      <c r="E5" s="41"/>
      <c r="F5" s="41"/>
    </row>
    <row r="6" spans="1:6">
      <c r="A6" s="41"/>
      <c r="B6" s="41"/>
      <c r="C6" s="41"/>
      <c r="D6" s="41"/>
      <c r="E6" s="41"/>
      <c r="F6" s="41"/>
    </row>
    <row r="7" spans="1:6">
      <c r="A7" s="41"/>
      <c r="B7" s="41"/>
      <c r="C7" s="41"/>
      <c r="D7" s="41"/>
      <c r="E7" s="41"/>
      <c r="F7" s="41"/>
    </row>
    <row r="8" spans="1:6">
      <c r="A8" s="41"/>
      <c r="B8" s="41"/>
      <c r="C8" s="41"/>
      <c r="D8" s="41"/>
      <c r="E8" s="41"/>
      <c r="F8" s="41"/>
    </row>
    <row r="9" spans="1:6">
      <c r="A9" s="41"/>
      <c r="B9" s="41"/>
      <c r="C9" s="41"/>
      <c r="D9" s="41"/>
      <c r="E9" s="41"/>
      <c r="F9" s="41"/>
    </row>
    <row r="10" spans="1:6">
      <c r="A10" s="41"/>
      <c r="B10" s="41"/>
      <c r="C10" s="41"/>
      <c r="D10" s="41"/>
      <c r="E10" s="41"/>
      <c r="F10" s="41"/>
    </row>
    <row r="11" spans="1:6">
      <c r="A11" s="41"/>
      <c r="B11" s="41"/>
      <c r="C11" s="41"/>
      <c r="D11" s="41"/>
      <c r="E11" s="41"/>
      <c r="F11" s="41"/>
    </row>
    <row r="12" spans="1:6">
      <c r="A12" s="41"/>
      <c r="B12" s="41"/>
      <c r="C12" s="41"/>
      <c r="D12" s="41"/>
      <c r="E12" s="41"/>
      <c r="F12" s="41"/>
    </row>
    <row r="13" spans="1:6">
      <c r="A13" s="41"/>
      <c r="B13" s="41"/>
      <c r="C13" s="41"/>
      <c r="D13" s="41"/>
      <c r="E13" s="41"/>
      <c r="F13" s="41"/>
    </row>
    <row r="14" spans="1:6">
      <c r="A14" s="41"/>
      <c r="B14" s="41"/>
      <c r="C14" s="41"/>
      <c r="D14" s="41"/>
      <c r="E14" s="41"/>
      <c r="F14" s="41"/>
    </row>
    <row r="15" spans="1:6">
      <c r="A15" s="41"/>
      <c r="B15" s="41"/>
      <c r="C15" s="41"/>
      <c r="D15" s="41"/>
      <c r="E15" s="41"/>
      <c r="F15" s="41"/>
    </row>
    <row r="16" spans="1:6">
      <c r="A16" s="41"/>
      <c r="B16" s="41"/>
      <c r="C16" s="41"/>
      <c r="D16" s="41"/>
      <c r="E16" s="41"/>
      <c r="F16" s="41"/>
    </row>
    <row r="17" spans="1:6">
      <c r="A17" s="41"/>
      <c r="B17" s="41"/>
      <c r="C17" s="41"/>
      <c r="D17" s="41"/>
      <c r="E17" s="41"/>
      <c r="F17" s="4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6">
    <tabColor theme="1"/>
  </sheetPr>
  <dimension ref="A1:E3"/>
  <sheetViews>
    <sheetView workbookViewId="0">
      <selection sqref="A1:H1"/>
    </sheetView>
  </sheetViews>
  <sheetFormatPr baseColWidth="10" defaultColWidth="11.44140625" defaultRowHeight="14.4"/>
  <sheetData>
    <row r="1" spans="1:5">
      <c r="A1" s="41" t="s">
        <v>87</v>
      </c>
      <c r="B1" s="41" t="s">
        <v>156</v>
      </c>
      <c r="C1" t="s">
        <v>60</v>
      </c>
      <c r="D1" s="41" t="s">
        <v>94</v>
      </c>
      <c r="E1" t="s">
        <v>38</v>
      </c>
    </row>
    <row r="2" spans="1:5">
      <c r="A2">
        <f>r_urbandiff_Golkar!A4</f>
        <v>2009</v>
      </c>
      <c r="B2">
        <f>r_urbandiff_Gerindra!B4</f>
        <v>1.9223746061325073</v>
      </c>
      <c r="C2">
        <f>r_urbandiff_Gerindra!C4</f>
        <v>0.86600387096405029</v>
      </c>
      <c r="D2">
        <f>r_urbandiff_Gerindra!D4</f>
        <v>1.1325300931930542</v>
      </c>
      <c r="E2">
        <f>r_urbandiff_Gerindra!E4</f>
        <v>0</v>
      </c>
    </row>
    <row r="3" spans="1:5">
      <c r="A3">
        <f>r_urbandiff_Golkar!A5</f>
        <v>2014</v>
      </c>
      <c r="B3">
        <f>r_urbandiff_Gerindra!B5</f>
        <v>2.1102840900421143</v>
      </c>
      <c r="C3">
        <f>r_urbandiff_Gerindra!C5</f>
        <v>1.0078052282333374</v>
      </c>
      <c r="D3">
        <f>r_urbandiff_Gerindra!D5</f>
        <v>1.4835244417190552</v>
      </c>
      <c r="E3">
        <f>r_urbandiff_Gerindra!E5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7">
    <tabColor theme="1"/>
  </sheetPr>
  <dimension ref="A1:C6"/>
  <sheetViews>
    <sheetView workbookViewId="0">
      <selection sqref="A1:H1"/>
    </sheetView>
  </sheetViews>
  <sheetFormatPr baseColWidth="10" defaultColWidth="11.44140625" defaultRowHeight="14.4"/>
  <sheetData>
    <row r="1" spans="1:3">
      <c r="B1">
        <v>2009</v>
      </c>
      <c r="C1">
        <v>2014</v>
      </c>
    </row>
    <row r="2" spans="1:3">
      <c r="A2" t="str">
        <f>r_educ!A9</f>
        <v>Elementary or lower</v>
      </c>
      <c r="B2" s="2">
        <f>r_educ!E16</f>
        <v>4.0703494101762772E-2</v>
      </c>
      <c r="C2" s="2">
        <f>r_educ!F16</f>
        <v>3.7147935479879379E-2</v>
      </c>
    </row>
    <row r="3" spans="1:3">
      <c r="A3" t="str">
        <f>r_educ!A10</f>
        <v>Primary</v>
      </c>
      <c r="B3" s="2">
        <f>r_educ!E17</f>
        <v>4.430079460144043E-2</v>
      </c>
      <c r="C3" s="2">
        <f>r_educ!F17</f>
        <v>6.4585372805595398E-2</v>
      </c>
    </row>
    <row r="4" spans="1:3">
      <c r="A4" t="str">
        <f>r_educ!A11</f>
        <v>Lower secondary</v>
      </c>
      <c r="B4" s="2">
        <f>r_educ!E18</f>
        <v>2.276994101703167E-2</v>
      </c>
      <c r="C4" s="2">
        <f>r_educ!F18</f>
        <v>5.5674828588962555E-2</v>
      </c>
    </row>
    <row r="5" spans="1:3">
      <c r="A5" t="str">
        <f>r_educ!A12</f>
        <v>Upper secondary</v>
      </c>
      <c r="B5" s="2">
        <f>r_educ!E19</f>
        <v>3.7712231278419495E-2</v>
      </c>
      <c r="C5" s="2">
        <f>r_educ!F19</f>
        <v>5.2411679178476334E-2</v>
      </c>
    </row>
    <row r="6" spans="1:3">
      <c r="A6" t="str">
        <f>r_educ!A13</f>
        <v>University or higher</v>
      </c>
      <c r="B6" s="2">
        <f>r_educ!E20</f>
        <v>7.4925132095813751E-2</v>
      </c>
      <c r="C6" s="2">
        <f>r_educ!F20</f>
        <v>5.8075852692127228E-2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8">
    <tabColor theme="1"/>
  </sheetPr>
  <dimension ref="A1:E3"/>
  <sheetViews>
    <sheetView workbookViewId="0">
      <selection sqref="A1:H1"/>
    </sheetView>
  </sheetViews>
  <sheetFormatPr baseColWidth="10" defaultColWidth="11.44140625" defaultRowHeight="14.4"/>
  <sheetData>
    <row r="1" spans="1:5">
      <c r="A1" t="s">
        <v>36</v>
      </c>
      <c r="B1" t="s">
        <v>44</v>
      </c>
      <c r="C1" t="s">
        <v>37</v>
      </c>
      <c r="D1" t="s">
        <v>51</v>
      </c>
      <c r="E1" t="s">
        <v>38</v>
      </c>
    </row>
    <row r="2" spans="1:5">
      <c r="A2">
        <f>r_educdiff_Hanura!A4</f>
        <v>2009</v>
      </c>
      <c r="B2">
        <f>r_educdiff_Hanura!B4</f>
        <v>3.2181940078735352</v>
      </c>
      <c r="C2">
        <f>r_educdiff_Hanura!C4</f>
        <v>3.1315484046936035</v>
      </c>
      <c r="D2">
        <f>r_educdiff_Hanura!D4</f>
        <v>6.6511554718017578</v>
      </c>
      <c r="E2">
        <f>r_educdiff_Hanura!E4</f>
        <v>0</v>
      </c>
    </row>
    <row r="3" spans="1:5">
      <c r="A3">
        <f>r_educdiff_Hanura!A5</f>
        <v>2014</v>
      </c>
      <c r="B3">
        <f>r_educdiff_Hanura!B5</f>
        <v>0.27263641357421875</v>
      </c>
      <c r="C3">
        <f>r_educdiff_Hanura!C5</f>
        <v>0.4656960666179657</v>
      </c>
      <c r="D3">
        <f>r_educdiff_Hanura!D5</f>
        <v>0.50352782011032104</v>
      </c>
      <c r="E3">
        <f>r_educdiff_Hanura!E5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9">
    <tabColor theme="1"/>
  </sheetPr>
  <dimension ref="A1:C4"/>
  <sheetViews>
    <sheetView workbookViewId="0">
      <selection sqref="A1:H1"/>
    </sheetView>
  </sheetViews>
  <sheetFormatPr baseColWidth="10" defaultColWidth="11.44140625" defaultRowHeight="14.4"/>
  <sheetData>
    <row r="1" spans="1:3">
      <c r="B1">
        <v>2009</v>
      </c>
      <c r="C1">
        <v>2014</v>
      </c>
    </row>
    <row r="2" spans="1:3">
      <c r="A2" t="str">
        <f>r_inc!A38</f>
        <v>Bottom 50%</v>
      </c>
      <c r="B2" s="1">
        <f>r_inc!E10</f>
        <v>4.8738695681095123E-2</v>
      </c>
      <c r="C2" s="1">
        <f>r_inc!F10</f>
        <v>5.2194695919752121E-2</v>
      </c>
    </row>
    <row r="3" spans="1:3">
      <c r="A3" t="str">
        <f>r_inc!A39</f>
        <v>Middle 40%</v>
      </c>
      <c r="B3" s="1">
        <f>r_inc!E11</f>
        <v>3.5446923226118088E-2</v>
      </c>
      <c r="C3" s="1">
        <f>r_inc!F11</f>
        <v>6.064436212182045E-2</v>
      </c>
    </row>
    <row r="4" spans="1:3">
      <c r="A4" t="str">
        <f>r_inc!A40</f>
        <v>Top 10%</v>
      </c>
      <c r="B4" s="1">
        <f>r_inc!E12</f>
        <v>2.2865226492285728E-2</v>
      </c>
      <c r="C4" s="1">
        <f>r_inc!F12</f>
        <v>4.7549061477184296E-2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0">
    <tabColor theme="1"/>
  </sheetPr>
  <dimension ref="A1:E3"/>
  <sheetViews>
    <sheetView workbookViewId="0">
      <selection sqref="A1:H1"/>
    </sheetView>
  </sheetViews>
  <sheetFormatPr baseColWidth="10" defaultColWidth="11.44140625" defaultRowHeight="14.4"/>
  <sheetData>
    <row r="1" spans="1:5">
      <c r="A1" t="s">
        <v>36</v>
      </c>
      <c r="B1" t="s">
        <v>56</v>
      </c>
      <c r="C1" t="s">
        <v>37</v>
      </c>
      <c r="D1" t="s">
        <v>54</v>
      </c>
      <c r="E1" t="s">
        <v>38</v>
      </c>
    </row>
    <row r="2" spans="1:5">
      <c r="A2">
        <f>r_incdiff_Hanura!A4</f>
        <v>2009</v>
      </c>
      <c r="B2">
        <f>r_incdiff_Hanura!B4</f>
        <v>-1.9966015815734863</v>
      </c>
      <c r="C2">
        <f>r_incdiff_Hanura!C4</f>
        <v>-2.0080184936523438</v>
      </c>
      <c r="D2">
        <f>r_incdiff_Hanura!D4</f>
        <v>-3.8095700740814209</v>
      </c>
      <c r="E2">
        <f>r_incdiff_Hanura!E4</f>
        <v>0</v>
      </c>
    </row>
    <row r="3" spans="1:5">
      <c r="A3">
        <f>r_incdiff_Hanura!A5</f>
        <v>2014</v>
      </c>
      <c r="B3">
        <f>r_incdiff_Hanura!B5</f>
        <v>-0.84010410308837891</v>
      </c>
      <c r="C3">
        <f>r_incdiff_Hanura!C5</f>
        <v>-0.74757254123687744</v>
      </c>
      <c r="D3">
        <f>r_incdiff_Hanura!D5</f>
        <v>-0.85423338413238525</v>
      </c>
      <c r="E3">
        <f>r_incdiff_Hanura!E5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1">
    <tabColor theme="1"/>
  </sheetPr>
  <dimension ref="A1:E4"/>
  <sheetViews>
    <sheetView workbookViewId="0">
      <selection sqref="A1:H1"/>
    </sheetView>
  </sheetViews>
  <sheetFormatPr baseColWidth="10" defaultColWidth="11.44140625" defaultRowHeight="14.4"/>
  <sheetData>
    <row r="1" spans="1:5">
      <c r="B1">
        <v>2009</v>
      </c>
      <c r="C1">
        <v>2014</v>
      </c>
    </row>
    <row r="2" spans="1:5">
      <c r="A2" t="str">
        <f>r_religion!A17</f>
        <v>Practicing Muslims</v>
      </c>
      <c r="B2" s="1">
        <f>r_religion!E8</f>
        <v>4.5286322365767441E-2</v>
      </c>
      <c r="C2" s="1">
        <f>r_religion!F8</f>
        <v>4.6125540439682353E-2</v>
      </c>
      <c r="D2" s="1"/>
      <c r="E2" s="1"/>
    </row>
    <row r="3" spans="1:5">
      <c r="A3" t="str">
        <f>r_religion!A18</f>
        <v>Non-practicing Muslims</v>
      </c>
      <c r="B3" s="1">
        <f>r_religion!E9</f>
        <v>3.5089345587511207E-2</v>
      </c>
      <c r="C3" s="1">
        <f>r_religion!F9</f>
        <v>7.1873538682886831E-2</v>
      </c>
      <c r="D3" s="1"/>
      <c r="E3" s="1"/>
    </row>
    <row r="4" spans="1:5">
      <c r="A4" t="str">
        <f>r_religion!A19</f>
        <v>Non-Muslims</v>
      </c>
      <c r="B4" s="1">
        <f>r_religion!E10</f>
        <v>4.332922714241165E-2</v>
      </c>
      <c r="C4" s="1">
        <f>r_religion!F10</f>
        <v>1.1426666328648612E-2</v>
      </c>
      <c r="D4" s="1"/>
      <c r="E4" s="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2">
    <tabColor theme="1"/>
  </sheetPr>
  <dimension ref="A1:E3"/>
  <sheetViews>
    <sheetView workbookViewId="0">
      <selection sqref="A1:H1"/>
    </sheetView>
  </sheetViews>
  <sheetFormatPr baseColWidth="10" defaultColWidth="11.44140625" defaultRowHeight="14.4"/>
  <sheetData>
    <row r="1" spans="1:5">
      <c r="A1" t="s">
        <v>36</v>
      </c>
      <c r="B1" t="s">
        <v>67</v>
      </c>
      <c r="C1" t="s">
        <v>60</v>
      </c>
      <c r="D1" t="s">
        <v>61</v>
      </c>
      <c r="E1" t="s">
        <v>38</v>
      </c>
    </row>
    <row r="2" spans="1:5">
      <c r="A2">
        <f>r_reldiff_Hanura!A4</f>
        <v>2009</v>
      </c>
      <c r="B2">
        <f>r_reldiff_Hanura!B4</f>
        <v>0.83484387397766113</v>
      </c>
      <c r="C2">
        <f>r_reldiff_Hanura!C4</f>
        <v>0.96590369939804077</v>
      </c>
      <c r="D2">
        <f>r_reldiff_Hanura!D4</f>
        <v>0.77480340003967285</v>
      </c>
      <c r="E2">
        <f>r_reldiff_Hanura!E4</f>
        <v>0</v>
      </c>
    </row>
    <row r="3" spans="1:5">
      <c r="A3">
        <f>r_reldiff_Hanura!A5</f>
        <v>2014</v>
      </c>
      <c r="B3">
        <f>r_reldiff_Hanura!B5</f>
        <v>-1.6311166286468506</v>
      </c>
      <c r="C3">
        <f>r_reldiff_Hanura!C5</f>
        <v>-1.7452349662780762</v>
      </c>
      <c r="D3">
        <f>r_reldiff_Hanura!D5</f>
        <v>-1.9258671998977661</v>
      </c>
      <c r="E3">
        <f>r_reldiff_Hanura!E5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3">
    <tabColor theme="1"/>
  </sheetPr>
  <dimension ref="A1:C4"/>
  <sheetViews>
    <sheetView workbookViewId="0">
      <selection sqref="A1:H1"/>
    </sheetView>
  </sheetViews>
  <sheetFormatPr baseColWidth="10" defaultColWidth="11.44140625" defaultRowHeight="14.4"/>
  <sheetData>
    <row r="1" spans="1:3">
      <c r="B1">
        <v>2009</v>
      </c>
      <c r="C1">
        <v>2014</v>
      </c>
    </row>
    <row r="2" spans="1:3">
      <c r="A2" t="str">
        <f>r_age!A6</f>
        <v>20-39</v>
      </c>
      <c r="B2" s="1">
        <f>r_age!E10</f>
        <v>4.8581089824438095E-2</v>
      </c>
      <c r="C2" s="1">
        <f>r_age!F10</f>
        <v>6.4125582575798035E-2</v>
      </c>
    </row>
    <row r="3" spans="1:3">
      <c r="A3" t="str">
        <f>r_age!A7</f>
        <v>40-59</v>
      </c>
      <c r="B3" s="1">
        <f>r_age!E11</f>
        <v>3.0332880094647408E-2</v>
      </c>
      <c r="C3" s="1">
        <f>r_age!F11</f>
        <v>4.4376343488693237E-2</v>
      </c>
    </row>
    <row r="4" spans="1:3">
      <c r="A4" t="str">
        <f>r_age!A8</f>
        <v>60+</v>
      </c>
      <c r="B4" s="1">
        <f>r_age!E12</f>
        <v>4.4941477477550507E-2</v>
      </c>
      <c r="C4" s="1">
        <f>r_age!F12</f>
        <v>4.9866929650306702E-2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4">
    <tabColor theme="1"/>
  </sheetPr>
  <dimension ref="A1:C3"/>
  <sheetViews>
    <sheetView workbookViewId="0">
      <selection sqref="A1:H1"/>
    </sheetView>
  </sheetViews>
  <sheetFormatPr baseColWidth="10" defaultColWidth="11.44140625" defaultRowHeight="14.4"/>
  <sheetData>
    <row r="1" spans="1:3">
      <c r="B1">
        <v>2009</v>
      </c>
      <c r="C1">
        <v>2014</v>
      </c>
    </row>
    <row r="2" spans="1:3">
      <c r="A2" t="str">
        <f>r_urban!A24</f>
        <v>Rural</v>
      </c>
      <c r="B2" s="1">
        <f>r_urban!E6</f>
        <v>4.8378221690654755E-2</v>
      </c>
      <c r="C2" s="1">
        <f>r_urban!F6</f>
        <v>5.8171544224023819E-2</v>
      </c>
    </row>
    <row r="3" spans="1:3">
      <c r="A3" t="str">
        <f>r_urban!A25</f>
        <v>Urban</v>
      </c>
      <c r="B3" s="1">
        <f>r_urban!E7</f>
        <v>2.783498540520668E-2</v>
      </c>
      <c r="C3" s="1">
        <f>r_urban!F7</f>
        <v>5.063798651099205E-2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5">
    <tabColor theme="1"/>
  </sheetPr>
  <dimension ref="A1:E3"/>
  <sheetViews>
    <sheetView workbookViewId="0">
      <selection sqref="A1:H1"/>
    </sheetView>
  </sheetViews>
  <sheetFormatPr baseColWidth="10" defaultColWidth="11.44140625" defaultRowHeight="14.4"/>
  <sheetData>
    <row r="1" spans="1:5">
      <c r="A1" s="41" t="s">
        <v>87</v>
      </c>
      <c r="B1" s="41" t="s">
        <v>157</v>
      </c>
      <c r="C1" t="s">
        <v>60</v>
      </c>
      <c r="D1" s="41" t="s">
        <v>94</v>
      </c>
      <c r="E1" t="s">
        <v>38</v>
      </c>
    </row>
    <row r="2" spans="1:5">
      <c r="A2">
        <f>r_urbandiff_Golkar!A4</f>
        <v>2009</v>
      </c>
      <c r="B2">
        <f>r_urbandiff_Hanura!B4</f>
        <v>-2.0543239116668701</v>
      </c>
      <c r="C2">
        <f>r_urbandiff_Hanura!C4</f>
        <v>-2.0340616703033447</v>
      </c>
      <c r="D2">
        <f>r_urbandiff_Hanura!D4</f>
        <v>-2.0075879096984863</v>
      </c>
      <c r="E2">
        <f>r_urbandiff_Hanura!E4</f>
        <v>0</v>
      </c>
    </row>
    <row r="3" spans="1:5">
      <c r="A3">
        <f>r_urbandiff_Golkar!A5</f>
        <v>2014</v>
      </c>
      <c r="B3">
        <f>r_urbandiff_Hanura!B5</f>
        <v>-0.75335592031478882</v>
      </c>
      <c r="C3">
        <f>r_urbandiff_Hanura!C5</f>
        <v>-0.84470373392105103</v>
      </c>
      <c r="D3">
        <f>r_urbandiff_Hanura!D5</f>
        <v>-1.0219707489013672</v>
      </c>
      <c r="E3">
        <f>r_urbandiff_Hanura!E5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0">
    <tabColor theme="1"/>
  </sheetPr>
  <dimension ref="A1:E5"/>
  <sheetViews>
    <sheetView workbookViewId="0">
      <selection sqref="A1:H1"/>
    </sheetView>
  </sheetViews>
  <sheetFormatPr baseColWidth="10" defaultColWidth="11.44140625" defaultRowHeight="14.4"/>
  <sheetData>
    <row r="1" spans="1:5">
      <c r="A1" t="s">
        <v>36</v>
      </c>
      <c r="B1" s="41" t="s">
        <v>138</v>
      </c>
      <c r="C1" t="s">
        <v>60</v>
      </c>
      <c r="D1" t="s">
        <v>61</v>
      </c>
      <c r="E1" t="s">
        <v>38</v>
      </c>
    </row>
    <row r="2" spans="1:5">
      <c r="A2">
        <f>r_reldiff_Golkar!A2</f>
        <v>1999</v>
      </c>
      <c r="B2">
        <f>r_reldiff_rsec!B2</f>
        <v>2.9733896255493164</v>
      </c>
      <c r="C2">
        <f>r_reldiff_rsec!C2</f>
        <v>2.8252596855163574</v>
      </c>
      <c r="D2">
        <f>r_reldiff_rsec!D2</f>
        <v>2.2477316856384277</v>
      </c>
      <c r="E2">
        <f>r_reldiff_rsec!E2</f>
        <v>0</v>
      </c>
    </row>
    <row r="3" spans="1:5">
      <c r="A3">
        <f>r_reldiff_Golkar!A3</f>
        <v>2004</v>
      </c>
      <c r="B3">
        <f>r_reldiff_rsec!B3</f>
        <v>3.0616850852966309</v>
      </c>
      <c r="C3">
        <f>r_reldiff_rsec!C3</f>
        <v>3.5716235637664795</v>
      </c>
      <c r="D3">
        <f>r_reldiff_rsec!D3</f>
        <v>4.3254594802856445</v>
      </c>
      <c r="E3">
        <f>r_reldiff_rsec!E3</f>
        <v>0</v>
      </c>
    </row>
    <row r="4" spans="1:5">
      <c r="A4">
        <f>r_reldiff_Golkar!A4</f>
        <v>2009</v>
      </c>
      <c r="B4">
        <f>r_reldiff_rsec!B4</f>
        <v>-1.6622055768966675</v>
      </c>
      <c r="C4">
        <f>r_reldiff_rsec!C4</f>
        <v>-1.9336643218994141</v>
      </c>
      <c r="D4">
        <f>r_reldiff_rsec!D4</f>
        <v>-1.0944892168045044</v>
      </c>
      <c r="E4">
        <f>r_reldiff_rsec!E4</f>
        <v>0</v>
      </c>
    </row>
    <row r="5" spans="1:5">
      <c r="A5">
        <f>r_reldiff_Golkar!A5</f>
        <v>2014</v>
      </c>
      <c r="B5">
        <f>r_reldiff_rsec!B5</f>
        <v>0.3387615978717804</v>
      </c>
      <c r="C5">
        <f>r_reldiff_rsec!C5</f>
        <v>8.1974074244499207E-2</v>
      </c>
      <c r="D5">
        <f>r_reldiff_rsec!D5</f>
        <v>-7.2889938950538635E-2</v>
      </c>
      <c r="E5">
        <f>r_reldiff_rsec!E5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6">
    <tabColor theme="1"/>
  </sheetPr>
  <dimension ref="A1:F5"/>
  <sheetViews>
    <sheetView workbookViewId="0">
      <selection sqref="A1:H1"/>
    </sheetView>
  </sheetViews>
  <sheetFormatPr baseColWidth="10" defaultColWidth="11.44140625" defaultRowHeight="14.4"/>
  <cols>
    <col min="6" max="6" width="16" bestFit="1" customWidth="1"/>
  </cols>
  <sheetData>
    <row r="1" spans="1:6">
      <c r="B1" s="41" t="s">
        <v>81</v>
      </c>
      <c r="C1" s="41" t="s">
        <v>82</v>
      </c>
      <c r="D1" s="41" t="s">
        <v>83</v>
      </c>
      <c r="E1" s="41" t="s">
        <v>84</v>
      </c>
      <c r="F1" s="41" t="s">
        <v>85</v>
      </c>
    </row>
    <row r="2" spans="1:6">
      <c r="A2">
        <f>r_des_educ!A2</f>
        <v>1999</v>
      </c>
      <c r="B2" s="1">
        <f>r_des_educ!B2</f>
        <v>0.29768767952919006</v>
      </c>
      <c r="C2" s="1">
        <f>r_des_educ!C2</f>
        <v>0.23030905425548553</v>
      </c>
      <c r="D2" s="1">
        <f>r_des_educ!D2</f>
        <v>0.20262470841407776</v>
      </c>
      <c r="E2" s="1">
        <f>r_des_educ!E2</f>
        <v>0.20364470779895782</v>
      </c>
      <c r="F2" s="1">
        <f>r_des_educ!F2</f>
        <v>6.5733857452869415E-2</v>
      </c>
    </row>
    <row r="3" spans="1:6">
      <c r="A3">
        <f>r_des_educ!A3</f>
        <v>2004</v>
      </c>
      <c r="B3" s="1">
        <f>r_des_educ!B3</f>
        <v>0.17699246108531952</v>
      </c>
      <c r="C3" s="1">
        <f>r_des_educ!C3</f>
        <v>0.26193109154701233</v>
      </c>
      <c r="D3" s="1">
        <f>r_des_educ!D3</f>
        <v>0.19147810339927673</v>
      </c>
      <c r="E3" s="1">
        <f>r_des_educ!E3</f>
        <v>0.2394920289516449</v>
      </c>
      <c r="F3" s="1">
        <f>r_des_educ!F3</f>
        <v>0.13010632991790771</v>
      </c>
    </row>
    <row r="4" spans="1:6">
      <c r="A4">
        <f>r_des_educ!A4</f>
        <v>2009</v>
      </c>
      <c r="B4" s="1">
        <f>r_des_educ!B4</f>
        <v>0.23590312898159027</v>
      </c>
      <c r="C4" s="1">
        <f>r_des_educ!C4</f>
        <v>0.26491349935531616</v>
      </c>
      <c r="D4" s="1">
        <f>r_des_educ!D4</f>
        <v>0.18742218613624573</v>
      </c>
      <c r="E4" s="1">
        <f>r_des_educ!E4</f>
        <v>0.22632405161857605</v>
      </c>
      <c r="F4" s="1">
        <f>r_des_educ!F4</f>
        <v>8.543713390827179E-2</v>
      </c>
    </row>
    <row r="5" spans="1:6">
      <c r="A5">
        <f>r_des_educ!A5</f>
        <v>2014</v>
      </c>
      <c r="B5" s="1">
        <f>r_des_educ!B5</f>
        <v>0.15783411264419556</v>
      </c>
      <c r="C5" s="1">
        <f>r_des_educ!C5</f>
        <v>0.28747743368148804</v>
      </c>
      <c r="D5" s="1">
        <f>r_des_educ!D5</f>
        <v>0.22817537188529968</v>
      </c>
      <c r="E5" s="1">
        <f>r_des_educ!E5</f>
        <v>0.24238157272338867</v>
      </c>
      <c r="F5" s="1">
        <f>r_des_educ!F5</f>
        <v>8.4131516516208649E-2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7">
    <tabColor theme="1"/>
  </sheetPr>
  <dimension ref="A1:D5"/>
  <sheetViews>
    <sheetView workbookViewId="0">
      <selection sqref="A1:H1"/>
    </sheetView>
  </sheetViews>
  <sheetFormatPr baseColWidth="10" defaultColWidth="11.44140625" defaultRowHeight="14.4"/>
  <sheetData>
    <row r="1" spans="1:4">
      <c r="B1" s="41" t="s">
        <v>69</v>
      </c>
      <c r="C1" s="41" t="s">
        <v>70</v>
      </c>
      <c r="D1" s="41" t="s">
        <v>71</v>
      </c>
    </row>
    <row r="2" spans="1:4">
      <c r="A2">
        <v>1999</v>
      </c>
      <c r="B2" s="1">
        <f>r_des_age!B2</f>
        <v>0.76018083095550537</v>
      </c>
      <c r="C2" s="1">
        <f>r_des_age!C2</f>
        <v>0.1708337664604187</v>
      </c>
      <c r="D2" s="1">
        <f>r_des_age!D2</f>
        <v>6.8985417485237122E-2</v>
      </c>
    </row>
    <row r="3" spans="1:4">
      <c r="A3">
        <v>2004</v>
      </c>
      <c r="B3" s="1">
        <f>r_des_age!B3</f>
        <v>0.6210857629776001</v>
      </c>
      <c r="C3" s="1">
        <f>r_des_age!C3</f>
        <v>0.34579414129257202</v>
      </c>
      <c r="D3" s="1">
        <f>r_des_age!D3</f>
        <v>3.3120077103376389E-2</v>
      </c>
    </row>
    <row r="4" spans="1:4">
      <c r="A4">
        <v>2009</v>
      </c>
      <c r="B4" s="1">
        <f>r_des_age!B4</f>
        <v>0.50591552257537842</v>
      </c>
      <c r="C4" s="1">
        <f>r_des_age!C4</f>
        <v>0.42275133728981018</v>
      </c>
      <c r="D4" s="1">
        <f>r_des_age!D4</f>
        <v>7.1333132684230804E-2</v>
      </c>
    </row>
    <row r="5" spans="1:4">
      <c r="A5">
        <v>2014</v>
      </c>
      <c r="B5" s="1">
        <f>r_des_age!B5</f>
        <v>0.47659653425216675</v>
      </c>
      <c r="C5" s="1">
        <f>r_des_age!C5</f>
        <v>0.44432324171066284</v>
      </c>
      <c r="D5" s="1">
        <f>r_des_age!D5</f>
        <v>7.908022403717041E-2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8">
    <tabColor theme="1"/>
  </sheetPr>
  <dimension ref="A1:D5"/>
  <sheetViews>
    <sheetView workbookViewId="0">
      <selection sqref="A1:H1"/>
    </sheetView>
  </sheetViews>
  <sheetFormatPr baseColWidth="10" defaultColWidth="11.44140625" defaultRowHeight="14.4"/>
  <sheetData>
    <row r="1" spans="1:4">
      <c r="B1" s="41" t="s">
        <v>57</v>
      </c>
      <c r="C1" s="41" t="s">
        <v>171</v>
      </c>
      <c r="D1" s="41" t="s">
        <v>58</v>
      </c>
    </row>
    <row r="2" spans="1:4">
      <c r="A2">
        <v>1999</v>
      </c>
      <c r="B2" s="1">
        <f>r_des_rel!B2</f>
        <v>0.88082706928253174</v>
      </c>
      <c r="C2" s="1">
        <f>r_des_rel!C2</f>
        <v>9.7097322344779968E-2</v>
      </c>
      <c r="D2" s="1">
        <f>r_des_rel!D2</f>
        <v>2.2075584158301353E-2</v>
      </c>
    </row>
    <row r="3" spans="1:4">
      <c r="A3">
        <v>2004</v>
      </c>
      <c r="B3" s="1">
        <f>r_des_rel!B3</f>
        <v>0.87499833106994629</v>
      </c>
      <c r="C3" s="1">
        <f>r_des_rel!C3</f>
        <v>0.1096155047416687</v>
      </c>
      <c r="D3" s="1">
        <f>r_des_rel!D3</f>
        <v>1.5386185608804226E-2</v>
      </c>
    </row>
    <row r="4" spans="1:4">
      <c r="A4">
        <v>2009</v>
      </c>
      <c r="B4" s="1">
        <f>r_des_rel!B4</f>
        <v>0.87698131799697876</v>
      </c>
      <c r="C4" s="1">
        <f>r_des_rel!C4</f>
        <v>0.10550814867019653</v>
      </c>
      <c r="D4" s="1">
        <f>r_des_rel!D4</f>
        <v>1.7510503530502319E-2</v>
      </c>
    </row>
    <row r="5" spans="1:4">
      <c r="A5">
        <v>2014</v>
      </c>
      <c r="B5" s="1">
        <f>r_des_rel!B5</f>
        <v>0.91454064846038818</v>
      </c>
      <c r="C5" s="1">
        <f>r_des_rel!C5</f>
        <v>6.6847331821918488E-2</v>
      </c>
      <c r="D5" s="1">
        <f>r_des_rel!D5</f>
        <v>1.8611995503306389E-2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9">
    <tabColor theme="1"/>
  </sheetPr>
  <dimension ref="A1:C5"/>
  <sheetViews>
    <sheetView workbookViewId="0">
      <selection sqref="A1:H1"/>
    </sheetView>
  </sheetViews>
  <sheetFormatPr baseColWidth="10" defaultColWidth="11.44140625" defaultRowHeight="14.4"/>
  <sheetData>
    <row r="1" spans="1:3">
      <c r="B1" s="41" t="s">
        <v>88</v>
      </c>
      <c r="C1" s="41" t="s">
        <v>89</v>
      </c>
    </row>
    <row r="2" spans="1:3">
      <c r="A2">
        <v>1999</v>
      </c>
      <c r="B2" s="1">
        <f>r_des_urban!B2</f>
        <v>0.68430930376052856</v>
      </c>
      <c r="C2" s="1">
        <f>r_des_urban!C2</f>
        <v>0.31569066643714905</v>
      </c>
    </row>
    <row r="3" spans="1:3">
      <c r="A3">
        <v>2004</v>
      </c>
      <c r="B3" s="1">
        <f>r_des_urban!B3</f>
        <v>0.58544319868087769</v>
      </c>
      <c r="C3" s="1">
        <f>r_des_urban!C3</f>
        <v>0.41455680131912231</v>
      </c>
    </row>
    <row r="4" spans="1:3">
      <c r="A4">
        <v>2009</v>
      </c>
      <c r="B4" s="1">
        <f>r_des_urban!B4</f>
        <v>0.61700689792633057</v>
      </c>
      <c r="C4" s="1">
        <f>r_des_urban!C4</f>
        <v>0.38299307227134705</v>
      </c>
    </row>
    <row r="5" spans="1:3">
      <c r="A5">
        <v>2014</v>
      </c>
      <c r="B5" s="1">
        <f>r_des_urban!B5</f>
        <v>0.53717821836471558</v>
      </c>
      <c r="C5" s="1">
        <f>r_des_urban!C5</f>
        <v>0.46282181143760681</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0">
    <tabColor theme="1"/>
  </sheetPr>
  <dimension ref="A1:E41"/>
  <sheetViews>
    <sheetView workbookViewId="0">
      <selection sqref="A1:H1"/>
    </sheetView>
  </sheetViews>
  <sheetFormatPr baseColWidth="10" defaultColWidth="11.44140625" defaultRowHeight="14.4"/>
  <sheetData>
    <row r="1" spans="1:5">
      <c r="A1" t="str">
        <f>r_des_rel_inc!A1</f>
        <v>year</v>
      </c>
      <c r="C1" s="41" t="s">
        <v>57</v>
      </c>
      <c r="D1" s="41" t="s">
        <v>171</v>
      </c>
      <c r="E1" s="41" t="s">
        <v>58</v>
      </c>
    </row>
    <row r="2" spans="1:5">
      <c r="A2">
        <f>r_des_rel_inc!A2</f>
        <v>1999</v>
      </c>
      <c r="B2" s="41" t="s">
        <v>175</v>
      </c>
      <c r="C2" s="1">
        <f>r_des_rel_inc!C2</f>
        <v>0.87799942493438721</v>
      </c>
      <c r="D2" s="1">
        <f>r_des_rel_inc!D2</f>
        <v>0.10517112910747528</v>
      </c>
      <c r="E2" s="1">
        <f>r_des_rel_inc!E2</f>
        <v>1.6829436644911766E-2</v>
      </c>
    </row>
    <row r="3" spans="1:5">
      <c r="A3">
        <f>r_des_rel_inc!A3</f>
        <v>1999</v>
      </c>
      <c r="B3" s="41" t="s">
        <v>176</v>
      </c>
      <c r="C3" s="1">
        <f>r_des_rel_inc!C3</f>
        <v>0.87799942493438721</v>
      </c>
      <c r="D3" s="1">
        <f>r_des_rel_inc!D3</f>
        <v>0.10517112910747528</v>
      </c>
      <c r="E3" s="1">
        <f>r_des_rel_inc!E3</f>
        <v>1.6829436644911766E-2</v>
      </c>
    </row>
    <row r="4" spans="1:5">
      <c r="A4">
        <f>r_des_rel_inc!A4</f>
        <v>1999</v>
      </c>
      <c r="B4" s="41" t="s">
        <v>177</v>
      </c>
      <c r="C4" s="1">
        <f>r_des_rel_inc!C4</f>
        <v>0.88328993320465088</v>
      </c>
      <c r="D4" s="1">
        <f>r_des_rel_inc!D4</f>
        <v>9.1876886785030365E-2</v>
      </c>
      <c r="E4" s="1">
        <f>r_des_rel_inc!E4</f>
        <v>2.4833204224705696E-2</v>
      </c>
    </row>
    <row r="5" spans="1:5">
      <c r="A5">
        <f>r_des_rel_inc!A5</f>
        <v>1999</v>
      </c>
      <c r="B5" s="41" t="s">
        <v>178</v>
      </c>
      <c r="C5" s="1">
        <f>r_des_rel_inc!C5</f>
        <v>0.88809394836425781</v>
      </c>
      <c r="D5" s="1">
        <f>r_des_rel_inc!D5</f>
        <v>7.9804956912994385E-2</v>
      </c>
      <c r="E5" s="1">
        <f>r_des_rel_inc!E5</f>
        <v>3.2101083546876907E-2</v>
      </c>
    </row>
    <row r="6" spans="1:5">
      <c r="A6">
        <f>r_des_rel_inc!A6</f>
        <v>1999</v>
      </c>
      <c r="B6" s="41" t="s">
        <v>179</v>
      </c>
      <c r="C6" s="1">
        <f>r_des_rel_inc!C6</f>
        <v>0.83774173259735107</v>
      </c>
      <c r="D6" s="1">
        <f>r_des_rel_inc!D6</f>
        <v>0.13741935789585114</v>
      </c>
      <c r="E6" s="1">
        <f>r_des_rel_inc!E6</f>
        <v>2.4838874116539955E-2</v>
      </c>
    </row>
    <row r="7" spans="1:5">
      <c r="A7">
        <f>r_des_rel_inc!A8</f>
        <v>2004</v>
      </c>
      <c r="B7" s="41" t="s">
        <v>175</v>
      </c>
      <c r="C7" s="1">
        <f>r_des_rel_inc!C8</f>
        <v>0.76913899183273315</v>
      </c>
      <c r="D7" s="1">
        <f>r_des_rel_inc!D8</f>
        <v>0.22178876399993896</v>
      </c>
      <c r="E7" s="1">
        <f>r_des_rel_inc!E8</f>
        <v>9.0722562745213509E-3</v>
      </c>
    </row>
    <row r="8" spans="1:5">
      <c r="A8">
        <f>r_des_rel_inc!A9</f>
        <v>2004</v>
      </c>
      <c r="B8" s="41" t="s">
        <v>176</v>
      </c>
      <c r="C8" s="1">
        <f>r_des_rel_inc!C9</f>
        <v>0.90181469917297363</v>
      </c>
      <c r="D8" s="1">
        <f>r_des_rel_inc!D9</f>
        <v>8.5579082369804382E-2</v>
      </c>
      <c r="E8" s="1">
        <f>r_des_rel_inc!E9</f>
        <v>1.2606243602931499E-2</v>
      </c>
    </row>
    <row r="9" spans="1:5">
      <c r="A9">
        <f>r_des_rel_inc!A10</f>
        <v>2004</v>
      </c>
      <c r="B9" s="41" t="s">
        <v>177</v>
      </c>
      <c r="C9" s="1">
        <f>r_des_rel_inc!C10</f>
        <v>0.90645325183868408</v>
      </c>
      <c r="D9" s="1">
        <f>r_des_rel_inc!D10</f>
        <v>7.2055041790008545E-2</v>
      </c>
      <c r="E9" s="1">
        <f>r_des_rel_inc!E10</f>
        <v>2.1491684019565582E-2</v>
      </c>
    </row>
    <row r="10" spans="1:5">
      <c r="A10">
        <f>r_des_rel_inc!A11</f>
        <v>2004</v>
      </c>
      <c r="B10" s="41" t="s">
        <v>178</v>
      </c>
      <c r="C10" s="1">
        <f>r_des_rel_inc!C11</f>
        <v>0.89671152830123901</v>
      </c>
      <c r="D10" s="1">
        <f>r_des_rel_inc!D11</f>
        <v>7.9991310834884644E-2</v>
      </c>
      <c r="E10" s="1">
        <f>r_des_rel_inc!E11</f>
        <v>2.3297155275940895E-2</v>
      </c>
    </row>
    <row r="11" spans="1:5">
      <c r="A11">
        <f>r_des_rel_inc!A12</f>
        <v>2004</v>
      </c>
      <c r="B11" s="41" t="s">
        <v>179</v>
      </c>
      <c r="C11" s="1">
        <f>r_des_rel_inc!C12</f>
        <v>0.89912068843841553</v>
      </c>
      <c r="D11" s="1">
        <f>r_des_rel_inc!D12</f>
        <v>9.020000696182251E-2</v>
      </c>
      <c r="E11" s="1">
        <f>r_des_rel_inc!E12</f>
        <v>1.0679285973310471E-2</v>
      </c>
    </row>
    <row r="12" spans="1:5">
      <c r="A12">
        <f>r_des_rel_inc!A14</f>
        <v>2009</v>
      </c>
      <c r="B12" s="41" t="s">
        <v>175</v>
      </c>
      <c r="C12" s="1">
        <f>r_des_rel_inc!C14</f>
        <v>0.88580769300460815</v>
      </c>
      <c r="D12" s="1">
        <f>r_des_rel_inc!D14</f>
        <v>0.10278929769992828</v>
      </c>
      <c r="E12" s="1">
        <f>r_des_rel_inc!E14</f>
        <v>1.1403027921915054E-2</v>
      </c>
    </row>
    <row r="13" spans="1:5">
      <c r="A13">
        <f>r_des_rel_inc!A15</f>
        <v>2009</v>
      </c>
      <c r="B13" s="41" t="s">
        <v>176</v>
      </c>
      <c r="C13" s="1">
        <f>r_des_rel_inc!C15</f>
        <v>0.90990155935287476</v>
      </c>
      <c r="D13" s="1">
        <f>r_des_rel_inc!D15</f>
        <v>7.3061384260654449E-2</v>
      </c>
      <c r="E13" s="1">
        <f>r_des_rel_inc!E15</f>
        <v>1.7037080600857735E-2</v>
      </c>
    </row>
    <row r="14" spans="1:5">
      <c r="A14">
        <f>r_des_rel_inc!A16</f>
        <v>2009</v>
      </c>
      <c r="B14" s="41" t="s">
        <v>177</v>
      </c>
      <c r="C14" s="1">
        <f>r_des_rel_inc!C16</f>
        <v>0.85485732555389404</v>
      </c>
      <c r="D14" s="1">
        <f>r_des_rel_inc!D16</f>
        <v>0.11942674219608307</v>
      </c>
      <c r="E14" s="1">
        <f>r_des_rel_inc!E16</f>
        <v>2.5715930387377739E-2</v>
      </c>
    </row>
    <row r="15" spans="1:5">
      <c r="A15">
        <f>r_des_rel_inc!A17</f>
        <v>2009</v>
      </c>
      <c r="B15" s="41" t="s">
        <v>178</v>
      </c>
      <c r="C15" s="1">
        <f>r_des_rel_inc!C17</f>
        <v>0.84344661235809326</v>
      </c>
      <c r="D15" s="1">
        <f>r_des_rel_inc!D17</f>
        <v>0.12960389256477356</v>
      </c>
      <c r="E15" s="1">
        <f>r_des_rel_inc!E17</f>
        <v>2.6949470862746239E-2</v>
      </c>
    </row>
    <row r="16" spans="1:5">
      <c r="A16">
        <f>r_des_rel_inc!A18</f>
        <v>2009</v>
      </c>
      <c r="B16" s="41" t="s">
        <v>179</v>
      </c>
      <c r="C16" s="1">
        <f>r_des_rel_inc!C18</f>
        <v>0.90220099687576294</v>
      </c>
      <c r="D16" s="1">
        <f>r_des_rel_inc!D18</f>
        <v>9.06510129570961E-2</v>
      </c>
      <c r="E16" s="1">
        <f>r_des_rel_inc!E18</f>
        <v>7.1479710750281811E-3</v>
      </c>
    </row>
    <row r="17" spans="1:5">
      <c r="A17">
        <f>r_des_rel_inc!A20</f>
        <v>2014</v>
      </c>
      <c r="B17" s="41" t="s">
        <v>175</v>
      </c>
      <c r="C17" s="1">
        <f>r_des_rel_inc!C20</f>
        <v>0.89516299962997437</v>
      </c>
      <c r="D17" s="1">
        <f>r_des_rel_inc!D20</f>
        <v>0.10196216404438019</v>
      </c>
      <c r="E17" s="1">
        <f>r_des_rel_inc!E20</f>
        <v>2.8748351614922285E-3</v>
      </c>
    </row>
    <row r="18" spans="1:5">
      <c r="A18">
        <f>r_des_rel_inc!A21</f>
        <v>2014</v>
      </c>
      <c r="B18" s="41" t="s">
        <v>176</v>
      </c>
      <c r="C18" s="1">
        <f>r_des_rel_inc!C21</f>
        <v>0.92520463466644287</v>
      </c>
      <c r="D18" s="1">
        <f>r_des_rel_inc!D21</f>
        <v>5.7203538715839386E-2</v>
      </c>
      <c r="E18" s="1">
        <f>r_des_rel_inc!E21</f>
        <v>1.7591813579201698E-2</v>
      </c>
    </row>
    <row r="19" spans="1:5">
      <c r="A19">
        <f>r_des_rel_inc!A22</f>
        <v>2014</v>
      </c>
      <c r="B19" s="41" t="s">
        <v>177</v>
      </c>
      <c r="C19" s="1">
        <f>r_des_rel_inc!C22</f>
        <v>0.93198513984680176</v>
      </c>
      <c r="D19" s="1">
        <f>r_des_rel_inc!D22</f>
        <v>4.7549016773700714E-2</v>
      </c>
      <c r="E19" s="1">
        <f>r_des_rel_inc!E22</f>
        <v>2.0465821027755737E-2</v>
      </c>
    </row>
    <row r="20" spans="1:5">
      <c r="A20">
        <f>r_des_rel_inc!A23</f>
        <v>2014</v>
      </c>
      <c r="B20" s="41" t="s">
        <v>178</v>
      </c>
      <c r="C20" s="1">
        <f>r_des_rel_inc!C23</f>
        <v>0.91914492845535278</v>
      </c>
      <c r="D20" s="1">
        <f>r_des_rel_inc!D23</f>
        <v>5.828678235411644E-2</v>
      </c>
      <c r="E20" s="1">
        <f>r_des_rel_inc!E23</f>
        <v>2.2568285465240479E-2</v>
      </c>
    </row>
    <row r="21" spans="1:5">
      <c r="A21">
        <f>r_des_rel_inc!A24</f>
        <v>2014</v>
      </c>
      <c r="B21" s="41" t="s">
        <v>179</v>
      </c>
      <c r="C21" s="1">
        <f>r_des_rel_inc!C24</f>
        <v>0.89788359403610229</v>
      </c>
      <c r="D21" s="1">
        <f>r_des_rel_inc!D24</f>
        <v>7.1833670139312744E-2</v>
      </c>
      <c r="E21" s="1">
        <f>r_des_rel_inc!E24</f>
        <v>3.0282722786068916E-2</v>
      </c>
    </row>
    <row r="22" spans="1:5">
      <c r="C22" s="1"/>
      <c r="D22" s="1"/>
      <c r="E22" s="1"/>
    </row>
    <row r="23" spans="1:5">
      <c r="C23" s="1"/>
      <c r="D23" s="1"/>
      <c r="E23" s="1"/>
    </row>
    <row r="24" spans="1:5">
      <c r="C24" s="1"/>
      <c r="D24" s="1"/>
      <c r="E24" s="1"/>
    </row>
    <row r="25" spans="1:5">
      <c r="C25" s="1"/>
      <c r="D25" s="1"/>
      <c r="E25" s="1"/>
    </row>
    <row r="26" spans="1:5">
      <c r="C26" s="1"/>
      <c r="D26" s="1"/>
      <c r="E26" s="1"/>
    </row>
    <row r="27" spans="1:5">
      <c r="C27" s="1"/>
      <c r="D27" s="1"/>
      <c r="E27" s="1"/>
    </row>
    <row r="28" spans="1:5">
      <c r="C28" s="1"/>
      <c r="D28" s="1"/>
      <c r="E28" s="1"/>
    </row>
    <row r="29" spans="1:5">
      <c r="C29" s="1"/>
      <c r="D29" s="1"/>
      <c r="E29" s="1"/>
    </row>
    <row r="30" spans="1:5">
      <c r="C30" s="1"/>
      <c r="D30" s="1"/>
      <c r="E30" s="1"/>
    </row>
    <row r="31" spans="1:5">
      <c r="C31" s="1"/>
      <c r="D31" s="1"/>
      <c r="E31" s="1"/>
    </row>
    <row r="32" spans="1:5">
      <c r="C32" s="1"/>
      <c r="D32" s="1"/>
      <c r="E32" s="1"/>
    </row>
    <row r="33" spans="3:5">
      <c r="C33" s="1"/>
      <c r="D33" s="1"/>
      <c r="E33" s="1"/>
    </row>
    <row r="34" spans="3:5">
      <c r="C34" s="1"/>
      <c r="D34" s="1"/>
      <c r="E34" s="1"/>
    </row>
    <row r="35" spans="3:5">
      <c r="C35" s="1"/>
      <c r="D35" s="1"/>
      <c r="E35" s="1"/>
    </row>
    <row r="36" spans="3:5">
      <c r="C36" s="1"/>
      <c r="D36" s="1"/>
      <c r="E36" s="1"/>
    </row>
    <row r="37" spans="3:5">
      <c r="C37" s="1"/>
      <c r="D37" s="1"/>
      <c r="E37" s="1"/>
    </row>
    <row r="38" spans="3:5">
      <c r="C38" s="1"/>
      <c r="D38" s="1"/>
      <c r="E38" s="1"/>
    </row>
    <row r="39" spans="3:5">
      <c r="C39" s="1"/>
      <c r="D39" s="1"/>
      <c r="E39" s="1"/>
    </row>
    <row r="40" spans="3:5">
      <c r="C40" s="1"/>
      <c r="D40" s="1"/>
      <c r="E40" s="1"/>
    </row>
    <row r="41" spans="3:5">
      <c r="C41" s="1"/>
      <c r="D41" s="1"/>
      <c r="E41" s="1"/>
    </row>
  </sheetData>
  <customSheetViews>
    <customSheetView guid="{ED1DEC0F-3E7B-4441-B19F-CDEF10A595AE}" state="hidden">
      <selection activeCell="A2" sqref="A2:A12"/>
      <pageMargins left="0.7" right="0.7" top="0.75" bottom="0.75" header="0.3" footer="0.3"/>
    </customSheetView>
  </customSheetViews>
  <phoneticPr fontId="4" type="noConversion"/>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1">
    <tabColor theme="1"/>
  </sheetPr>
  <dimension ref="A1:G21"/>
  <sheetViews>
    <sheetView workbookViewId="0">
      <selection sqref="A1:H1"/>
    </sheetView>
  </sheetViews>
  <sheetFormatPr baseColWidth="10" defaultColWidth="11.44140625" defaultRowHeight="14.4"/>
  <sheetData>
    <row r="1" spans="1:7">
      <c r="A1" t="str">
        <f>r_des_educ_inc!A1</f>
        <v>year</v>
      </c>
      <c r="C1" s="41" t="s">
        <v>180</v>
      </c>
      <c r="D1" s="41" t="s">
        <v>82</v>
      </c>
      <c r="E1" s="41" t="s">
        <v>83</v>
      </c>
      <c r="F1" s="41" t="s">
        <v>84</v>
      </c>
      <c r="G1" s="41" t="s">
        <v>85</v>
      </c>
    </row>
    <row r="2" spans="1:7">
      <c r="A2">
        <f>r_des_educ_inc!A2</f>
        <v>1999</v>
      </c>
      <c r="B2" s="41" t="s">
        <v>175</v>
      </c>
      <c r="C2" s="45">
        <f>r_des_educ_inc!C2</f>
        <v>0.38822111487388611</v>
      </c>
      <c r="D2" s="45">
        <f>r_des_educ_inc!D2</f>
        <v>0.27415591478347778</v>
      </c>
      <c r="E2" s="45">
        <f>r_des_educ_inc!E2</f>
        <v>0.20990978181362152</v>
      </c>
      <c r="F2" s="45">
        <f>r_des_educ_inc!F2</f>
        <v>0.1149609312415123</v>
      </c>
      <c r="G2" s="45">
        <f>r_des_educ_inc!G2</f>
        <v>1.2752260081470013E-2</v>
      </c>
    </row>
    <row r="3" spans="1:7">
      <c r="A3">
        <f>r_des_educ_inc!A3</f>
        <v>1999</v>
      </c>
      <c r="B3" s="41" t="s">
        <v>176</v>
      </c>
      <c r="C3" s="45">
        <f>r_des_educ_inc!C3</f>
        <v>0.38822111487388611</v>
      </c>
      <c r="D3" s="45">
        <f>r_des_educ_inc!D3</f>
        <v>0.27415591478347778</v>
      </c>
      <c r="E3" s="45">
        <f>r_des_educ_inc!E3</f>
        <v>0.20990978181362152</v>
      </c>
      <c r="F3" s="45">
        <f>r_des_educ_inc!F3</f>
        <v>0.1149609312415123</v>
      </c>
      <c r="G3" s="45">
        <f>r_des_educ_inc!G3</f>
        <v>1.2752260081470013E-2</v>
      </c>
    </row>
    <row r="4" spans="1:7">
      <c r="A4">
        <f>r_des_educ_inc!A4</f>
        <v>1999</v>
      </c>
      <c r="B4" s="41" t="s">
        <v>177</v>
      </c>
      <c r="C4" s="45">
        <f>r_des_educ_inc!C4</f>
        <v>0.27780255675315857</v>
      </c>
      <c r="D4" s="45">
        <f>r_des_educ_inc!D4</f>
        <v>0.23129990696907043</v>
      </c>
      <c r="E4" s="45">
        <f>r_des_educ_inc!E4</f>
        <v>0.22701649367809296</v>
      </c>
      <c r="F4" s="45">
        <f>r_des_educ_inc!F4</f>
        <v>0.21580195426940918</v>
      </c>
      <c r="G4" s="45">
        <f>r_des_educ_inc!G4</f>
        <v>4.8079062253236771E-2</v>
      </c>
    </row>
    <row r="5" spans="1:7">
      <c r="A5">
        <f>r_des_educ_inc!A5</f>
        <v>1999</v>
      </c>
      <c r="B5" s="41" t="s">
        <v>178</v>
      </c>
      <c r="C5" s="45">
        <f>r_des_educ_inc!C5</f>
        <v>0.17753623425960541</v>
      </c>
      <c r="D5" s="45">
        <f>r_des_educ_inc!D5</f>
        <v>0.19238422811031342</v>
      </c>
      <c r="E5" s="45">
        <f>r_des_educ_inc!E5</f>
        <v>0.24255037307739258</v>
      </c>
      <c r="F5" s="45">
        <f>r_des_educ_inc!F5</f>
        <v>0.3073713481426239</v>
      </c>
      <c r="G5" s="45">
        <f>r_des_educ_inc!G5</f>
        <v>8.0157816410064697E-2</v>
      </c>
    </row>
    <row r="6" spans="1:7">
      <c r="A6">
        <f>r_des_educ_inc!A6</f>
        <v>1999</v>
      </c>
      <c r="B6" s="41" t="s">
        <v>179</v>
      </c>
      <c r="C6" s="45">
        <f>r_des_educ_inc!C6</f>
        <v>9.482216089963913E-2</v>
      </c>
      <c r="D6" s="45">
        <f>r_des_educ_inc!D6</f>
        <v>0.1241457462310791</v>
      </c>
      <c r="E6" s="45">
        <f>r_des_educ_inc!E6</f>
        <v>0.21356400847434998</v>
      </c>
      <c r="F6" s="45">
        <f>r_des_educ_inc!F6</f>
        <v>0.35111957788467407</v>
      </c>
      <c r="G6" s="45">
        <f>r_des_educ_inc!G6</f>
        <v>0.21634851396083832</v>
      </c>
    </row>
    <row r="7" spans="1:7">
      <c r="A7">
        <f>r_des_educ_inc!A8</f>
        <v>2004</v>
      </c>
      <c r="B7" s="41" t="s">
        <v>175</v>
      </c>
      <c r="C7" s="45">
        <f>r_des_educ_inc!C8</f>
        <v>0.37220820784568787</v>
      </c>
      <c r="D7" s="45">
        <f>r_des_educ_inc!D8</f>
        <v>0.35819268226623535</v>
      </c>
      <c r="E7" s="45">
        <f>r_des_educ_inc!E8</f>
        <v>0.14603534340858459</v>
      </c>
      <c r="F7" s="45">
        <f>r_des_educ_inc!F8</f>
        <v>0.11922278255224228</v>
      </c>
      <c r="G7" s="45">
        <f>r_des_educ_inc!G8</f>
        <v>4.3409792706370354E-3</v>
      </c>
    </row>
    <row r="8" spans="1:7">
      <c r="A8">
        <f>r_des_educ_inc!A9</f>
        <v>2004</v>
      </c>
      <c r="B8" s="41" t="s">
        <v>176</v>
      </c>
      <c r="C8" s="45">
        <f>r_des_educ_inc!C9</f>
        <v>0.23325274884700775</v>
      </c>
      <c r="D8" s="45">
        <f>r_des_educ_inc!D9</f>
        <v>0.35663869976997375</v>
      </c>
      <c r="E8" s="45">
        <f>r_des_educ_inc!E9</f>
        <v>0.22178000211715698</v>
      </c>
      <c r="F8" s="45">
        <f>r_des_educ_inc!F9</f>
        <v>0.15351437032222748</v>
      </c>
      <c r="G8" s="45">
        <f>r_des_educ_inc!G9</f>
        <v>3.4814167767763138E-2</v>
      </c>
    </row>
    <row r="9" spans="1:7">
      <c r="A9">
        <f>r_des_educ_inc!A10</f>
        <v>2004</v>
      </c>
      <c r="B9" s="41" t="s">
        <v>177</v>
      </c>
      <c r="C9" s="45">
        <f>r_des_educ_inc!C10</f>
        <v>0.162464439868927</v>
      </c>
      <c r="D9" s="45">
        <f>r_des_educ_inc!D10</f>
        <v>0.31627291440963745</v>
      </c>
      <c r="E9" s="45">
        <f>r_des_educ_inc!E10</f>
        <v>0.25618568062782288</v>
      </c>
      <c r="F9" s="45">
        <f>r_des_educ_inc!F10</f>
        <v>0.19551475346088409</v>
      </c>
      <c r="G9" s="45">
        <f>r_des_educ_inc!G10</f>
        <v>6.956220418214798E-2</v>
      </c>
    </row>
    <row r="10" spans="1:7">
      <c r="A10">
        <f>r_des_educ_inc!A11</f>
        <v>2004</v>
      </c>
      <c r="B10" s="41" t="s">
        <v>178</v>
      </c>
      <c r="C10" s="45">
        <f>r_des_educ_inc!C11</f>
        <v>7.5485333800315857E-2</v>
      </c>
      <c r="D10" s="45">
        <f>r_des_educ_inc!D11</f>
        <v>0.19931638240814209</v>
      </c>
      <c r="E10" s="45">
        <f>r_des_educ_inc!E11</f>
        <v>0.19878943264484406</v>
      </c>
      <c r="F10" s="45">
        <f>r_des_educ_inc!F11</f>
        <v>0.38441926240921021</v>
      </c>
      <c r="G10" s="45">
        <f>r_des_educ_inc!G11</f>
        <v>0.14198960363864899</v>
      </c>
    </row>
    <row r="11" spans="1:7">
      <c r="A11">
        <f>r_des_educ_inc!A12</f>
        <v>2004</v>
      </c>
      <c r="B11" s="41" t="s">
        <v>179</v>
      </c>
      <c r="C11" s="45">
        <f>r_des_educ_inc!C12</f>
        <v>3.3629845827817917E-2</v>
      </c>
      <c r="D11" s="45">
        <f>r_des_educ_inc!D12</f>
        <v>8.2907043397426605E-2</v>
      </c>
      <c r="E11" s="45">
        <f>r_des_educ_inc!E12</f>
        <v>0.13707259297370911</v>
      </c>
      <c r="F11" s="45">
        <f>r_des_educ_inc!F12</f>
        <v>0.34796759486198425</v>
      </c>
      <c r="G11" s="45">
        <f>r_des_educ_inc!G12</f>
        <v>0.39842292666435242</v>
      </c>
    </row>
    <row r="12" spans="1:7">
      <c r="A12">
        <f>r_des_educ_inc!A14</f>
        <v>2009</v>
      </c>
      <c r="B12" s="41" t="s">
        <v>175</v>
      </c>
      <c r="C12" s="45">
        <f>r_des_educ_inc!C14</f>
        <v>0.44507232308387756</v>
      </c>
      <c r="D12" s="45">
        <f>r_des_educ_inc!D14</f>
        <v>0.34944638609886169</v>
      </c>
      <c r="E12" s="45">
        <f>r_des_educ_inc!E14</f>
        <v>0.12297859042882919</v>
      </c>
      <c r="F12" s="45">
        <f>r_des_educ_inc!F14</f>
        <v>7.4362874031066895E-2</v>
      </c>
      <c r="G12" s="45">
        <f>r_des_educ_inc!G14</f>
        <v>8.1398235633969307E-3</v>
      </c>
    </row>
    <row r="13" spans="1:7">
      <c r="A13">
        <f>r_des_educ_inc!A15</f>
        <v>2009</v>
      </c>
      <c r="B13" s="41" t="s">
        <v>176</v>
      </c>
      <c r="C13" s="45">
        <f>r_des_educ_inc!C15</f>
        <v>0.33840137720108032</v>
      </c>
      <c r="D13" s="45">
        <f>r_des_educ_inc!D15</f>
        <v>0.3251473605632782</v>
      </c>
      <c r="E13" s="45">
        <f>r_des_educ_inc!E15</f>
        <v>0.18734511733055115</v>
      </c>
      <c r="F13" s="45">
        <f>r_des_educ_inc!F15</f>
        <v>0.13815093040466309</v>
      </c>
      <c r="G13" s="45">
        <f>r_des_educ_inc!G15</f>
        <v>1.0955221951007843E-2</v>
      </c>
    </row>
    <row r="14" spans="1:7">
      <c r="A14">
        <f>r_des_educ_inc!A16</f>
        <v>2009</v>
      </c>
      <c r="B14" s="41" t="s">
        <v>177</v>
      </c>
      <c r="C14" s="45">
        <f>r_des_educ_inc!C16</f>
        <v>0.22098773717880249</v>
      </c>
      <c r="D14" s="45">
        <f>r_des_educ_inc!D16</f>
        <v>0.30420529842376709</v>
      </c>
      <c r="E14" s="45">
        <f>r_des_educ_inc!E16</f>
        <v>0.23630844056606293</v>
      </c>
      <c r="F14" s="45">
        <f>r_des_educ_inc!F16</f>
        <v>0.20386452972888947</v>
      </c>
      <c r="G14" s="45">
        <f>r_des_educ_inc!G16</f>
        <v>3.4633982926607132E-2</v>
      </c>
    </row>
    <row r="15" spans="1:7">
      <c r="A15">
        <f>r_des_educ_inc!A17</f>
        <v>2009</v>
      </c>
      <c r="B15" s="41" t="s">
        <v>178</v>
      </c>
      <c r="C15" s="45">
        <f>r_des_educ_inc!C17</f>
        <v>9.9265828728675842E-2</v>
      </c>
      <c r="D15" s="45">
        <f>r_des_educ_inc!D17</f>
        <v>0.24274745583534241</v>
      </c>
      <c r="E15" s="45">
        <f>r_des_educ_inc!E17</f>
        <v>0.22893594205379486</v>
      </c>
      <c r="F15" s="45">
        <f>r_des_educ_inc!F17</f>
        <v>0.33695995807647705</v>
      </c>
      <c r="G15" s="45">
        <f>r_des_educ_inc!G17</f>
        <v>9.2090830206871033E-2</v>
      </c>
    </row>
    <row r="16" spans="1:7">
      <c r="A16">
        <f>r_des_educ_inc!A18</f>
        <v>2009</v>
      </c>
      <c r="B16" s="41" t="s">
        <v>179</v>
      </c>
      <c r="C16" s="45">
        <f>r_des_educ_inc!C18</f>
        <v>7.5890779495239258E-2</v>
      </c>
      <c r="D16" s="45">
        <f>r_des_educ_inc!D18</f>
        <v>0.10862191021442413</v>
      </c>
      <c r="E16" s="45">
        <f>r_des_educ_inc!E18</f>
        <v>0.1630113273859024</v>
      </c>
      <c r="F16" s="45">
        <f>r_des_educ_inc!F18</f>
        <v>0.38080030679702759</v>
      </c>
      <c r="G16" s="45">
        <f>r_des_educ_inc!G18</f>
        <v>0.27167567610740662</v>
      </c>
    </row>
    <row r="17" spans="1:7">
      <c r="A17">
        <f>r_des_educ_inc!A20</f>
        <v>2014</v>
      </c>
      <c r="B17" s="41" t="s">
        <v>175</v>
      </c>
      <c r="C17" s="45">
        <f>r_des_educ_inc!C20</f>
        <v>0.32317453622817993</v>
      </c>
      <c r="D17" s="45">
        <f>r_des_educ_inc!D20</f>
        <v>0.36321073770523071</v>
      </c>
      <c r="E17" s="45">
        <f>r_des_educ_inc!E20</f>
        <v>0.20067927241325378</v>
      </c>
      <c r="F17" s="45">
        <f>r_des_educ_inc!F20</f>
        <v>9.9702484905719757E-2</v>
      </c>
      <c r="G17" s="45">
        <f>r_des_educ_inc!G20</f>
        <v>1.3232958503067493E-2</v>
      </c>
    </row>
    <row r="18" spans="1:7">
      <c r="A18">
        <f>r_des_educ_inc!A21</f>
        <v>2014</v>
      </c>
      <c r="B18" s="41" t="s">
        <v>176</v>
      </c>
      <c r="C18" s="45">
        <f>r_des_educ_inc!C21</f>
        <v>0.21899081766605377</v>
      </c>
      <c r="D18" s="45">
        <f>r_des_educ_inc!D21</f>
        <v>0.37662649154663086</v>
      </c>
      <c r="E18" s="45">
        <f>r_des_educ_inc!E21</f>
        <v>0.25146099925041199</v>
      </c>
      <c r="F18" s="45">
        <f>r_des_educ_inc!F21</f>
        <v>0.13872814178466797</v>
      </c>
      <c r="G18" s="45">
        <f>r_des_educ_inc!G21</f>
        <v>1.4193574897944927E-2</v>
      </c>
    </row>
    <row r="19" spans="1:7">
      <c r="A19">
        <f>r_des_educ_inc!A22</f>
        <v>2014</v>
      </c>
      <c r="B19" s="41" t="s">
        <v>177</v>
      </c>
      <c r="C19" s="45">
        <f>r_des_educ_inc!C22</f>
        <v>0.12723226845264435</v>
      </c>
      <c r="D19" s="45">
        <f>r_des_educ_inc!D22</f>
        <v>0.32433727383613586</v>
      </c>
      <c r="E19" s="45">
        <f>r_des_educ_inc!E22</f>
        <v>0.23124060034751892</v>
      </c>
      <c r="F19" s="45">
        <f>r_des_educ_inc!F22</f>
        <v>0.26950514316558838</v>
      </c>
      <c r="G19" s="45">
        <f>r_des_educ_inc!G22</f>
        <v>4.7684721648693085E-2</v>
      </c>
    </row>
    <row r="20" spans="1:7">
      <c r="A20">
        <f>r_des_educ_inc!A23</f>
        <v>2014</v>
      </c>
      <c r="B20" s="41" t="s">
        <v>178</v>
      </c>
      <c r="C20" s="45">
        <f>r_des_educ_inc!C23</f>
        <v>8.063991367816925E-2</v>
      </c>
      <c r="D20" s="45">
        <f>r_des_educ_inc!D23</f>
        <v>0.22082506120204926</v>
      </c>
      <c r="E20" s="45">
        <f>r_des_educ_inc!E23</f>
        <v>0.27343475818634033</v>
      </c>
      <c r="F20" s="45">
        <f>r_des_educ_inc!F23</f>
        <v>0.32312494516372681</v>
      </c>
      <c r="G20" s="45">
        <f>r_des_educ_inc!G23</f>
        <v>0.10197530686855316</v>
      </c>
    </row>
    <row r="21" spans="1:7">
      <c r="A21">
        <f>r_des_educ_inc!A24</f>
        <v>2014</v>
      </c>
      <c r="B21" s="41" t="s">
        <v>179</v>
      </c>
      <c r="C21" s="45">
        <f>r_des_educ_inc!C24</f>
        <v>3.8161538541316986E-2</v>
      </c>
      <c r="D21" s="45">
        <f>r_des_educ_inc!D24</f>
        <v>0.15256761014461517</v>
      </c>
      <c r="E21" s="45">
        <f>r_des_educ_inc!E24</f>
        <v>0.19021837413311005</v>
      </c>
      <c r="F21" s="45">
        <f>r_des_educ_inc!F24</f>
        <v>0.37218043208122253</v>
      </c>
      <c r="G21" s="45">
        <f>r_des_educ_inc!G24</f>
        <v>0.24687205255031586</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2">
    <tabColor theme="1"/>
  </sheetPr>
  <dimension ref="A1:D41"/>
  <sheetViews>
    <sheetView workbookViewId="0">
      <selection sqref="A1:H1"/>
    </sheetView>
  </sheetViews>
  <sheetFormatPr baseColWidth="10" defaultColWidth="11.44140625" defaultRowHeight="14.4"/>
  <sheetData>
    <row r="1" spans="1:4">
      <c r="A1" t="str">
        <f>r_des_urban_inc!A1</f>
        <v>year</v>
      </c>
      <c r="C1" s="41" t="s">
        <v>88</v>
      </c>
      <c r="D1" s="41" t="s">
        <v>89</v>
      </c>
    </row>
    <row r="2" spans="1:4">
      <c r="A2">
        <f>r_des_urban_inc!A2</f>
        <v>1999</v>
      </c>
      <c r="B2" s="41" t="s">
        <v>182</v>
      </c>
      <c r="C2">
        <f>r_des_urban_inc!C2</f>
        <v>0.80197066068649292</v>
      </c>
      <c r="D2">
        <f>r_des_urban_inc!D2</f>
        <v>0.19802933931350708</v>
      </c>
    </row>
    <row r="3" spans="1:4">
      <c r="A3">
        <f>r_des_urban_inc!A3</f>
        <v>1999</v>
      </c>
      <c r="B3" s="41" t="s">
        <v>183</v>
      </c>
      <c r="C3">
        <f>r_des_urban_inc!C3</f>
        <v>0.80197066068649292</v>
      </c>
      <c r="D3">
        <f>r_des_urban_inc!D3</f>
        <v>0.19802933931350708</v>
      </c>
    </row>
    <row r="4" spans="1:4">
      <c r="A4">
        <f>r_des_urban_inc!A4</f>
        <v>1999</v>
      </c>
      <c r="B4" s="41" t="s">
        <v>184</v>
      </c>
      <c r="C4">
        <f>r_des_urban_inc!C4</f>
        <v>0.80197066068649292</v>
      </c>
      <c r="D4">
        <f>r_des_urban_inc!D4</f>
        <v>0.19802933931350708</v>
      </c>
    </row>
    <row r="5" spans="1:4">
      <c r="A5">
        <f>r_des_urban_inc!A5</f>
        <v>1999</v>
      </c>
      <c r="B5" s="41" t="s">
        <v>185</v>
      </c>
      <c r="C5">
        <f>r_des_urban_inc!C5</f>
        <v>0.80197066068649292</v>
      </c>
      <c r="D5">
        <f>r_des_urban_inc!D5</f>
        <v>0.19802933931350708</v>
      </c>
    </row>
    <row r="6" spans="1:4">
      <c r="A6">
        <f>r_des_urban_inc!A6</f>
        <v>1999</v>
      </c>
      <c r="B6" s="41" t="s">
        <v>186</v>
      </c>
      <c r="C6">
        <f>r_des_urban_inc!C6</f>
        <v>0.79036039113998413</v>
      </c>
      <c r="D6">
        <f>r_des_urban_inc!D6</f>
        <v>0.20963960886001587</v>
      </c>
    </row>
    <row r="7" spans="1:4">
      <c r="A7">
        <f>r_des_urban_inc!A7</f>
        <v>1999</v>
      </c>
      <c r="B7" s="41" t="s">
        <v>187</v>
      </c>
      <c r="C7">
        <f>r_des_urban_inc!C7</f>
        <v>0.56102758646011353</v>
      </c>
      <c r="D7">
        <f>r_des_urban_inc!D7</f>
        <v>0.43897241353988647</v>
      </c>
    </row>
    <row r="8" spans="1:4">
      <c r="A8">
        <f>r_des_urban_inc!A8</f>
        <v>1999</v>
      </c>
      <c r="B8" s="41" t="s">
        <v>188</v>
      </c>
      <c r="C8">
        <f>r_des_urban_inc!C8</f>
        <v>0.56102758646011353</v>
      </c>
      <c r="D8">
        <f>r_des_urban_inc!D8</f>
        <v>0.43897241353988647</v>
      </c>
    </row>
    <row r="9" spans="1:4">
      <c r="A9">
        <f>r_des_urban_inc!A9</f>
        <v>1999</v>
      </c>
      <c r="B9" s="41" t="s">
        <v>189</v>
      </c>
      <c r="C9">
        <f>r_des_urban_inc!C9</f>
        <v>0.56102758646011353</v>
      </c>
      <c r="D9">
        <f>r_des_urban_inc!D9</f>
        <v>0.43897241353988647</v>
      </c>
    </row>
    <row r="10" spans="1:4">
      <c r="A10">
        <f>r_des_urban_inc!A10</f>
        <v>1999</v>
      </c>
      <c r="B10" s="41" t="s">
        <v>190</v>
      </c>
      <c r="C10">
        <f>r_des_urban_inc!C10</f>
        <v>0.54573017358779907</v>
      </c>
      <c r="D10">
        <f>r_des_urban_inc!D10</f>
        <v>0.45426982641220093</v>
      </c>
    </row>
    <row r="11" spans="1:4">
      <c r="A11">
        <f>r_des_urban_inc!A11</f>
        <v>1999</v>
      </c>
      <c r="B11" s="41" t="s">
        <v>191</v>
      </c>
      <c r="C11">
        <f>r_des_urban_inc!C11</f>
        <v>0.45406320691108704</v>
      </c>
      <c r="D11">
        <f>r_des_urban_inc!D11</f>
        <v>0.54593676328659058</v>
      </c>
    </row>
    <row r="12" spans="1:4">
      <c r="A12">
        <f>r_des_urban_inc!A13</f>
        <v>2004</v>
      </c>
      <c r="B12" s="41" t="s">
        <v>182</v>
      </c>
      <c r="C12">
        <f>r_des_urban_inc!C13</f>
        <v>0.80781650543212891</v>
      </c>
      <c r="D12">
        <f>r_des_urban_inc!D13</f>
        <v>0.19218352437019348</v>
      </c>
    </row>
    <row r="13" spans="1:4">
      <c r="A13">
        <f>r_des_urban_inc!A14</f>
        <v>2004</v>
      </c>
      <c r="B13" s="41" t="s">
        <v>183</v>
      </c>
      <c r="C13">
        <f>r_des_urban_inc!C14</f>
        <v>0.80781650543212891</v>
      </c>
      <c r="D13">
        <f>r_des_urban_inc!D14</f>
        <v>0.19218352437019348</v>
      </c>
    </row>
    <row r="14" spans="1:4">
      <c r="A14">
        <f>r_des_urban_inc!A15</f>
        <v>2004</v>
      </c>
      <c r="B14" s="41" t="s">
        <v>184</v>
      </c>
      <c r="C14">
        <f>r_des_urban_inc!C15</f>
        <v>0.78861755132675171</v>
      </c>
      <c r="D14">
        <f>r_des_urban_inc!D15</f>
        <v>0.21138246357440948</v>
      </c>
    </row>
    <row r="15" spans="1:4">
      <c r="A15">
        <f>r_des_urban_inc!A16</f>
        <v>2004</v>
      </c>
      <c r="B15" s="41" t="s">
        <v>185</v>
      </c>
      <c r="C15">
        <f>r_des_urban_inc!C16</f>
        <v>0.77808421850204468</v>
      </c>
      <c r="D15">
        <f>r_des_urban_inc!D16</f>
        <v>0.22191579639911652</v>
      </c>
    </row>
    <row r="16" spans="1:4">
      <c r="A16">
        <f>r_des_urban_inc!A17</f>
        <v>2004</v>
      </c>
      <c r="B16" s="41" t="s">
        <v>186</v>
      </c>
      <c r="C16">
        <f>r_des_urban_inc!C17</f>
        <v>0.6720244288444519</v>
      </c>
      <c r="D16">
        <f>r_des_urban_inc!D17</f>
        <v>0.3279755711555481</v>
      </c>
    </row>
    <row r="17" spans="1:4">
      <c r="A17">
        <f>r_des_urban_inc!A18</f>
        <v>2004</v>
      </c>
      <c r="B17" s="41" t="s">
        <v>187</v>
      </c>
      <c r="C17">
        <f>r_des_urban_inc!C18</f>
        <v>0.58461266756057739</v>
      </c>
      <c r="D17">
        <f>r_des_urban_inc!D18</f>
        <v>0.415387362241745</v>
      </c>
    </row>
    <row r="18" spans="1:4">
      <c r="A18">
        <f>r_des_urban_inc!A19</f>
        <v>2004</v>
      </c>
      <c r="B18" s="41" t="s">
        <v>188</v>
      </c>
      <c r="C18">
        <f>r_des_urban_inc!C19</f>
        <v>0.42167872190475464</v>
      </c>
      <c r="D18">
        <f>r_des_urban_inc!D19</f>
        <v>0.57832127809524536</v>
      </c>
    </row>
    <row r="19" spans="1:4">
      <c r="A19">
        <f>r_des_urban_inc!A20</f>
        <v>2004</v>
      </c>
      <c r="B19" s="41" t="s">
        <v>189</v>
      </c>
      <c r="C19">
        <f>r_des_urban_inc!C20</f>
        <v>0.40494504570960999</v>
      </c>
      <c r="D19">
        <f>r_des_urban_inc!D20</f>
        <v>0.5950549840927124</v>
      </c>
    </row>
    <row r="20" spans="1:4">
      <c r="A20">
        <f>r_des_urban_inc!A21</f>
        <v>2004</v>
      </c>
      <c r="B20" s="41" t="s">
        <v>190</v>
      </c>
      <c r="C20">
        <f>r_des_urban_inc!C21</f>
        <v>0.31309610605239868</v>
      </c>
      <c r="D20">
        <f>r_des_urban_inc!D21</f>
        <v>0.68690389394760132</v>
      </c>
    </row>
    <row r="21" spans="1:4">
      <c r="A21">
        <f>r_des_urban_inc!A22</f>
        <v>2004</v>
      </c>
      <c r="B21" s="41" t="s">
        <v>191</v>
      </c>
      <c r="C21">
        <f>r_des_urban_inc!C22</f>
        <v>0.27079600095748901</v>
      </c>
      <c r="D21">
        <f>r_des_urban_inc!D22</f>
        <v>0.72920399904251099</v>
      </c>
    </row>
    <row r="22" spans="1:4">
      <c r="A22">
        <f>r_des_urban_inc!A24</f>
        <v>2009</v>
      </c>
      <c r="B22" s="41" t="s">
        <v>182</v>
      </c>
      <c r="C22">
        <f>r_des_urban_inc!C24</f>
        <v>0.84668910503387451</v>
      </c>
      <c r="D22">
        <f>r_des_urban_inc!D24</f>
        <v>0.15331088006496429</v>
      </c>
    </row>
    <row r="23" spans="1:4">
      <c r="A23">
        <f>r_des_urban_inc!A25</f>
        <v>2009</v>
      </c>
      <c r="B23" s="41" t="s">
        <v>183</v>
      </c>
      <c r="C23">
        <f>r_des_urban_inc!C25</f>
        <v>0.8094819188117981</v>
      </c>
      <c r="D23">
        <f>r_des_urban_inc!D25</f>
        <v>0.1905180811882019</v>
      </c>
    </row>
    <row r="24" spans="1:4">
      <c r="A24">
        <f>r_des_urban_inc!A26</f>
        <v>2009</v>
      </c>
      <c r="B24" s="41" t="s">
        <v>184</v>
      </c>
      <c r="C24">
        <f>r_des_urban_inc!C26</f>
        <v>0.76202505826950073</v>
      </c>
      <c r="D24">
        <f>r_des_urban_inc!D26</f>
        <v>0.23797497153282166</v>
      </c>
    </row>
    <row r="25" spans="1:4">
      <c r="A25">
        <f>r_des_urban_inc!A27</f>
        <v>2009</v>
      </c>
      <c r="B25" s="41" t="s">
        <v>185</v>
      </c>
      <c r="C25">
        <f>r_des_urban_inc!C27</f>
        <v>0.69119781255722046</v>
      </c>
      <c r="D25">
        <f>r_des_urban_inc!D27</f>
        <v>0.30880215764045715</v>
      </c>
    </row>
    <row r="26" spans="1:4">
      <c r="A26">
        <f>r_des_urban_inc!A28</f>
        <v>2009</v>
      </c>
      <c r="B26" s="41" t="s">
        <v>186</v>
      </c>
      <c r="C26">
        <f>r_des_urban_inc!C28</f>
        <v>0.65475285053253174</v>
      </c>
      <c r="D26">
        <f>r_des_urban_inc!D28</f>
        <v>0.34524711966514587</v>
      </c>
    </row>
    <row r="27" spans="1:4">
      <c r="A27">
        <f>r_des_urban_inc!A29</f>
        <v>2009</v>
      </c>
      <c r="B27" s="41" t="s">
        <v>187</v>
      </c>
      <c r="C27">
        <f>r_des_urban_inc!C29</f>
        <v>0.60189521312713623</v>
      </c>
      <c r="D27">
        <f>r_des_urban_inc!D29</f>
        <v>0.39810475707054138</v>
      </c>
    </row>
    <row r="28" spans="1:4">
      <c r="A28">
        <f>r_des_urban_inc!A30</f>
        <v>2009</v>
      </c>
      <c r="B28" s="41" t="s">
        <v>188</v>
      </c>
      <c r="C28">
        <f>r_des_urban_inc!C30</f>
        <v>0.5239717960357666</v>
      </c>
      <c r="D28">
        <f>r_des_urban_inc!D30</f>
        <v>0.47602817416191101</v>
      </c>
    </row>
    <row r="29" spans="1:4">
      <c r="A29">
        <f>r_des_urban_inc!A31</f>
        <v>2009</v>
      </c>
      <c r="B29" s="41" t="s">
        <v>189</v>
      </c>
      <c r="C29">
        <f>r_des_urban_inc!C31</f>
        <v>0.43543633818626404</v>
      </c>
      <c r="D29">
        <f>r_des_urban_inc!D31</f>
        <v>0.56456369161605835</v>
      </c>
    </row>
    <row r="30" spans="1:4">
      <c r="A30">
        <f>r_des_urban_inc!A32</f>
        <v>2009</v>
      </c>
      <c r="B30" s="41" t="s">
        <v>190</v>
      </c>
      <c r="C30">
        <f>r_des_urban_inc!C32</f>
        <v>0.49849271774291992</v>
      </c>
      <c r="D30">
        <f>r_des_urban_inc!D32</f>
        <v>0.50150728225708008</v>
      </c>
    </row>
    <row r="31" spans="1:4">
      <c r="A31">
        <f>r_des_urban_inc!A33</f>
        <v>2009</v>
      </c>
      <c r="B31" s="41" t="s">
        <v>191</v>
      </c>
      <c r="C31">
        <f>r_des_urban_inc!C33</f>
        <v>0.34624549746513367</v>
      </c>
      <c r="D31">
        <f>r_des_urban_inc!D33</f>
        <v>0.65375447273254395</v>
      </c>
    </row>
    <row r="32" spans="1:4">
      <c r="A32">
        <f>r_des_urban_inc!A35</f>
        <v>2014</v>
      </c>
      <c r="B32" s="41" t="s">
        <v>182</v>
      </c>
      <c r="C32">
        <f>r_des_urban_inc!C35</f>
        <v>0.80205190181732178</v>
      </c>
      <c r="D32">
        <f>r_des_urban_inc!D35</f>
        <v>0.19794808328151703</v>
      </c>
    </row>
    <row r="33" spans="1:4">
      <c r="A33">
        <f>r_des_urban_inc!A36</f>
        <v>2014</v>
      </c>
      <c r="B33" s="41" t="s">
        <v>183</v>
      </c>
      <c r="C33">
        <f>r_des_urban_inc!C36</f>
        <v>0.72446966171264648</v>
      </c>
      <c r="D33">
        <f>r_des_urban_inc!D36</f>
        <v>0.27553030848503113</v>
      </c>
    </row>
    <row r="34" spans="1:4">
      <c r="A34">
        <f>r_des_urban_inc!A37</f>
        <v>2014</v>
      </c>
      <c r="B34" s="41" t="s">
        <v>184</v>
      </c>
      <c r="C34">
        <f>r_des_urban_inc!C37</f>
        <v>0.63285684585571289</v>
      </c>
      <c r="D34">
        <f>r_des_urban_inc!D37</f>
        <v>0.3671431839466095</v>
      </c>
    </row>
    <row r="35" spans="1:4">
      <c r="A35">
        <f>r_des_urban_inc!A38</f>
        <v>2014</v>
      </c>
      <c r="B35" s="41" t="s">
        <v>185</v>
      </c>
      <c r="C35">
        <f>r_des_urban_inc!C38</f>
        <v>0.56473958492279053</v>
      </c>
      <c r="D35">
        <f>r_des_urban_inc!D38</f>
        <v>0.43526038527488708</v>
      </c>
    </row>
    <row r="36" spans="1:4">
      <c r="A36">
        <f>r_des_urban_inc!A39</f>
        <v>2014</v>
      </c>
      <c r="B36" s="41" t="s">
        <v>186</v>
      </c>
      <c r="C36">
        <f>r_des_urban_inc!C39</f>
        <v>0.54826623201370239</v>
      </c>
      <c r="D36">
        <f>r_des_urban_inc!D39</f>
        <v>0.45173373818397522</v>
      </c>
    </row>
    <row r="37" spans="1:4">
      <c r="A37">
        <f>r_des_urban_inc!A40</f>
        <v>2014</v>
      </c>
      <c r="B37" s="41" t="s">
        <v>187</v>
      </c>
      <c r="C37">
        <f>r_des_urban_inc!C40</f>
        <v>0.55372464656829834</v>
      </c>
      <c r="D37">
        <f>r_des_urban_inc!D40</f>
        <v>0.44627535343170166</v>
      </c>
    </row>
    <row r="38" spans="1:4">
      <c r="A38">
        <f>r_des_urban_inc!A41</f>
        <v>2014</v>
      </c>
      <c r="B38" s="41" t="s">
        <v>188</v>
      </c>
      <c r="C38">
        <f>r_des_urban_inc!C41</f>
        <v>0.47727671265602112</v>
      </c>
      <c r="D38">
        <f>r_des_urban_inc!D41</f>
        <v>0.52272325754165649</v>
      </c>
    </row>
    <row r="39" spans="1:4">
      <c r="A39">
        <f>r_des_urban_inc!A42</f>
        <v>2014</v>
      </c>
      <c r="B39" s="41" t="s">
        <v>189</v>
      </c>
      <c r="C39">
        <f>r_des_urban_inc!C42</f>
        <v>0.40655410289764404</v>
      </c>
      <c r="D39">
        <f>r_des_urban_inc!D42</f>
        <v>0.59344589710235596</v>
      </c>
    </row>
    <row r="40" spans="1:4">
      <c r="A40">
        <f>r_des_urban_inc!A43</f>
        <v>2014</v>
      </c>
      <c r="B40" s="41" t="s">
        <v>190</v>
      </c>
      <c r="C40">
        <f>r_des_urban_inc!C43</f>
        <v>0.36360752582550049</v>
      </c>
      <c r="D40">
        <f>r_des_urban_inc!D43</f>
        <v>0.63639247417449951</v>
      </c>
    </row>
    <row r="41" spans="1:4">
      <c r="A41">
        <f>r_des_urban_inc!A44</f>
        <v>2014</v>
      </c>
      <c r="B41" s="41" t="s">
        <v>191</v>
      </c>
      <c r="C41">
        <f>r_des_urban_inc!C44</f>
        <v>0.32632911205291748</v>
      </c>
      <c r="D41">
        <f>r_des_urban_inc!D44</f>
        <v>0.67367088794708252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3">
    <tabColor theme="1"/>
  </sheetPr>
  <dimension ref="A1:E11"/>
  <sheetViews>
    <sheetView workbookViewId="0">
      <selection sqref="A1:H1"/>
    </sheetView>
  </sheetViews>
  <sheetFormatPr baseColWidth="10" defaultColWidth="8.77734375" defaultRowHeight="14.4"/>
  <sheetData>
    <row r="1" spans="1:5">
      <c r="A1" t="s">
        <v>263</v>
      </c>
      <c r="B1" t="s">
        <v>9</v>
      </c>
      <c r="C1" t="s">
        <v>10</v>
      </c>
      <c r="D1" t="s">
        <v>11</v>
      </c>
      <c r="E1" t="s">
        <v>12</v>
      </c>
    </row>
    <row r="2" spans="1:5">
      <c r="A2" t="s">
        <v>0</v>
      </c>
      <c r="C2">
        <v>8.3752097561955452E-3</v>
      </c>
      <c r="D2">
        <v>2.5252525229007006E-3</v>
      </c>
      <c r="E2">
        <v>1.0362694039940834E-2</v>
      </c>
    </row>
    <row r="3" spans="1:5">
      <c r="A3" t="s">
        <v>1</v>
      </c>
      <c r="B3">
        <v>0</v>
      </c>
      <c r="C3">
        <v>3.3500837162137032E-3</v>
      </c>
      <c r="D3">
        <v>1.5151514671742916E-3</v>
      </c>
      <c r="E3">
        <v>5.7570525677874684E-4</v>
      </c>
    </row>
    <row r="4" spans="1:5">
      <c r="A4" t="s">
        <v>2</v>
      </c>
      <c r="B4">
        <v>0</v>
      </c>
      <c r="C4">
        <v>1.6750418581068516E-3</v>
      </c>
      <c r="D4">
        <v>8.7373740971088409E-2</v>
      </c>
      <c r="E4">
        <v>5.181347019970417E-3</v>
      </c>
    </row>
    <row r="5" spans="1:5">
      <c r="A5" t="s">
        <v>3</v>
      </c>
      <c r="B5">
        <v>0</v>
      </c>
      <c r="C5">
        <v>0</v>
      </c>
      <c r="D5">
        <v>0</v>
      </c>
      <c r="E5">
        <v>0</v>
      </c>
    </row>
    <row r="6" spans="1:5">
      <c r="A6" t="s">
        <v>4</v>
      </c>
      <c r="B6">
        <v>0.38545015454292297</v>
      </c>
      <c r="C6">
        <v>8.3752097561955452E-3</v>
      </c>
      <c r="D6">
        <v>1.1111111380159855E-2</v>
      </c>
      <c r="E6">
        <v>6.9084628485143185E-3</v>
      </c>
    </row>
    <row r="7" spans="1:5">
      <c r="A7" t="s">
        <v>5</v>
      </c>
      <c r="B7">
        <v>0</v>
      </c>
    </row>
    <row r="8" spans="1:5">
      <c r="A8" t="s">
        <v>203</v>
      </c>
      <c r="B8">
        <v>0</v>
      </c>
      <c r="C8">
        <v>5.8626465661641538E-3</v>
      </c>
      <c r="D8">
        <v>5.0505050505050505E-4</v>
      </c>
      <c r="E8">
        <v>0</v>
      </c>
    </row>
    <row r="9" spans="1:5">
      <c r="A9" t="s">
        <v>6</v>
      </c>
      <c r="B9">
        <v>0</v>
      </c>
    </row>
    <row r="10" spans="1:5">
      <c r="A10" t="s">
        <v>7</v>
      </c>
      <c r="B10">
        <v>0</v>
      </c>
      <c r="C10">
        <v>0</v>
      </c>
      <c r="D10">
        <v>0</v>
      </c>
      <c r="E10">
        <v>0</v>
      </c>
    </row>
    <row r="11" spans="1:5">
      <c r="A11" t="s">
        <v>8</v>
      </c>
      <c r="B11">
        <v>0</v>
      </c>
      <c r="C11">
        <v>0</v>
      </c>
      <c r="D11">
        <v>0</v>
      </c>
      <c r="E11">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4">
    <tabColor theme="1"/>
  </sheetPr>
  <dimension ref="A1:E41"/>
  <sheetViews>
    <sheetView topLeftCell="A16" workbookViewId="0">
      <selection sqref="A1:H1"/>
    </sheetView>
  </sheetViews>
  <sheetFormatPr baseColWidth="10" defaultColWidth="8.77734375" defaultRowHeight="14.4"/>
  <cols>
    <col min="1" max="1" width="38.21875" customWidth="1"/>
  </cols>
  <sheetData>
    <row r="1" spans="1:5">
      <c r="A1" t="s">
        <v>264</v>
      </c>
      <c r="B1" t="s">
        <v>15</v>
      </c>
      <c r="C1" t="s">
        <v>16</v>
      </c>
      <c r="D1" t="s">
        <v>17</v>
      </c>
      <c r="E1" t="s">
        <v>18</v>
      </c>
    </row>
    <row r="2" spans="1:5">
      <c r="A2" t="s">
        <v>13</v>
      </c>
      <c r="B2">
        <v>0.49729180335998535</v>
      </c>
      <c r="C2">
        <v>0.49737256765365601</v>
      </c>
      <c r="D2">
        <v>0.50279301404953003</v>
      </c>
      <c r="E2">
        <v>0.51734000444412231</v>
      </c>
    </row>
    <row r="3" spans="1:5">
      <c r="A3" t="s">
        <v>193</v>
      </c>
      <c r="B3">
        <v>0.1415485143661499</v>
      </c>
    </row>
    <row r="4" spans="1:5">
      <c r="A4" t="s">
        <v>194</v>
      </c>
      <c r="B4">
        <v>0.82476425170898438</v>
      </c>
    </row>
    <row r="5" spans="1:5">
      <c r="A5" t="s">
        <v>195</v>
      </c>
      <c r="B5">
        <v>3.3687256276607513E-2</v>
      </c>
    </row>
    <row r="6" spans="1:5">
      <c r="A6" t="s">
        <v>238</v>
      </c>
      <c r="B6">
        <v>2.646460197865963E-2</v>
      </c>
      <c r="C6">
        <v>3.8421869277954102E-2</v>
      </c>
      <c r="D6">
        <v>3.2725967466831207E-2</v>
      </c>
      <c r="E6">
        <v>2.0069753751158714E-2</v>
      </c>
    </row>
    <row r="7" spans="1:5">
      <c r="A7" t="s">
        <v>239</v>
      </c>
      <c r="B7">
        <v>2.8356833383440971E-2</v>
      </c>
      <c r="C7">
        <v>8.2008019089698792E-3</v>
      </c>
      <c r="D7">
        <v>1.3377965427935123E-2</v>
      </c>
      <c r="E7">
        <v>2.9790271073579788E-2</v>
      </c>
    </row>
    <row r="8" spans="1:5">
      <c r="A8" t="s">
        <v>240</v>
      </c>
      <c r="B8">
        <v>2.4745464324951172E-2</v>
      </c>
      <c r="C8">
        <v>4.3077051639556885E-2</v>
      </c>
      <c r="D8">
        <v>3.2659966498613358E-2</v>
      </c>
      <c r="E8">
        <v>3.6031398922204971E-2</v>
      </c>
    </row>
    <row r="9" spans="1:5">
      <c r="A9" t="s">
        <v>241</v>
      </c>
      <c r="B9">
        <v>0.44581151008605957</v>
      </c>
      <c r="C9">
        <v>0.42262256145477295</v>
      </c>
      <c r="D9">
        <v>0.41285607218742371</v>
      </c>
      <c r="E9">
        <v>0.41056591272354126</v>
      </c>
    </row>
    <row r="10" spans="1:5">
      <c r="A10" t="s">
        <v>242</v>
      </c>
      <c r="B10">
        <v>3.531043604016304E-2</v>
      </c>
      <c r="C10">
        <v>3.1761132180690765E-2</v>
      </c>
      <c r="D10">
        <v>4.2024139314889908E-2</v>
      </c>
      <c r="E10">
        <v>5.6264668703079224E-2</v>
      </c>
    </row>
    <row r="11" spans="1:5">
      <c r="A11" t="s">
        <v>243</v>
      </c>
      <c r="B11">
        <v>1.8670914694666862E-2</v>
      </c>
      <c r="C11">
        <v>3.2355654984712601E-2</v>
      </c>
      <c r="D11">
        <v>6.5222851932048798E-2</v>
      </c>
      <c r="E11">
        <v>4.435301199555397E-2</v>
      </c>
    </row>
    <row r="12" spans="1:5">
      <c r="A12" t="s">
        <v>244</v>
      </c>
      <c r="B12">
        <v>0</v>
      </c>
      <c r="C12">
        <v>1.6325077041983604E-2</v>
      </c>
      <c r="D12">
        <v>2.5936497375369072E-2</v>
      </c>
      <c r="E12">
        <v>2.4274980649352074E-2</v>
      </c>
    </row>
    <row r="13" spans="1:5">
      <c r="A13" t="s">
        <v>245</v>
      </c>
      <c r="B13">
        <v>0.25185605883598328</v>
      </c>
      <c r="C13">
        <v>0.23982629179954529</v>
      </c>
      <c r="D13">
        <v>0.23612266778945923</v>
      </c>
      <c r="E13">
        <v>0.22629895806312561</v>
      </c>
    </row>
    <row r="14" spans="1:5">
      <c r="A14" t="s">
        <v>246</v>
      </c>
      <c r="B14">
        <v>0.16878418624401093</v>
      </c>
      <c r="C14">
        <v>0.16740955412387848</v>
      </c>
      <c r="D14">
        <v>0.13907387852668762</v>
      </c>
      <c r="E14">
        <v>0.15235103666782379</v>
      </c>
    </row>
    <row r="15" spans="1:5">
      <c r="A15" t="s">
        <v>545</v>
      </c>
      <c r="B15">
        <v>0.59356200695037842</v>
      </c>
    </row>
    <row r="16" spans="1:5">
      <c r="A16" t="s">
        <v>546</v>
      </c>
      <c r="B16">
        <v>0.19951073825359344</v>
      </c>
    </row>
    <row r="17" spans="1:5">
      <c r="A17" t="s">
        <v>547</v>
      </c>
      <c r="B17">
        <v>5.3847182542085648E-2</v>
      </c>
    </row>
    <row r="18" spans="1:5">
      <c r="A18" t="s">
        <v>548</v>
      </c>
      <c r="B18">
        <v>1.8796456977725029E-2</v>
      </c>
    </row>
    <row r="19" spans="1:5">
      <c r="A19" t="s">
        <v>549</v>
      </c>
      <c r="B19">
        <v>3.6070965230464935E-2</v>
      </c>
    </row>
    <row r="20" spans="1:5">
      <c r="A20" t="s">
        <v>550</v>
      </c>
      <c r="B20">
        <v>1.4589147642254829E-2</v>
      </c>
    </row>
    <row r="21" spans="1:5">
      <c r="A21" t="s">
        <v>551</v>
      </c>
      <c r="B21">
        <v>6.8616330623626709E-2</v>
      </c>
    </row>
    <row r="22" spans="1:5">
      <c r="A22" t="s">
        <v>552</v>
      </c>
      <c r="B22">
        <v>1.5007191337645054E-2</v>
      </c>
    </row>
    <row r="23" spans="1:5">
      <c r="A23" t="s">
        <v>276</v>
      </c>
      <c r="B23">
        <v>0.29768767952919006</v>
      </c>
      <c r="C23">
        <v>0.17699246108531952</v>
      </c>
      <c r="D23">
        <v>0.23590312898159027</v>
      </c>
      <c r="E23">
        <v>0.15783411264419556</v>
      </c>
    </row>
    <row r="24" spans="1:5">
      <c r="A24" t="s">
        <v>540</v>
      </c>
      <c r="B24">
        <v>0.23030905425548553</v>
      </c>
      <c r="C24">
        <v>0.26193109154701233</v>
      </c>
      <c r="D24">
        <v>0.26491349935531616</v>
      </c>
      <c r="E24">
        <v>0.28747743368148804</v>
      </c>
    </row>
    <row r="25" spans="1:5">
      <c r="A25" t="s">
        <v>277</v>
      </c>
      <c r="B25">
        <v>0.20262470841407776</v>
      </c>
      <c r="C25">
        <v>0.19147810339927673</v>
      </c>
      <c r="D25">
        <v>0.18742218613624573</v>
      </c>
      <c r="E25">
        <v>0.22817537188529968</v>
      </c>
    </row>
    <row r="26" spans="1:5">
      <c r="A26" t="s">
        <v>278</v>
      </c>
      <c r="B26">
        <v>0.20364470779895782</v>
      </c>
      <c r="C26">
        <v>0.26985025405883789</v>
      </c>
      <c r="D26">
        <v>0.22632405161857605</v>
      </c>
      <c r="E26">
        <v>0.24238157272338867</v>
      </c>
    </row>
    <row r="27" spans="1:5">
      <c r="A27" t="s">
        <v>279</v>
      </c>
      <c r="B27">
        <v>6.5733857452869415E-2</v>
      </c>
      <c r="C27">
        <v>9.9748082458972931E-2</v>
      </c>
      <c r="D27">
        <v>8.543713390827179E-2</v>
      </c>
      <c r="E27">
        <v>8.4131516516208649E-2</v>
      </c>
    </row>
    <row r="28" spans="1:5">
      <c r="A28" t="s">
        <v>542</v>
      </c>
      <c r="B28">
        <v>0.76018083095550537</v>
      </c>
      <c r="C28">
        <v>0.6210857629776001</v>
      </c>
      <c r="D28">
        <v>0.50591552257537842</v>
      </c>
      <c r="E28">
        <v>0.47659653425216675</v>
      </c>
    </row>
    <row r="29" spans="1:5">
      <c r="A29" t="s">
        <v>543</v>
      </c>
      <c r="B29">
        <v>0.1708337664604187</v>
      </c>
      <c r="C29">
        <v>0.34579414129257202</v>
      </c>
      <c r="D29">
        <v>0.42275133728981018</v>
      </c>
      <c r="E29">
        <v>0.44432324171066284</v>
      </c>
    </row>
    <row r="30" spans="1:5">
      <c r="A30" t="s">
        <v>541</v>
      </c>
      <c r="B30">
        <v>6.8985417485237122E-2</v>
      </c>
      <c r="C30">
        <v>3.3120077103376389E-2</v>
      </c>
      <c r="D30">
        <v>7.1333132684230804E-2</v>
      </c>
      <c r="E30">
        <v>7.908022403717041E-2</v>
      </c>
    </row>
    <row r="31" spans="1:5">
      <c r="A31" t="s">
        <v>280</v>
      </c>
      <c r="B31">
        <v>0.63646835088729858</v>
      </c>
      <c r="C31">
        <v>0.65689563751220703</v>
      </c>
      <c r="D31">
        <v>0.28127294778823853</v>
      </c>
      <c r="E31">
        <v>0.62200814485549927</v>
      </c>
    </row>
    <row r="32" spans="1:5">
      <c r="A32" t="s">
        <v>281</v>
      </c>
      <c r="B32">
        <v>0.36353164911270142</v>
      </c>
      <c r="C32">
        <v>0.33040773868560791</v>
      </c>
      <c r="D32">
        <v>0.71872705221176147</v>
      </c>
      <c r="E32">
        <v>0.37799185514450073</v>
      </c>
    </row>
    <row r="33" spans="1:5">
      <c r="A33" t="s">
        <v>292</v>
      </c>
      <c r="B33">
        <v>0</v>
      </c>
      <c r="C33">
        <v>1.2696626596152782E-2</v>
      </c>
      <c r="D33">
        <v>0</v>
      </c>
      <c r="E33">
        <v>0</v>
      </c>
    </row>
    <row r="34" spans="1:5">
      <c r="A34" t="s">
        <v>544</v>
      </c>
      <c r="B34">
        <v>0.68430930376052856</v>
      </c>
      <c r="C34">
        <v>0.58544319868087769</v>
      </c>
      <c r="D34">
        <v>0.61700689792633057</v>
      </c>
      <c r="E34">
        <v>0.53717821836471558</v>
      </c>
    </row>
    <row r="35" spans="1:5">
      <c r="A35" t="s">
        <v>282</v>
      </c>
      <c r="B35">
        <v>0.88082706928253174</v>
      </c>
      <c r="C35">
        <v>0.87499833106994629</v>
      </c>
      <c r="D35">
        <v>0.87698131799697876</v>
      </c>
      <c r="E35">
        <v>0.91454064846038818</v>
      </c>
    </row>
    <row r="36" spans="1:5">
      <c r="A36" t="s">
        <v>283</v>
      </c>
      <c r="B36">
        <v>9.7097322344779968E-2</v>
      </c>
      <c r="C36">
        <v>0.1096155047416687</v>
      </c>
      <c r="D36">
        <v>0.10550814867019653</v>
      </c>
      <c r="E36">
        <v>6.6847331821918488E-2</v>
      </c>
    </row>
    <row r="37" spans="1:5">
      <c r="A37" t="s">
        <v>284</v>
      </c>
      <c r="B37">
        <v>2.2075584158301353E-2</v>
      </c>
      <c r="C37">
        <v>1.5386185608804226E-2</v>
      </c>
      <c r="D37">
        <v>1.7510503530502319E-2</v>
      </c>
      <c r="E37">
        <v>1.8611995503306389E-2</v>
      </c>
    </row>
    <row r="38" spans="1:5">
      <c r="A38" t="s">
        <v>285</v>
      </c>
      <c r="B38">
        <v>2.0662188529968262E-2</v>
      </c>
      <c r="C38">
        <v>6.032533198595047E-2</v>
      </c>
      <c r="D38">
        <v>0.13847625255584717</v>
      </c>
      <c r="E38">
        <v>0.1325911283493042</v>
      </c>
    </row>
    <row r="39" spans="1:5">
      <c r="A39" t="s">
        <v>286</v>
      </c>
      <c r="B39">
        <v>0.15240268409252167</v>
      </c>
      <c r="C39">
        <v>0.35526531934738159</v>
      </c>
      <c r="D39">
        <v>0.34895786643028259</v>
      </c>
      <c r="E39">
        <v>0.37698188424110413</v>
      </c>
    </row>
    <row r="40" spans="1:5">
      <c r="A40" t="s">
        <v>287</v>
      </c>
      <c r="B40">
        <v>0.53499341011047363</v>
      </c>
      <c r="C40">
        <v>0.36473333835601807</v>
      </c>
      <c r="D40">
        <v>0.37070527672767639</v>
      </c>
      <c r="E40">
        <v>0.33088794350624084</v>
      </c>
    </row>
    <row r="41" spans="1:5">
      <c r="A41" t="s">
        <v>288</v>
      </c>
      <c r="B41">
        <v>0.29194173216819763</v>
      </c>
      <c r="C41">
        <v>0.21967600286006927</v>
      </c>
      <c r="D41">
        <v>0.14186061918735504</v>
      </c>
      <c r="E41">
        <v>0.15953904390335083</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5">
    <tabColor theme="1"/>
  </sheetPr>
  <dimension ref="A1:F85"/>
  <sheetViews>
    <sheetView zoomScaleNormal="100" workbookViewId="0">
      <selection sqref="A1:H1"/>
    </sheetView>
  </sheetViews>
  <sheetFormatPr baseColWidth="10" defaultColWidth="8.77734375" defaultRowHeight="14.4"/>
  <cols>
    <col min="1" max="1" width="16.44140625" bestFit="1" customWidth="1"/>
  </cols>
  <sheetData>
    <row r="1" spans="1:6">
      <c r="A1" t="s">
        <v>80</v>
      </c>
      <c r="B1" t="s">
        <v>249</v>
      </c>
      <c r="C1" t="s">
        <v>15</v>
      </c>
      <c r="D1" t="s">
        <v>16</v>
      </c>
      <c r="E1" t="s">
        <v>17</v>
      </c>
      <c r="F1" t="s">
        <v>18</v>
      </c>
    </row>
    <row r="2" spans="1:6">
      <c r="A2" t="s">
        <v>81</v>
      </c>
      <c r="B2" t="s">
        <v>23</v>
      </c>
      <c r="C2">
        <v>0</v>
      </c>
      <c r="D2">
        <v>0</v>
      </c>
      <c r="E2">
        <v>2.8668055310845375E-2</v>
      </c>
      <c r="F2">
        <v>9.0432390570640564E-2</v>
      </c>
    </row>
    <row r="3" spans="1:6">
      <c r="A3" t="s">
        <v>82</v>
      </c>
      <c r="B3" t="s">
        <v>23</v>
      </c>
      <c r="C3">
        <v>0</v>
      </c>
      <c r="D3">
        <v>0</v>
      </c>
      <c r="E3">
        <v>4.5951571315526962E-2</v>
      </c>
      <c r="F3">
        <v>0.11916051805019379</v>
      </c>
    </row>
    <row r="4" spans="1:6">
      <c r="A4" t="s">
        <v>83</v>
      </c>
      <c r="B4" t="s">
        <v>23</v>
      </c>
      <c r="C4">
        <v>0</v>
      </c>
      <c r="D4">
        <v>0</v>
      </c>
      <c r="E4">
        <v>2.8866952285170555E-2</v>
      </c>
      <c r="F4">
        <v>0.11259746551513672</v>
      </c>
    </row>
    <row r="5" spans="1:6">
      <c r="A5" t="s">
        <v>84</v>
      </c>
      <c r="B5" t="s">
        <v>23</v>
      </c>
      <c r="C5">
        <v>0</v>
      </c>
      <c r="D5">
        <v>0</v>
      </c>
      <c r="E5">
        <v>4.1833989322185516E-2</v>
      </c>
      <c r="F5">
        <v>0.13426417112350464</v>
      </c>
    </row>
    <row r="6" spans="1:6">
      <c r="A6" t="s">
        <v>85</v>
      </c>
      <c r="B6" t="s">
        <v>23</v>
      </c>
      <c r="C6">
        <v>0</v>
      </c>
      <c r="D6">
        <v>0</v>
      </c>
      <c r="E6">
        <v>0.12665002048015594</v>
      </c>
      <c r="F6">
        <v>0.13572384417057037</v>
      </c>
    </row>
    <row r="7" spans="1:6">
      <c r="A7" t="s">
        <v>22</v>
      </c>
      <c r="B7" t="s">
        <v>23</v>
      </c>
      <c r="D7">
        <v>0</v>
      </c>
    </row>
    <row r="8" spans="1:6">
      <c r="A8" t="s">
        <v>86</v>
      </c>
      <c r="B8" t="s">
        <v>23</v>
      </c>
      <c r="E8">
        <v>0</v>
      </c>
      <c r="F8">
        <v>0</v>
      </c>
    </row>
    <row r="9" spans="1:6">
      <c r="A9" t="s">
        <v>81</v>
      </c>
      <c r="B9" t="s">
        <v>24</v>
      </c>
      <c r="C9">
        <v>0.23539054393768311</v>
      </c>
      <c r="D9">
        <v>0.2603345513343811</v>
      </c>
      <c r="E9">
        <v>0.10519290715456009</v>
      </c>
      <c r="F9">
        <v>0.13973994553089142</v>
      </c>
    </row>
    <row r="10" spans="1:6">
      <c r="A10" t="s">
        <v>82</v>
      </c>
      <c r="B10" t="s">
        <v>24</v>
      </c>
      <c r="C10">
        <v>0.22094766795635223</v>
      </c>
      <c r="D10">
        <v>0.2371010035276413</v>
      </c>
      <c r="E10">
        <v>0.13889497518539429</v>
      </c>
      <c r="F10">
        <v>0.2085253894329071</v>
      </c>
    </row>
    <row r="11" spans="1:6">
      <c r="A11" t="s">
        <v>83</v>
      </c>
      <c r="B11" t="s">
        <v>24</v>
      </c>
      <c r="C11">
        <v>0.21202418208122253</v>
      </c>
      <c r="D11">
        <v>0.23715226352214813</v>
      </c>
      <c r="E11">
        <v>0.16436284780502319</v>
      </c>
      <c r="F11">
        <v>0.11648926138877869</v>
      </c>
    </row>
    <row r="12" spans="1:6">
      <c r="A12" t="s">
        <v>84</v>
      </c>
      <c r="B12" t="s">
        <v>24</v>
      </c>
      <c r="C12">
        <v>0.23963668942451477</v>
      </c>
      <c r="D12">
        <v>0.17566570639610291</v>
      </c>
      <c r="E12">
        <v>0.17770077288150787</v>
      </c>
      <c r="F12">
        <v>0.11666140705347061</v>
      </c>
    </row>
    <row r="13" spans="1:6">
      <c r="A13" t="s">
        <v>85</v>
      </c>
      <c r="B13" t="s">
        <v>24</v>
      </c>
      <c r="C13">
        <v>0.17766812443733215</v>
      </c>
      <c r="D13">
        <v>0.15397858619689941</v>
      </c>
      <c r="E13">
        <v>0.14021791517734528</v>
      </c>
      <c r="F13">
        <v>0.12771788239479065</v>
      </c>
    </row>
    <row r="14" spans="1:6">
      <c r="A14" t="s">
        <v>22</v>
      </c>
      <c r="B14" t="s">
        <v>24</v>
      </c>
      <c r="D14">
        <v>0.2560805082321167</v>
      </c>
    </row>
    <row r="15" spans="1:6">
      <c r="A15" t="s">
        <v>86</v>
      </c>
      <c r="B15" t="s">
        <v>24</v>
      </c>
      <c r="E15">
        <v>0</v>
      </c>
      <c r="F15">
        <v>0</v>
      </c>
    </row>
    <row r="16" spans="1:6">
      <c r="A16" t="s">
        <v>81</v>
      </c>
      <c r="B16" t="s">
        <v>25</v>
      </c>
      <c r="C16">
        <v>0</v>
      </c>
      <c r="D16">
        <v>0</v>
      </c>
      <c r="E16">
        <v>4.0703494101762772E-2</v>
      </c>
      <c r="F16">
        <v>3.7147935479879379E-2</v>
      </c>
    </row>
    <row r="17" spans="1:6">
      <c r="A17" t="s">
        <v>82</v>
      </c>
      <c r="B17" t="s">
        <v>25</v>
      </c>
      <c r="C17">
        <v>0</v>
      </c>
      <c r="D17">
        <v>0</v>
      </c>
      <c r="E17">
        <v>4.430079460144043E-2</v>
      </c>
      <c r="F17">
        <v>6.4585372805595398E-2</v>
      </c>
    </row>
    <row r="18" spans="1:6">
      <c r="A18" t="s">
        <v>83</v>
      </c>
      <c r="B18" t="s">
        <v>25</v>
      </c>
      <c r="C18">
        <v>0</v>
      </c>
      <c r="D18">
        <v>0</v>
      </c>
      <c r="E18">
        <v>2.276994101703167E-2</v>
      </c>
      <c r="F18">
        <v>5.5674828588962555E-2</v>
      </c>
    </row>
    <row r="19" spans="1:6">
      <c r="A19" t="s">
        <v>84</v>
      </c>
      <c r="B19" t="s">
        <v>25</v>
      </c>
      <c r="C19">
        <v>0</v>
      </c>
      <c r="D19">
        <v>0</v>
      </c>
      <c r="E19">
        <v>3.7712231278419495E-2</v>
      </c>
      <c r="F19">
        <v>5.2411679178476334E-2</v>
      </c>
    </row>
    <row r="20" spans="1:6">
      <c r="A20" t="s">
        <v>85</v>
      </c>
      <c r="B20" t="s">
        <v>25</v>
      </c>
      <c r="C20">
        <v>0</v>
      </c>
      <c r="D20">
        <v>0</v>
      </c>
      <c r="E20">
        <v>7.4925132095813751E-2</v>
      </c>
      <c r="F20">
        <v>5.8075852692127228E-2</v>
      </c>
    </row>
    <row r="21" spans="1:6">
      <c r="A21" t="s">
        <v>22</v>
      </c>
      <c r="B21" t="s">
        <v>25</v>
      </c>
      <c r="D21">
        <v>0</v>
      </c>
    </row>
    <row r="22" spans="1:6">
      <c r="A22" t="s">
        <v>86</v>
      </c>
      <c r="B22" t="s">
        <v>25</v>
      </c>
      <c r="E22">
        <v>0</v>
      </c>
      <c r="F22">
        <v>0</v>
      </c>
    </row>
    <row r="23" spans="1:6">
      <c r="A23" t="s">
        <v>81</v>
      </c>
      <c r="B23" t="s">
        <v>26</v>
      </c>
      <c r="C23">
        <v>2.6783734560012817E-2</v>
      </c>
      <c r="D23">
        <v>4.0252991020679474E-2</v>
      </c>
      <c r="E23">
        <v>2.9979327693581581E-2</v>
      </c>
      <c r="F23">
        <v>4.5146532356739044E-2</v>
      </c>
    </row>
    <row r="24" spans="1:6">
      <c r="A24" t="s">
        <v>82</v>
      </c>
      <c r="B24" t="s">
        <v>26</v>
      </c>
      <c r="C24">
        <v>4.8082660883665085E-2</v>
      </c>
      <c r="D24">
        <v>3.4971185028553009E-2</v>
      </c>
      <c r="E24">
        <v>4.3381530791521072E-2</v>
      </c>
      <c r="F24">
        <v>7.9868771135807037E-2</v>
      </c>
    </row>
    <row r="25" spans="1:6">
      <c r="A25" t="s">
        <v>83</v>
      </c>
      <c r="B25" t="s">
        <v>26</v>
      </c>
      <c r="C25">
        <v>8.0885149538516998E-2</v>
      </c>
      <c r="D25">
        <v>3.720778226852417E-2</v>
      </c>
      <c r="E25">
        <v>5.6601226329803467E-2</v>
      </c>
      <c r="F25">
        <v>8.6746901273727417E-2</v>
      </c>
    </row>
    <row r="26" spans="1:6">
      <c r="A26" t="s">
        <v>84</v>
      </c>
      <c r="B26" t="s">
        <v>26</v>
      </c>
      <c r="C26">
        <v>0.14573408663272858</v>
      </c>
      <c r="D26">
        <v>8.9244842529296875E-2</v>
      </c>
      <c r="E26">
        <v>6.2496386468410492E-2</v>
      </c>
      <c r="F26">
        <v>0.12739364802837372</v>
      </c>
    </row>
    <row r="27" spans="1:6">
      <c r="A27" t="s">
        <v>85</v>
      </c>
      <c r="B27" t="s">
        <v>26</v>
      </c>
      <c r="C27">
        <v>0.22237415611743927</v>
      </c>
      <c r="D27">
        <v>0.13298584520816803</v>
      </c>
      <c r="E27">
        <v>5.1735535264015198E-2</v>
      </c>
      <c r="F27">
        <v>0.11292894929647446</v>
      </c>
    </row>
    <row r="28" spans="1:6">
      <c r="A28" t="s">
        <v>22</v>
      </c>
      <c r="B28" t="s">
        <v>26</v>
      </c>
      <c r="D28">
        <v>0</v>
      </c>
    </row>
    <row r="29" spans="1:6">
      <c r="A29" t="s">
        <v>86</v>
      </c>
      <c r="B29" t="s">
        <v>26</v>
      </c>
      <c r="E29">
        <v>0</v>
      </c>
      <c r="F29">
        <v>0</v>
      </c>
    </row>
    <row r="30" spans="1:6">
      <c r="A30" t="s">
        <v>81</v>
      </c>
      <c r="B30" t="s">
        <v>27</v>
      </c>
      <c r="C30">
        <v>0</v>
      </c>
      <c r="D30">
        <v>3.126070648431778E-2</v>
      </c>
      <c r="E30">
        <v>0.17555589973926544</v>
      </c>
      <c r="F30">
        <v>8.0201610922813416E-2</v>
      </c>
    </row>
    <row r="31" spans="1:6">
      <c r="A31" t="s">
        <v>82</v>
      </c>
      <c r="B31" t="s">
        <v>27</v>
      </c>
      <c r="C31">
        <v>0</v>
      </c>
      <c r="D31">
        <v>3.8726475089788437E-2</v>
      </c>
      <c r="E31">
        <v>0.22347313165664673</v>
      </c>
      <c r="F31">
        <v>9.5405265688896179E-2</v>
      </c>
    </row>
    <row r="32" spans="1:6">
      <c r="A32" t="s">
        <v>83</v>
      </c>
      <c r="B32" t="s">
        <v>27</v>
      </c>
      <c r="C32">
        <v>0</v>
      </c>
      <c r="D32">
        <v>3.3711742609739304E-2</v>
      </c>
      <c r="E32">
        <v>0.23229901492595673</v>
      </c>
      <c r="F32">
        <v>0.12328285723924637</v>
      </c>
    </row>
    <row r="33" spans="1:6">
      <c r="A33" t="s">
        <v>84</v>
      </c>
      <c r="B33" t="s">
        <v>27</v>
      </c>
      <c r="C33">
        <v>0</v>
      </c>
      <c r="D33">
        <v>0.15016746520996094</v>
      </c>
      <c r="E33">
        <v>0.20879198610782623</v>
      </c>
      <c r="F33">
        <v>9.2845715582370758E-2</v>
      </c>
    </row>
    <row r="34" spans="1:6">
      <c r="A34" t="s">
        <v>85</v>
      </c>
      <c r="B34" t="s">
        <v>27</v>
      </c>
      <c r="C34">
        <v>0</v>
      </c>
      <c r="D34">
        <v>0.12049049139022827</v>
      </c>
      <c r="E34">
        <v>0.19886477291584015</v>
      </c>
      <c r="F34">
        <v>0.12538455426692963</v>
      </c>
    </row>
    <row r="35" spans="1:6">
      <c r="A35" t="s">
        <v>22</v>
      </c>
      <c r="B35" t="s">
        <v>27</v>
      </c>
      <c r="D35">
        <v>0.3536236584186554</v>
      </c>
    </row>
    <row r="36" spans="1:6">
      <c r="A36" t="s">
        <v>86</v>
      </c>
      <c r="B36" t="s">
        <v>27</v>
      </c>
      <c r="E36">
        <v>0.33796441555023193</v>
      </c>
      <c r="F36">
        <v>1</v>
      </c>
    </row>
    <row r="37" spans="1:6">
      <c r="A37" t="s">
        <v>81</v>
      </c>
      <c r="B37" t="s">
        <v>28</v>
      </c>
      <c r="C37">
        <v>0.37123042345046997</v>
      </c>
      <c r="D37">
        <v>0.22923772037029266</v>
      </c>
      <c r="E37">
        <v>0.19399203360080719</v>
      </c>
      <c r="F37">
        <v>0.19106966257095337</v>
      </c>
    </row>
    <row r="38" spans="1:6">
      <c r="A38" t="s">
        <v>82</v>
      </c>
      <c r="B38" t="s">
        <v>28</v>
      </c>
      <c r="C38">
        <v>0.36518540978431702</v>
      </c>
      <c r="D38">
        <v>0.25273296236991882</v>
      </c>
      <c r="E38">
        <v>0.16293294727802277</v>
      </c>
      <c r="F38">
        <v>0.16002188622951508</v>
      </c>
    </row>
    <row r="39" spans="1:6">
      <c r="A39" t="s">
        <v>83</v>
      </c>
      <c r="B39" t="s">
        <v>28</v>
      </c>
      <c r="C39">
        <v>0.33785596489906311</v>
      </c>
      <c r="D39">
        <v>0.16170971095561981</v>
      </c>
      <c r="E39">
        <v>0.14150901138782501</v>
      </c>
      <c r="F39">
        <v>0.22177216410636902</v>
      </c>
    </row>
    <row r="40" spans="1:6">
      <c r="A40" t="s">
        <v>84</v>
      </c>
      <c r="B40" t="s">
        <v>28</v>
      </c>
      <c r="C40">
        <v>0.29054152965545654</v>
      </c>
      <c r="D40">
        <v>0.1426645815372467</v>
      </c>
      <c r="E40">
        <v>9.1910302639007568E-2</v>
      </c>
      <c r="F40">
        <v>0.18979445099830627</v>
      </c>
    </row>
    <row r="41" spans="1:6">
      <c r="A41" t="s">
        <v>85</v>
      </c>
      <c r="B41" t="s">
        <v>28</v>
      </c>
      <c r="C41">
        <v>0.23060491681098938</v>
      </c>
      <c r="D41">
        <v>0.10668470710515976</v>
      </c>
      <c r="E41">
        <v>4.2607523500919342E-2</v>
      </c>
      <c r="F41">
        <v>0.20049144327640533</v>
      </c>
    </row>
    <row r="42" spans="1:6">
      <c r="A42" t="s">
        <v>22</v>
      </c>
      <c r="B42" t="s">
        <v>28</v>
      </c>
      <c r="D42">
        <v>0</v>
      </c>
    </row>
    <row r="43" spans="1:6">
      <c r="A43" t="s">
        <v>86</v>
      </c>
      <c r="B43" t="s">
        <v>28</v>
      </c>
      <c r="E43">
        <v>0.66203558444976807</v>
      </c>
      <c r="F43">
        <v>0</v>
      </c>
    </row>
    <row r="44" spans="1:6">
      <c r="A44" t="s">
        <v>81</v>
      </c>
      <c r="B44" t="s">
        <v>29</v>
      </c>
      <c r="C44">
        <v>0.13391867280006409</v>
      </c>
      <c r="D44">
        <v>0.13225983083248138</v>
      </c>
      <c r="E44">
        <v>7.8695736825466156E-2</v>
      </c>
      <c r="F44">
        <v>0.18058612942695618</v>
      </c>
    </row>
    <row r="45" spans="1:6">
      <c r="A45" t="s">
        <v>82</v>
      </c>
      <c r="B45" t="s">
        <v>29</v>
      </c>
      <c r="C45">
        <v>0.15963444113731384</v>
      </c>
      <c r="D45">
        <v>0.12822768092155457</v>
      </c>
      <c r="E45">
        <v>6.3403777778148651E-2</v>
      </c>
      <c r="F45">
        <v>9.9147439002990723E-2</v>
      </c>
    </row>
    <row r="46" spans="1:6">
      <c r="A46" t="s">
        <v>83</v>
      </c>
      <c r="B46" t="s">
        <v>29</v>
      </c>
      <c r="C46">
        <v>8.3071231842041016E-2</v>
      </c>
      <c r="D46">
        <v>0.14351573586463928</v>
      </c>
      <c r="E46">
        <v>3.3017382025718689E-2</v>
      </c>
      <c r="F46">
        <v>7.980714738368988E-2</v>
      </c>
    </row>
    <row r="47" spans="1:6">
      <c r="A47" t="s">
        <v>84</v>
      </c>
      <c r="B47" t="s">
        <v>29</v>
      </c>
      <c r="C47">
        <v>6.5254069864749908E-2</v>
      </c>
      <c r="D47">
        <v>0.1019941046833992</v>
      </c>
      <c r="E47">
        <v>5.85903599858284E-2</v>
      </c>
      <c r="F47">
        <v>6.2063567340373993E-2</v>
      </c>
    </row>
    <row r="48" spans="1:6">
      <c r="A48" t="s">
        <v>85</v>
      </c>
      <c r="B48" t="s">
        <v>29</v>
      </c>
      <c r="C48">
        <v>9.4340547919273376E-2</v>
      </c>
      <c r="D48">
        <v>0.10169505327939987</v>
      </c>
      <c r="E48">
        <v>2.0694214850664139E-2</v>
      </c>
      <c r="F48">
        <v>6.5875217318534851E-2</v>
      </c>
    </row>
    <row r="49" spans="1:6">
      <c r="A49" t="s">
        <v>22</v>
      </c>
      <c r="B49" t="s">
        <v>29</v>
      </c>
      <c r="D49">
        <v>0</v>
      </c>
    </row>
    <row r="50" spans="1:6">
      <c r="A50" t="s">
        <v>86</v>
      </c>
      <c r="B50" t="s">
        <v>29</v>
      </c>
      <c r="E50">
        <v>0</v>
      </c>
      <c r="F50">
        <v>0</v>
      </c>
    </row>
    <row r="51" spans="1:6">
      <c r="A51" t="s">
        <v>81</v>
      </c>
      <c r="B51" t="s">
        <v>30</v>
      </c>
      <c r="C51">
        <v>4.4639557600021362E-3</v>
      </c>
      <c r="D51">
        <v>2.875213697552681E-2</v>
      </c>
      <c r="E51">
        <v>4.4968988746404648E-2</v>
      </c>
      <c r="F51">
        <v>3.5113967955112457E-2</v>
      </c>
    </row>
    <row r="52" spans="1:6">
      <c r="A52" t="s">
        <v>82</v>
      </c>
      <c r="B52" t="s">
        <v>30</v>
      </c>
      <c r="C52">
        <v>3.8466127589344978E-3</v>
      </c>
      <c r="D52">
        <v>4.2742561548948288E-2</v>
      </c>
      <c r="E52">
        <v>7.0077858865261078E-2</v>
      </c>
      <c r="F52">
        <v>4.6819623559713364E-2</v>
      </c>
    </row>
    <row r="53" spans="1:6">
      <c r="A53" t="s">
        <v>83</v>
      </c>
      <c r="B53" t="s">
        <v>30</v>
      </c>
      <c r="C53">
        <v>1.5302595682442188E-2</v>
      </c>
      <c r="D53">
        <v>6.3784770667552948E-2</v>
      </c>
      <c r="E53">
        <v>8.0185070633888245E-2</v>
      </c>
      <c r="F53">
        <v>4.8578266054391861E-2</v>
      </c>
    </row>
    <row r="54" spans="1:6">
      <c r="A54" t="s">
        <v>84</v>
      </c>
      <c r="B54" t="s">
        <v>30</v>
      </c>
      <c r="C54">
        <v>3.0451899394392967E-2</v>
      </c>
      <c r="D54">
        <v>9.7744353115558624E-2</v>
      </c>
      <c r="E54">
        <v>0.13671083748340607</v>
      </c>
      <c r="F54">
        <v>5.8797065168619156E-2</v>
      </c>
    </row>
    <row r="55" spans="1:6">
      <c r="A55" t="s">
        <v>85</v>
      </c>
      <c r="B55" t="s">
        <v>30</v>
      </c>
      <c r="C55">
        <v>4.7170273959636688E-2</v>
      </c>
      <c r="D55">
        <v>0.27379438281059265</v>
      </c>
      <c r="E55">
        <v>0.13451239466667175</v>
      </c>
      <c r="F55">
        <v>8.4696710109710693E-2</v>
      </c>
    </row>
    <row r="56" spans="1:6">
      <c r="A56" t="s">
        <v>22</v>
      </c>
      <c r="B56" t="s">
        <v>30</v>
      </c>
      <c r="D56">
        <v>0.39029583334922791</v>
      </c>
    </row>
    <row r="57" spans="1:6">
      <c r="A57" t="s">
        <v>86</v>
      </c>
      <c r="B57" t="s">
        <v>30</v>
      </c>
      <c r="E57">
        <v>0</v>
      </c>
      <c r="F57">
        <v>0</v>
      </c>
    </row>
    <row r="58" spans="1:6">
      <c r="A58" t="s">
        <v>81</v>
      </c>
      <c r="B58" t="s">
        <v>31</v>
      </c>
      <c r="C58">
        <v>0.10564695298671722</v>
      </c>
      <c r="D58">
        <v>6.9005124270915985E-2</v>
      </c>
      <c r="E58">
        <v>7.12008997797966E-2</v>
      </c>
      <c r="F58">
        <v>8.0260500311851501E-2</v>
      </c>
    </row>
    <row r="59" spans="1:6">
      <c r="A59" t="s">
        <v>82</v>
      </c>
      <c r="B59" t="s">
        <v>31</v>
      </c>
      <c r="C59">
        <v>0.1173216924071312</v>
      </c>
      <c r="D59">
        <v>0.12045630812644958</v>
      </c>
      <c r="E59">
        <v>5.0055611878633499E-2</v>
      </c>
      <c r="F59">
        <v>4.4065527617931366E-2</v>
      </c>
    </row>
    <row r="60" spans="1:6">
      <c r="A60" t="s">
        <v>83</v>
      </c>
      <c r="B60" t="s">
        <v>31</v>
      </c>
      <c r="C60">
        <v>0.10711816698312759</v>
      </c>
      <c r="D60">
        <v>7.9730965197086334E-2</v>
      </c>
      <c r="E60">
        <v>5.1884457468986511E-2</v>
      </c>
      <c r="F60">
        <v>6.2457770109176636E-2</v>
      </c>
    </row>
    <row r="61" spans="1:6">
      <c r="A61" t="s">
        <v>84</v>
      </c>
      <c r="B61" t="s">
        <v>31</v>
      </c>
      <c r="C61">
        <v>6.9604344666004181E-2</v>
      </c>
      <c r="D61">
        <v>5.9496562927961349E-2</v>
      </c>
      <c r="E61">
        <v>2.7342168614268303E-2</v>
      </c>
      <c r="F61">
        <v>8.8195599615573883E-2</v>
      </c>
    </row>
    <row r="62" spans="1:6">
      <c r="A62" t="s">
        <v>85</v>
      </c>
      <c r="B62" t="s">
        <v>31</v>
      </c>
      <c r="C62">
        <v>3.369305282831192E-2</v>
      </c>
      <c r="D62">
        <v>7.8226961195468903E-3</v>
      </c>
      <c r="E62">
        <v>5.1735535264015198E-2</v>
      </c>
      <c r="F62">
        <v>5.6464474648237228E-2</v>
      </c>
    </row>
    <row r="63" spans="1:6">
      <c r="A63" t="s">
        <v>22</v>
      </c>
      <c r="B63" t="s">
        <v>31</v>
      </c>
      <c r="D63">
        <v>0</v>
      </c>
    </row>
    <row r="64" spans="1:6">
      <c r="A64" t="s">
        <v>86</v>
      </c>
      <c r="B64" t="s">
        <v>31</v>
      </c>
      <c r="E64">
        <v>0</v>
      </c>
      <c r="F64">
        <v>0</v>
      </c>
    </row>
    <row r="65" spans="1:6">
      <c r="A65" t="s">
        <v>81</v>
      </c>
      <c r="B65" t="s">
        <v>135</v>
      </c>
      <c r="C65">
        <v>0.37123042345046997</v>
      </c>
      <c r="D65">
        <v>0.22923772037029266</v>
      </c>
      <c r="E65">
        <v>0.19399203360080719</v>
      </c>
      <c r="F65">
        <v>0.29632213711738586</v>
      </c>
    </row>
    <row r="66" spans="1:6">
      <c r="A66" t="s">
        <v>82</v>
      </c>
      <c r="B66" t="s">
        <v>135</v>
      </c>
      <c r="C66">
        <v>0.36518540978431702</v>
      </c>
      <c r="D66">
        <v>0.25273296236991882</v>
      </c>
      <c r="E66">
        <v>0.16293294727802277</v>
      </c>
      <c r="F66">
        <v>0.22120802104473114</v>
      </c>
    </row>
    <row r="67" spans="1:6">
      <c r="A67" t="s">
        <v>83</v>
      </c>
      <c r="B67" t="s">
        <v>135</v>
      </c>
      <c r="C67">
        <v>0.33785596489906311</v>
      </c>
      <c r="D67">
        <v>0.16170971095561981</v>
      </c>
      <c r="E67">
        <v>0.14150901138782501</v>
      </c>
      <c r="F67">
        <v>0.29886040091514587</v>
      </c>
    </row>
    <row r="68" spans="1:6">
      <c r="A68" t="s">
        <v>84</v>
      </c>
      <c r="B68" t="s">
        <v>135</v>
      </c>
      <c r="C68">
        <v>0.29054152965545654</v>
      </c>
      <c r="D68">
        <v>0.1426645815372467</v>
      </c>
      <c r="E68">
        <v>9.1910302639007568E-2</v>
      </c>
      <c r="F68">
        <v>0.25026947259902954</v>
      </c>
    </row>
    <row r="69" spans="1:6">
      <c r="A69" t="s">
        <v>85</v>
      </c>
      <c r="B69" t="s">
        <v>135</v>
      </c>
      <c r="C69">
        <v>0.23060491681098938</v>
      </c>
      <c r="D69">
        <v>0.10668470710515976</v>
      </c>
      <c r="E69">
        <v>4.2607523500919342E-2</v>
      </c>
      <c r="F69">
        <v>0.22372178733348846</v>
      </c>
    </row>
    <row r="70" spans="1:6">
      <c r="A70" t="s">
        <v>22</v>
      </c>
      <c r="B70" t="s">
        <v>135</v>
      </c>
      <c r="D70">
        <v>0</v>
      </c>
    </row>
    <row r="71" spans="1:6">
      <c r="A71" t="s">
        <v>86</v>
      </c>
      <c r="B71" t="s">
        <v>135</v>
      </c>
      <c r="E71">
        <v>0.66203558444976807</v>
      </c>
      <c r="F71">
        <v>0</v>
      </c>
    </row>
    <row r="72" spans="1:6">
      <c r="A72" t="s">
        <v>81</v>
      </c>
      <c r="B72" t="s">
        <v>32</v>
      </c>
      <c r="C72">
        <v>0.27676525712013245</v>
      </c>
      <c r="D72">
        <v>0.30477264523506165</v>
      </c>
      <c r="E72">
        <v>0.28855103254318237</v>
      </c>
      <c r="F72">
        <v>0.35615596175193787</v>
      </c>
    </row>
    <row r="73" spans="1:6">
      <c r="A73" t="s">
        <v>82</v>
      </c>
      <c r="B73" t="s">
        <v>32</v>
      </c>
      <c r="C73">
        <v>0.33850193023681641</v>
      </c>
      <c r="D73">
        <v>0.35359755158424377</v>
      </c>
      <c r="E73">
        <v>0.26362621784210205</v>
      </c>
      <c r="F73">
        <v>0.28091773390769958</v>
      </c>
    </row>
    <row r="74" spans="1:6">
      <c r="A74" t="s">
        <v>83</v>
      </c>
      <c r="B74" t="s">
        <v>32</v>
      </c>
      <c r="C74">
        <v>0.30605190992355347</v>
      </c>
      <c r="D74">
        <v>0.3614470362663269</v>
      </c>
      <c r="E74">
        <v>0.27357259392738342</v>
      </c>
      <c r="F74">
        <v>0.28452983498573303</v>
      </c>
    </row>
    <row r="75" spans="1:6">
      <c r="A75" t="s">
        <v>84</v>
      </c>
      <c r="B75" t="s">
        <v>32</v>
      </c>
      <c r="C75">
        <v>0.34584656357765198</v>
      </c>
      <c r="D75">
        <v>0.3739783763885498</v>
      </c>
      <c r="E75">
        <v>0.32420000433921814</v>
      </c>
      <c r="F75">
        <v>0.3495158851146698</v>
      </c>
    </row>
    <row r="76" spans="1:6">
      <c r="A76" t="s">
        <v>85</v>
      </c>
      <c r="B76" t="s">
        <v>32</v>
      </c>
      <c r="C76">
        <v>0.47170275449752808</v>
      </c>
      <c r="D76">
        <v>0.53976607322692871</v>
      </c>
      <c r="E76">
        <v>0.27937188744544983</v>
      </c>
      <c r="F76">
        <v>0.32937610149383545</v>
      </c>
    </row>
    <row r="77" spans="1:6">
      <c r="A77" t="s">
        <v>22</v>
      </c>
      <c r="B77" t="s">
        <v>32</v>
      </c>
      <c r="D77">
        <v>0.39029583334922791</v>
      </c>
    </row>
    <row r="78" spans="1:6">
      <c r="A78" t="s">
        <v>86</v>
      </c>
      <c r="B78" t="s">
        <v>32</v>
      </c>
      <c r="E78">
        <v>0</v>
      </c>
      <c r="F78">
        <v>0</v>
      </c>
    </row>
    <row r="79" spans="1:6">
      <c r="A79" t="s">
        <v>81</v>
      </c>
      <c r="B79" t="s">
        <v>136</v>
      </c>
      <c r="C79">
        <v>0.23539054393768311</v>
      </c>
      <c r="D79">
        <v>0.2603345513343811</v>
      </c>
      <c r="E79">
        <v>0.17456445097923279</v>
      </c>
      <c r="F79">
        <v>0.26732027530670166</v>
      </c>
    </row>
    <row r="80" spans="1:6">
      <c r="A80" t="s">
        <v>82</v>
      </c>
      <c r="B80" t="s">
        <v>136</v>
      </c>
      <c r="C80">
        <v>0.22094766795635223</v>
      </c>
      <c r="D80">
        <v>0.2371010035276413</v>
      </c>
      <c r="E80">
        <v>0.22914734482765198</v>
      </c>
      <c r="F80">
        <v>0.39227128028869629</v>
      </c>
    </row>
    <row r="81" spans="1:6">
      <c r="A81" t="s">
        <v>83</v>
      </c>
      <c r="B81" t="s">
        <v>136</v>
      </c>
      <c r="C81">
        <v>0.21202418208122253</v>
      </c>
      <c r="D81">
        <v>0.23715226352214813</v>
      </c>
      <c r="E81">
        <v>0.21599973738193512</v>
      </c>
      <c r="F81">
        <v>0.28476154804229736</v>
      </c>
    </row>
    <row r="82" spans="1:6">
      <c r="A82" t="s">
        <v>84</v>
      </c>
      <c r="B82" t="s">
        <v>136</v>
      </c>
      <c r="C82">
        <v>0.23963668942451477</v>
      </c>
      <c r="D82">
        <v>0.17566570639610291</v>
      </c>
      <c r="E82">
        <v>0.25724700093269348</v>
      </c>
      <c r="F82">
        <v>0.30333727598190308</v>
      </c>
    </row>
    <row r="83" spans="1:6">
      <c r="A83" t="s">
        <v>85</v>
      </c>
      <c r="B83" t="s">
        <v>136</v>
      </c>
      <c r="C83">
        <v>0.17766812443733215</v>
      </c>
      <c r="D83">
        <v>0.15397858619689941</v>
      </c>
      <c r="E83">
        <v>0.34179306030273438</v>
      </c>
      <c r="F83">
        <v>0.32151758670806885</v>
      </c>
    </row>
    <row r="84" spans="1:6">
      <c r="A84" t="s">
        <v>22</v>
      </c>
      <c r="B84" t="s">
        <v>136</v>
      </c>
      <c r="D84">
        <v>0.2560805082321167</v>
      </c>
    </row>
    <row r="85" spans="1:6">
      <c r="A85" t="s">
        <v>86</v>
      </c>
      <c r="B85" t="s">
        <v>136</v>
      </c>
      <c r="E85">
        <v>0</v>
      </c>
      <c r="F85">
        <v>0</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1">
    <tabColor theme="1"/>
  </sheetPr>
  <dimension ref="A1:E5"/>
  <sheetViews>
    <sheetView workbookViewId="0">
      <selection sqref="A1:H1"/>
    </sheetView>
  </sheetViews>
  <sheetFormatPr baseColWidth="10" defaultColWidth="11.44140625" defaultRowHeight="14.4"/>
  <sheetData>
    <row r="1" spans="1:5">
      <c r="B1">
        <v>1999</v>
      </c>
      <c r="C1">
        <v>2004</v>
      </c>
      <c r="D1">
        <v>2009</v>
      </c>
      <c r="E1">
        <v>2014</v>
      </c>
    </row>
    <row r="2" spans="1:5">
      <c r="A2" s="41" t="str">
        <f>r_age!A46</f>
        <v>20-39</v>
      </c>
      <c r="B2" s="44">
        <f>r_age!C46</f>
        <v>0.22057166695594788</v>
      </c>
      <c r="C2" s="44">
        <f>r_age!D46</f>
        <v>0.20774605870246887</v>
      </c>
      <c r="D2" s="44">
        <f>r_age!E46</f>
        <v>0.26138237118721008</v>
      </c>
      <c r="E2" s="44">
        <f>r_age!F46</f>
        <v>0.32024666666984558</v>
      </c>
    </row>
    <row r="3" spans="1:5">
      <c r="A3" s="41" t="str">
        <f>r_age!A47</f>
        <v>40-59</v>
      </c>
      <c r="B3" s="44">
        <f>r_age!C47</f>
        <v>0.24903881549835205</v>
      </c>
      <c r="C3" s="44">
        <f>r_age!D47</f>
        <v>0.23709662258625031</v>
      </c>
      <c r="D3" s="44">
        <f>r_age!E47</f>
        <v>0.1936342716217041</v>
      </c>
      <c r="E3" s="44">
        <f>r_age!F47</f>
        <v>0.31647121906280518</v>
      </c>
    </row>
    <row r="4" spans="1:5">
      <c r="A4" s="41" t="str">
        <f>r_age!A48</f>
        <v>60+</v>
      </c>
      <c r="B4" s="44">
        <f>r_age!C48</f>
        <v>0.20557117462158203</v>
      </c>
      <c r="C4" s="44">
        <f>r_age!D48</f>
        <v>0.18261410295963287</v>
      </c>
      <c r="D4" s="44">
        <f>r_age!E48</f>
        <v>0.22516712546348572</v>
      </c>
      <c r="E4" s="44">
        <f>r_age!F48</f>
        <v>0.32485672831535339</v>
      </c>
    </row>
    <row r="5" spans="1:5">
      <c r="A5" s="41"/>
      <c r="B5" s="41"/>
      <c r="C5" s="41"/>
      <c r="D5" s="41"/>
      <c r="E5" s="4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6">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-2.8330714702606201</v>
      </c>
      <c r="C2">
        <v>-2.4258508682250977</v>
      </c>
      <c r="D2">
        <v>0.27029913663864136</v>
      </c>
    </row>
    <row r="3" spans="1:4">
      <c r="A3">
        <v>2004</v>
      </c>
      <c r="B3">
        <v>-6.8573765754699707</v>
      </c>
      <c r="C3">
        <v>-7.0092425346374512</v>
      </c>
      <c r="D3">
        <v>-3.9815478324890137</v>
      </c>
    </row>
    <row r="4" spans="1:4">
      <c r="A4">
        <v>2009</v>
      </c>
      <c r="B4">
        <v>0.11810927093029022</v>
      </c>
      <c r="C4">
        <v>8.53872150182724E-2</v>
      </c>
      <c r="D4">
        <v>-2.3448474407196045</v>
      </c>
    </row>
    <row r="5" spans="1:4">
      <c r="A5">
        <v>2014</v>
      </c>
      <c r="B5">
        <v>-2.4044818878173828</v>
      </c>
      <c r="C5">
        <v>-2.5382082462310791</v>
      </c>
      <c r="D5">
        <v>-0.35017848014831543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7">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-9.5841226577758789</v>
      </c>
      <c r="C2">
        <v>-11.357053756713867</v>
      </c>
      <c r="D2">
        <v>-9.037628173828125</v>
      </c>
    </row>
    <row r="3" spans="1:4">
      <c r="A3">
        <v>2004</v>
      </c>
      <c r="B3">
        <v>-8.7887239456176758</v>
      </c>
      <c r="C3">
        <v>-8.3510150909423828</v>
      </c>
      <c r="D3">
        <v>-5.526432991027832</v>
      </c>
    </row>
    <row r="4" spans="1:4">
      <c r="A4">
        <v>2009</v>
      </c>
      <c r="B4">
        <v>-10.011417388916016</v>
      </c>
      <c r="C4">
        <v>-10.17258358001709</v>
      </c>
      <c r="D4">
        <v>-9.9599676132202148</v>
      </c>
    </row>
    <row r="5" spans="1:4">
      <c r="A5">
        <v>2014</v>
      </c>
      <c r="B5">
        <v>1.0178585052490234</v>
      </c>
      <c r="C5">
        <v>0.12385832518339157</v>
      </c>
      <c r="D5">
        <v>-5.2627472877502441</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8">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11.641852378845215</v>
      </c>
      <c r="C2">
        <v>14.0440673828125</v>
      </c>
      <c r="D2">
        <v>7.9684658050537109</v>
      </c>
    </row>
    <row r="3" spans="1:4">
      <c r="A3">
        <v>2004</v>
      </c>
      <c r="B3">
        <v>18.244932174682617</v>
      </c>
      <c r="C3">
        <v>17.631418228149414</v>
      </c>
      <c r="D3">
        <v>11.369232177734375</v>
      </c>
    </row>
    <row r="4" spans="1:4">
      <c r="A4">
        <v>2009</v>
      </c>
      <c r="B4">
        <v>-5.8295384049415588E-2</v>
      </c>
      <c r="C4">
        <v>1.5700390338897705</v>
      </c>
      <c r="D4">
        <v>-2.0346510410308838</v>
      </c>
    </row>
    <row r="5" spans="1:4">
      <c r="A5">
        <v>2014</v>
      </c>
      <c r="B5">
        <v>2.027897834777832</v>
      </c>
      <c r="C5">
        <v>2.985867977142334</v>
      </c>
      <c r="D5">
        <v>4.0341691970825195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9">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5.1909303665161133</v>
      </c>
      <c r="C3">
        <v>5.2900714874267578</v>
      </c>
      <c r="D3">
        <v>0.21644905209541321</v>
      </c>
    </row>
    <row r="4" spans="1:4">
      <c r="A4">
        <v>2009</v>
      </c>
      <c r="B4">
        <v>-0.8986506462097168</v>
      </c>
      <c r="C4">
        <v>-0.42986106872558594</v>
      </c>
      <c r="D4">
        <v>-3.3464171886444092</v>
      </c>
    </row>
    <row r="5" spans="1:4">
      <c r="A5">
        <v>2014</v>
      </c>
      <c r="B5">
        <v>2.105858325958252</v>
      </c>
      <c r="C5">
        <v>2.0064461231231689</v>
      </c>
      <c r="D5">
        <v>2.9390926361083984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0">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7.7403731346130371</v>
      </c>
      <c r="C4">
        <v>8.0372476577758789</v>
      </c>
      <c r="D4">
        <v>9.1498746871948242</v>
      </c>
    </row>
    <row r="5" spans="1:4">
      <c r="A5">
        <v>2014</v>
      </c>
      <c r="B5">
        <v>1.9232398271560669</v>
      </c>
      <c r="C5">
        <v>1.9757403135299683</v>
      </c>
      <c r="D5">
        <v>0.18845131993293762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1">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3.2181940078735352</v>
      </c>
      <c r="C4">
        <v>3.1315484046936035</v>
      </c>
      <c r="D4">
        <v>6.6511554718017578</v>
      </c>
    </row>
    <row r="5" spans="1:4">
      <c r="A5">
        <v>2014</v>
      </c>
      <c r="B5">
        <v>0.27263641357421875</v>
      </c>
      <c r="C5">
        <v>0.4656960666179657</v>
      </c>
      <c r="D5">
        <v>0.50352782011032104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2">
    <tabColor theme="1"/>
  </sheetPr>
  <dimension ref="A1:F49"/>
  <sheetViews>
    <sheetView workbookViewId="0">
      <selection sqref="A1:H1"/>
    </sheetView>
  </sheetViews>
  <sheetFormatPr baseColWidth="10" defaultColWidth="8.77734375" defaultRowHeight="14.4"/>
  <sheetData>
    <row r="1" spans="1:6">
      <c r="A1" t="s">
        <v>48</v>
      </c>
      <c r="B1" t="s">
        <v>249</v>
      </c>
      <c r="C1" t="s">
        <v>15</v>
      </c>
      <c r="D1" t="s">
        <v>16</v>
      </c>
      <c r="E1" t="s">
        <v>17</v>
      </c>
      <c r="F1" t="s">
        <v>18</v>
      </c>
    </row>
    <row r="2" spans="1:6">
      <c r="A2" t="s">
        <v>19</v>
      </c>
      <c r="B2" t="s">
        <v>23</v>
      </c>
      <c r="C2">
        <v>0</v>
      </c>
      <c r="D2">
        <v>0</v>
      </c>
      <c r="E2">
        <v>3.4718174487352371E-2</v>
      </c>
      <c r="F2">
        <v>0.11467231810092926</v>
      </c>
    </row>
    <row r="3" spans="1:6">
      <c r="A3" t="s">
        <v>20</v>
      </c>
      <c r="B3" t="s">
        <v>23</v>
      </c>
      <c r="C3">
        <v>0</v>
      </c>
      <c r="D3">
        <v>0</v>
      </c>
      <c r="E3">
        <v>4.1748270392417908E-2</v>
      </c>
      <c r="F3">
        <v>0.1146831139922142</v>
      </c>
    </row>
    <row r="4" spans="1:6">
      <c r="A4" t="s">
        <v>21</v>
      </c>
      <c r="B4" t="s">
        <v>23</v>
      </c>
      <c r="C4">
        <v>0</v>
      </c>
      <c r="D4">
        <v>0</v>
      </c>
      <c r="E4">
        <v>0.10898683220148087</v>
      </c>
      <c r="F4">
        <v>0.14658832550048828</v>
      </c>
    </row>
    <row r="5" spans="1:6">
      <c r="A5" t="s">
        <v>22</v>
      </c>
      <c r="B5" t="s">
        <v>23</v>
      </c>
      <c r="C5">
        <v>0</v>
      </c>
      <c r="D5">
        <v>0</v>
      </c>
      <c r="E5">
        <v>0</v>
      </c>
      <c r="F5">
        <v>0.14791053533554077</v>
      </c>
    </row>
    <row r="6" spans="1:6">
      <c r="A6" t="s">
        <v>19</v>
      </c>
      <c r="B6" t="s">
        <v>24</v>
      </c>
      <c r="C6">
        <v>0.2122880220413208</v>
      </c>
      <c r="D6">
        <v>0.22599229216575623</v>
      </c>
      <c r="E6">
        <v>0.15124842524528503</v>
      </c>
      <c r="F6">
        <v>0.1609518975019455</v>
      </c>
    </row>
    <row r="7" spans="1:6">
      <c r="A7" t="s">
        <v>20</v>
      </c>
      <c r="B7" t="s">
        <v>24</v>
      </c>
      <c r="C7">
        <v>0.2800615131855011</v>
      </c>
      <c r="D7">
        <v>0.21418040990829468</v>
      </c>
      <c r="E7">
        <v>0.13221509754657745</v>
      </c>
      <c r="F7">
        <v>0.13639824092388153</v>
      </c>
    </row>
    <row r="8" spans="1:6">
      <c r="A8" t="s">
        <v>21</v>
      </c>
      <c r="B8" t="s">
        <v>24</v>
      </c>
      <c r="C8">
        <v>0.18934664130210876</v>
      </c>
      <c r="D8">
        <v>0.17068827152252197</v>
      </c>
      <c r="E8">
        <v>0.15422897040843964</v>
      </c>
      <c r="F8">
        <v>0.1247243732213974</v>
      </c>
    </row>
    <row r="9" spans="1:6">
      <c r="A9" t="s">
        <v>22</v>
      </c>
      <c r="B9" t="s">
        <v>24</v>
      </c>
      <c r="C9">
        <v>0.20212610065937042</v>
      </c>
      <c r="D9">
        <v>0.23822067677974701</v>
      </c>
      <c r="E9">
        <v>0.21530085802078247</v>
      </c>
      <c r="F9">
        <v>0.1465112715959549</v>
      </c>
    </row>
    <row r="10" spans="1:6">
      <c r="A10" t="s">
        <v>19</v>
      </c>
      <c r="B10" t="s">
        <v>25</v>
      </c>
      <c r="C10">
        <v>0</v>
      </c>
      <c r="D10">
        <v>0</v>
      </c>
      <c r="E10">
        <v>4.8738695681095123E-2</v>
      </c>
      <c r="F10">
        <v>5.2194695919752121E-2</v>
      </c>
    </row>
    <row r="11" spans="1:6">
      <c r="A11" t="s">
        <v>20</v>
      </c>
      <c r="B11" t="s">
        <v>25</v>
      </c>
      <c r="C11">
        <v>0</v>
      </c>
      <c r="D11">
        <v>0</v>
      </c>
      <c r="E11">
        <v>3.5446923226118088E-2</v>
      </c>
      <c r="F11">
        <v>6.064436212182045E-2</v>
      </c>
    </row>
    <row r="12" spans="1:6">
      <c r="A12" t="s">
        <v>21</v>
      </c>
      <c r="B12" t="s">
        <v>25</v>
      </c>
      <c r="C12">
        <v>0</v>
      </c>
      <c r="D12">
        <v>0</v>
      </c>
      <c r="E12">
        <v>2.2865226492285728E-2</v>
      </c>
      <c r="F12">
        <v>4.7549061477184296E-2</v>
      </c>
    </row>
    <row r="13" spans="1:6">
      <c r="A13" t="s">
        <v>22</v>
      </c>
      <c r="B13" t="s">
        <v>25</v>
      </c>
      <c r="C13">
        <v>0</v>
      </c>
      <c r="D13">
        <v>0</v>
      </c>
      <c r="E13">
        <v>0</v>
      </c>
      <c r="F13">
        <v>0</v>
      </c>
    </row>
    <row r="14" spans="1:6">
      <c r="A14" t="s">
        <v>19</v>
      </c>
      <c r="B14" t="s">
        <v>26</v>
      </c>
      <c r="C14">
        <v>4.670942947268486E-2</v>
      </c>
      <c r="D14">
        <v>3.5354688763618469E-2</v>
      </c>
      <c r="E14">
        <v>3.8489069789648056E-2</v>
      </c>
      <c r="F14">
        <v>7.4444234371185303E-2</v>
      </c>
    </row>
    <row r="15" spans="1:6">
      <c r="A15" t="s">
        <v>20</v>
      </c>
      <c r="B15" t="s">
        <v>26</v>
      </c>
      <c r="C15">
        <v>9.028683602809906E-2</v>
      </c>
      <c r="D15">
        <v>7.3440343141555786E-2</v>
      </c>
      <c r="E15">
        <v>5.3716335445642471E-2</v>
      </c>
      <c r="F15">
        <v>0.10654624551534653</v>
      </c>
    </row>
    <row r="16" spans="1:6">
      <c r="A16" t="s">
        <v>21</v>
      </c>
      <c r="B16" t="s">
        <v>26</v>
      </c>
      <c r="C16">
        <v>0.219135582447052</v>
      </c>
      <c r="D16">
        <v>0.15043380856513977</v>
      </c>
      <c r="E16">
        <v>7.3508270084857941E-2</v>
      </c>
      <c r="F16">
        <v>0.10258236527442932</v>
      </c>
    </row>
    <row r="17" spans="1:6">
      <c r="A17" t="s">
        <v>22</v>
      </c>
      <c r="B17" t="s">
        <v>26</v>
      </c>
      <c r="C17">
        <v>7.6836779713630676E-2</v>
      </c>
      <c r="D17">
        <v>0</v>
      </c>
      <c r="E17">
        <v>0</v>
      </c>
      <c r="F17">
        <v>0.10255739837884903</v>
      </c>
    </row>
    <row r="18" spans="1:6">
      <c r="A18" t="s">
        <v>19</v>
      </c>
      <c r="B18" t="s">
        <v>27</v>
      </c>
      <c r="C18">
        <v>0</v>
      </c>
      <c r="D18">
        <v>3.5722091794013977E-2</v>
      </c>
      <c r="E18">
        <v>0.1903691440820694</v>
      </c>
      <c r="F18">
        <v>9.7285881638526917E-2</v>
      </c>
    </row>
    <row r="19" spans="1:6">
      <c r="A19" t="s">
        <v>20</v>
      </c>
      <c r="B19" t="s">
        <v>27</v>
      </c>
      <c r="C19">
        <v>0</v>
      </c>
      <c r="D19">
        <v>9.5106415450572968E-2</v>
      </c>
      <c r="E19">
        <v>0.22718352079391479</v>
      </c>
      <c r="F19">
        <v>0.1041872650384903</v>
      </c>
    </row>
    <row r="20" spans="1:6">
      <c r="A20" t="s">
        <v>21</v>
      </c>
      <c r="B20" t="s">
        <v>27</v>
      </c>
      <c r="C20">
        <v>0</v>
      </c>
      <c r="D20">
        <v>0.1880527138710022</v>
      </c>
      <c r="E20">
        <v>0.21704807877540588</v>
      </c>
      <c r="F20">
        <v>0.12374374270439148</v>
      </c>
    </row>
    <row r="21" spans="1:6">
      <c r="A21" t="s">
        <v>22</v>
      </c>
      <c r="B21" t="s">
        <v>27</v>
      </c>
      <c r="C21">
        <v>0</v>
      </c>
      <c r="D21">
        <v>0</v>
      </c>
      <c r="E21">
        <v>0.30058041214942932</v>
      </c>
      <c r="F21">
        <v>0</v>
      </c>
    </row>
    <row r="22" spans="1:6">
      <c r="A22" t="s">
        <v>19</v>
      </c>
      <c r="B22" t="s">
        <v>28</v>
      </c>
      <c r="C22">
        <v>0.38854184746742249</v>
      </c>
      <c r="D22">
        <v>0.21537788212299347</v>
      </c>
      <c r="E22">
        <v>0.14663001894950867</v>
      </c>
      <c r="F22">
        <v>0.1684596985578537</v>
      </c>
    </row>
    <row r="23" spans="1:6">
      <c r="A23" t="s">
        <v>20</v>
      </c>
      <c r="B23" t="s">
        <v>28</v>
      </c>
      <c r="C23">
        <v>0.30597949028015137</v>
      </c>
      <c r="D23">
        <v>0.16239967942237854</v>
      </c>
      <c r="E23">
        <v>0.14912240207195282</v>
      </c>
      <c r="F23">
        <v>0.20922181010246277</v>
      </c>
    </row>
    <row r="24" spans="1:6">
      <c r="A24" t="s">
        <v>21</v>
      </c>
      <c r="B24" t="s">
        <v>28</v>
      </c>
      <c r="C24">
        <v>0.23501095175743103</v>
      </c>
      <c r="D24">
        <v>0.11034870147705078</v>
      </c>
      <c r="E24">
        <v>6.364142894744873E-2</v>
      </c>
      <c r="F24">
        <v>0.22539946436882019</v>
      </c>
    </row>
    <row r="25" spans="1:6">
      <c r="A25" t="s">
        <v>22</v>
      </c>
      <c r="B25" t="s">
        <v>28</v>
      </c>
      <c r="C25">
        <v>0.33255389332771301</v>
      </c>
      <c r="D25">
        <v>0.7617793083190918</v>
      </c>
      <c r="E25">
        <v>0.26169085502624512</v>
      </c>
      <c r="F25">
        <v>6.6210195422172546E-2</v>
      </c>
    </row>
    <row r="26" spans="1:6">
      <c r="A26" t="s">
        <v>19</v>
      </c>
      <c r="B26" t="s">
        <v>29</v>
      </c>
      <c r="C26">
        <v>0.12890246510505676</v>
      </c>
      <c r="D26">
        <v>0.13456754386425018</v>
      </c>
      <c r="E26">
        <v>6.6178478300571442E-2</v>
      </c>
      <c r="F26">
        <v>0.13457749783992767</v>
      </c>
    </row>
    <row r="27" spans="1:6">
      <c r="A27" t="s">
        <v>20</v>
      </c>
      <c r="B27" t="s">
        <v>29</v>
      </c>
      <c r="C27">
        <v>8.7192617356777191E-2</v>
      </c>
      <c r="D27">
        <v>0.11230127513408661</v>
      </c>
      <c r="E27">
        <v>5.2779264748096466E-2</v>
      </c>
      <c r="F27">
        <v>6.0966800898313522E-2</v>
      </c>
    </row>
    <row r="28" spans="1:6">
      <c r="A28" t="s">
        <v>21</v>
      </c>
      <c r="B28" t="s">
        <v>29</v>
      </c>
      <c r="C28">
        <v>5.7044994086027145E-2</v>
      </c>
      <c r="D28">
        <v>9.953472763299942E-2</v>
      </c>
      <c r="E28">
        <v>1.8946029245853424E-2</v>
      </c>
      <c r="F28">
        <v>3.2073911279439926E-2</v>
      </c>
    </row>
    <row r="29" spans="1:6">
      <c r="A29" t="s">
        <v>22</v>
      </c>
      <c r="B29" t="s">
        <v>29</v>
      </c>
      <c r="C29">
        <v>0.12684166431427002</v>
      </c>
      <c r="D29">
        <v>0</v>
      </c>
      <c r="E29">
        <v>0.11121394485235214</v>
      </c>
      <c r="F29">
        <v>0.20511479675769806</v>
      </c>
    </row>
    <row r="30" spans="1:6">
      <c r="A30" t="s">
        <v>19</v>
      </c>
      <c r="B30" t="s">
        <v>30</v>
      </c>
      <c r="C30">
        <v>9.8907221108675003E-3</v>
      </c>
      <c r="D30">
        <v>4.8973966389894485E-2</v>
      </c>
      <c r="E30">
        <v>5.5837996304035187E-2</v>
      </c>
      <c r="F30">
        <v>5.1856767386198044E-2</v>
      </c>
    </row>
    <row r="31" spans="1:6">
      <c r="A31" t="s">
        <v>20</v>
      </c>
      <c r="B31" t="s">
        <v>30</v>
      </c>
      <c r="C31">
        <v>1.8588129431009293E-2</v>
      </c>
      <c r="D31">
        <v>0.11608188599348068</v>
      </c>
      <c r="E31">
        <v>0.10269365459680557</v>
      </c>
      <c r="F31">
        <v>4.9537941813468933E-2</v>
      </c>
    </row>
    <row r="32" spans="1:6">
      <c r="A32" t="s">
        <v>21</v>
      </c>
      <c r="B32" t="s">
        <v>30</v>
      </c>
      <c r="C32">
        <v>3.6177560687065125E-2</v>
      </c>
      <c r="D32">
        <v>0.17644639313220978</v>
      </c>
      <c r="E32">
        <v>0.18263274431228638</v>
      </c>
      <c r="F32">
        <v>5.2858773618936539E-2</v>
      </c>
    </row>
    <row r="33" spans="1:6">
      <c r="A33" t="s">
        <v>22</v>
      </c>
      <c r="B33" t="s">
        <v>30</v>
      </c>
      <c r="C33">
        <v>1.21963145211339E-2</v>
      </c>
      <c r="D33">
        <v>0</v>
      </c>
      <c r="E33">
        <v>0</v>
      </c>
      <c r="F33">
        <v>0.10255739837884903</v>
      </c>
    </row>
    <row r="34" spans="1:6">
      <c r="A34" t="s">
        <v>19</v>
      </c>
      <c r="B34" t="s">
        <v>31</v>
      </c>
      <c r="C34">
        <v>9.5438264310359955E-2</v>
      </c>
      <c r="D34">
        <v>8.9720934629440308E-2</v>
      </c>
      <c r="E34">
        <v>5.5952794849872589E-2</v>
      </c>
      <c r="F34">
        <v>5.8134395629167557E-2</v>
      </c>
    </row>
    <row r="35" spans="1:6">
      <c r="A35" t="s">
        <v>20</v>
      </c>
      <c r="B35" t="s">
        <v>31</v>
      </c>
      <c r="C35">
        <v>8.7633013725280762E-2</v>
      </c>
      <c r="D35">
        <v>6.4016461372375488E-2</v>
      </c>
      <c r="E35">
        <v>4.7753259539604187E-2</v>
      </c>
      <c r="F35">
        <v>6.7984908819198608E-2</v>
      </c>
    </row>
    <row r="36" spans="1:6">
      <c r="A36" t="s">
        <v>21</v>
      </c>
      <c r="B36" t="s">
        <v>31</v>
      </c>
      <c r="C36">
        <v>9.7399711608886719E-2</v>
      </c>
      <c r="D36">
        <v>3.8455832749605179E-2</v>
      </c>
      <c r="E36">
        <v>3.675413504242897E-2</v>
      </c>
      <c r="F36">
        <v>9.1203056275844574E-2</v>
      </c>
    </row>
    <row r="37" spans="1:6">
      <c r="A37" t="s">
        <v>22</v>
      </c>
      <c r="B37" t="s">
        <v>31</v>
      </c>
      <c r="C37">
        <v>0.10366867482662201</v>
      </c>
      <c r="D37">
        <v>0</v>
      </c>
      <c r="E37">
        <v>0</v>
      </c>
      <c r="F37">
        <v>0.10255739837884903</v>
      </c>
    </row>
    <row r="38" spans="1:6">
      <c r="A38" t="s">
        <v>19</v>
      </c>
      <c r="B38" t="s">
        <v>135</v>
      </c>
      <c r="C38">
        <v>0.38854184746742249</v>
      </c>
      <c r="D38">
        <v>0.21537788212299347</v>
      </c>
      <c r="E38">
        <v>0.14663001894950867</v>
      </c>
      <c r="F38">
        <v>0.24763646721839905</v>
      </c>
    </row>
    <row r="39" spans="1:6">
      <c r="A39" t="s">
        <v>20</v>
      </c>
      <c r="B39" t="s">
        <v>135</v>
      </c>
      <c r="C39">
        <v>0.30597949028015137</v>
      </c>
      <c r="D39">
        <v>0.16239967942237854</v>
      </c>
      <c r="E39">
        <v>0.14912240207195282</v>
      </c>
      <c r="F39">
        <v>0.27157756686210632</v>
      </c>
    </row>
    <row r="40" spans="1:6">
      <c r="A40" t="s">
        <v>21</v>
      </c>
      <c r="B40" t="s">
        <v>135</v>
      </c>
      <c r="C40">
        <v>0.23501095175743103</v>
      </c>
      <c r="D40">
        <v>0.11034870147705078</v>
      </c>
      <c r="E40">
        <v>6.364142894744873E-2</v>
      </c>
      <c r="F40">
        <v>0.2591264545917511</v>
      </c>
    </row>
    <row r="41" spans="1:6">
      <c r="A41" t="s">
        <v>22</v>
      </c>
      <c r="B41" t="s">
        <v>135</v>
      </c>
      <c r="C41">
        <v>0.33255389332771301</v>
      </c>
      <c r="D41">
        <v>0.7617793083190918</v>
      </c>
      <c r="E41">
        <v>0.26169085502624512</v>
      </c>
      <c r="F41">
        <v>0.19279120862483978</v>
      </c>
    </row>
    <row r="42" spans="1:6">
      <c r="A42" t="s">
        <v>19</v>
      </c>
      <c r="B42" t="s">
        <v>32</v>
      </c>
      <c r="C42">
        <v>0.28671532869338989</v>
      </c>
      <c r="D42">
        <v>0.33516779541969299</v>
      </c>
      <c r="E42">
        <v>0.27729439735412598</v>
      </c>
      <c r="F42">
        <v>0.32529053092002869</v>
      </c>
    </row>
    <row r="43" spans="1:6">
      <c r="A43" t="s">
        <v>20</v>
      </c>
      <c r="B43" t="s">
        <v>32</v>
      </c>
      <c r="C43">
        <v>0.31108447909355164</v>
      </c>
      <c r="D43">
        <v>0.40447616577148438</v>
      </c>
      <c r="E43">
        <v>0.2877461314201355</v>
      </c>
      <c r="F43">
        <v>0.30070573091506958</v>
      </c>
    </row>
    <row r="44" spans="1:6">
      <c r="A44" t="s">
        <v>21</v>
      </c>
      <c r="B44" t="s">
        <v>32</v>
      </c>
      <c r="C44">
        <v>0.45915696024894714</v>
      </c>
      <c r="D44">
        <v>0.47278717160224915</v>
      </c>
      <c r="E44">
        <v>0.32964926958084106</v>
      </c>
      <c r="F44">
        <v>0.29627752304077148</v>
      </c>
    </row>
    <row r="45" spans="1:6">
      <c r="A45" t="s">
        <v>22</v>
      </c>
      <c r="B45" t="s">
        <v>32</v>
      </c>
      <c r="C45">
        <v>0.3414967954158783</v>
      </c>
      <c r="D45">
        <v>0</v>
      </c>
      <c r="E45">
        <v>0.22242788970470428</v>
      </c>
      <c r="F45">
        <v>0.51278698444366455</v>
      </c>
    </row>
    <row r="46" spans="1:6">
      <c r="A46" t="s">
        <v>19</v>
      </c>
      <c r="B46" t="s">
        <v>136</v>
      </c>
      <c r="C46">
        <v>0.2122880220413208</v>
      </c>
      <c r="D46">
        <v>0.22599229216575623</v>
      </c>
      <c r="E46">
        <v>0.23470529913902283</v>
      </c>
      <c r="F46">
        <v>0.32781893014907837</v>
      </c>
    </row>
    <row r="47" spans="1:6">
      <c r="A47" t="s">
        <v>20</v>
      </c>
      <c r="B47" t="s">
        <v>136</v>
      </c>
      <c r="C47">
        <v>0.2800615131855011</v>
      </c>
      <c r="D47">
        <v>0.21418040990829468</v>
      </c>
      <c r="E47">
        <v>0.20941029489040375</v>
      </c>
      <c r="F47">
        <v>0.31172570586204529</v>
      </c>
    </row>
    <row r="48" spans="1:6">
      <c r="A48" t="s">
        <v>21</v>
      </c>
      <c r="B48" t="s">
        <v>136</v>
      </c>
      <c r="C48">
        <v>0.18934664130210876</v>
      </c>
      <c r="D48">
        <v>0.17068827152252197</v>
      </c>
      <c r="E48">
        <v>0.28608104586601257</v>
      </c>
      <c r="F48">
        <v>0.31886178255081177</v>
      </c>
    </row>
    <row r="49" spans="1:6">
      <c r="A49" t="s">
        <v>22</v>
      </c>
      <c r="B49" t="s">
        <v>136</v>
      </c>
      <c r="C49">
        <v>0.20212610065937042</v>
      </c>
      <c r="D49">
        <v>0.23822067677974701</v>
      </c>
      <c r="E49">
        <v>0.21530085802078247</v>
      </c>
      <c r="F49">
        <v>0.29442182183265686</v>
      </c>
    </row>
  </sheetData>
  <autoFilter ref="A1:F49"/>
  <customSheetViews>
    <customSheetView guid="{ED1DEC0F-3E7B-4441-B19F-CDEF10A595AE}" showAutoFilter="1" state="hidden">
      <selection activeCell="A6" sqref="A6:A14"/>
      <pageMargins left="0.7" right="0.7" top="0.75" bottom="0.75" header="0.3" footer="0.3"/>
      <autoFilter ref="A1:F49"/>
    </customSheetView>
  </customSheetView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3">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-5.3062930107116699</v>
      </c>
      <c r="C2">
        <v>-5.172584056854248</v>
      </c>
      <c r="D2">
        <v>-4.7521843910217285</v>
      </c>
    </row>
    <row r="3" spans="1:4">
      <c r="A3">
        <v>2004</v>
      </c>
      <c r="B3">
        <v>-5.0054302215576172</v>
      </c>
      <c r="C3">
        <v>-5.2845668792724609</v>
      </c>
      <c r="D3">
        <v>-1.5150024890899658</v>
      </c>
    </row>
    <row r="4" spans="1:4">
      <c r="A4">
        <v>2009</v>
      </c>
      <c r="B4">
        <v>1.143980860710144</v>
      </c>
      <c r="C4">
        <v>1.0376071929931641</v>
      </c>
      <c r="D4">
        <v>1.7241339683532715</v>
      </c>
    </row>
    <row r="5" spans="1:4">
      <c r="A5">
        <v>2014</v>
      </c>
      <c r="B5">
        <v>-2.5314786434173584</v>
      </c>
      <c r="C5">
        <v>-2.6218202114105225</v>
      </c>
      <c r="D5">
        <v>-1.1596503257751465</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4">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-11.683652877807617</v>
      </c>
      <c r="C2">
        <v>-12.661783218383789</v>
      </c>
      <c r="D2">
        <v>-8.5340442657470703</v>
      </c>
    </row>
    <row r="3" spans="1:4">
      <c r="A3">
        <v>2004</v>
      </c>
      <c r="B3">
        <v>-8.1483316421508789</v>
      </c>
      <c r="C3">
        <v>-7.785733699798584</v>
      </c>
      <c r="D3">
        <v>-2.7011024951934814</v>
      </c>
    </row>
    <row r="4" spans="1:4">
      <c r="A4">
        <v>2009</v>
      </c>
      <c r="B4">
        <v>-8.4096317291259766</v>
      </c>
      <c r="C4">
        <v>-7.2217321395874023</v>
      </c>
      <c r="D4">
        <v>-0.48975217342376709</v>
      </c>
    </row>
    <row r="5" spans="1:4">
      <c r="A5">
        <v>2014</v>
      </c>
      <c r="B5">
        <v>3.8823268413543701</v>
      </c>
      <c r="C5">
        <v>3.4358162879943848</v>
      </c>
      <c r="D5">
        <v>3.5156910419464111</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5">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16.161090850830078</v>
      </c>
      <c r="C2">
        <v>18.164522171020508</v>
      </c>
      <c r="D2">
        <v>13.568693161010742</v>
      </c>
    </row>
    <row r="3" spans="1:4">
      <c r="A3">
        <v>2004</v>
      </c>
      <c r="B3">
        <v>10.681563377380371</v>
      </c>
      <c r="C3">
        <v>8.4713869094848633</v>
      </c>
      <c r="D3">
        <v>1.9410066604614258</v>
      </c>
    </row>
    <row r="4" spans="1:4">
      <c r="A4">
        <v>2009</v>
      </c>
      <c r="B4">
        <v>4.7709684371948242</v>
      </c>
      <c r="C4">
        <v>2.6859357357025146</v>
      </c>
      <c r="D4">
        <v>-0.65170150995254517</v>
      </c>
    </row>
    <row r="5" spans="1:4">
      <c r="A5">
        <v>2014</v>
      </c>
      <c r="B5">
        <v>-1.8086422681808472</v>
      </c>
      <c r="C5">
        <v>-1.3935976028442383</v>
      </c>
      <c r="D5">
        <v>-4.3211917877197266</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2">
    <tabColor theme="1"/>
  </sheetPr>
  <dimension ref="A1:E5"/>
  <sheetViews>
    <sheetView workbookViewId="0">
      <selection sqref="A1:H1"/>
    </sheetView>
  </sheetViews>
  <sheetFormatPr baseColWidth="10" defaultColWidth="11.44140625" defaultRowHeight="14.4"/>
  <sheetData>
    <row r="1" spans="1:5">
      <c r="A1" t="s">
        <v>36</v>
      </c>
      <c r="B1" s="41" t="s">
        <v>139</v>
      </c>
      <c r="C1" t="s">
        <v>60</v>
      </c>
      <c r="D1" t="s">
        <v>76</v>
      </c>
      <c r="E1" t="s">
        <v>38</v>
      </c>
    </row>
    <row r="2" spans="1:5">
      <c r="A2">
        <f>r_agediff_Golkar!A2</f>
        <v>1999</v>
      </c>
      <c r="B2">
        <f>r_agediff_rsec!B2</f>
        <v>-1.5963420867919922</v>
      </c>
      <c r="C2">
        <f>r_agediff_rsec!C2</f>
        <v>-2.3950309753417969</v>
      </c>
      <c r="D2">
        <f>r_agediff_rsec!D2</f>
        <v>-3.3404841423034668</v>
      </c>
      <c r="E2">
        <f>r_agediff_rsec!E2</f>
        <v>0</v>
      </c>
    </row>
    <row r="3" spans="1:5">
      <c r="A3">
        <f>r_agediff_Golkar!A3</f>
        <v>2004</v>
      </c>
      <c r="B3">
        <f>r_agediff_rsec!B3</f>
        <v>-2.458836555480957</v>
      </c>
      <c r="C3">
        <f>r_agediff_rsec!C3</f>
        <v>-1.4908512830734253</v>
      </c>
      <c r="D3">
        <f>r_agediff_rsec!D3</f>
        <v>-3.312781810760498</v>
      </c>
      <c r="E3">
        <f>r_agediff_rsec!E3</f>
        <v>0</v>
      </c>
    </row>
    <row r="4" spans="1:5">
      <c r="A4">
        <f>r_agediff_Golkar!A4</f>
        <v>2009</v>
      </c>
      <c r="B4">
        <f>r_agediff_rsec!B4</f>
        <v>6.3195571899414062</v>
      </c>
      <c r="C4">
        <f>r_agediff_rsec!C4</f>
        <v>5.5918402671813965</v>
      </c>
      <c r="D4">
        <f>r_agediff_rsec!D4</f>
        <v>3.9266045093536377</v>
      </c>
      <c r="E4">
        <f>r_agediff_rsec!E4</f>
        <v>0</v>
      </c>
    </row>
    <row r="5" spans="1:5">
      <c r="A5">
        <f>r_agediff_Golkar!A5</f>
        <v>2014</v>
      </c>
      <c r="B5">
        <f>r_agediff_rsec!B5</f>
        <v>0.25084900856018066</v>
      </c>
      <c r="C5">
        <f>r_agediff_rsec!C5</f>
        <v>0.16442133486270905</v>
      </c>
      <c r="D5">
        <f>r_agediff_rsec!D5</f>
        <v>0.11099115014076233</v>
      </c>
      <c r="E5">
        <f>r_agediff_rsec!E5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6">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12.593757629394531</v>
      </c>
      <c r="C3">
        <v>12.653367042541504</v>
      </c>
      <c r="D3">
        <v>8.3494424819946289</v>
      </c>
    </row>
    <row r="4" spans="1:4">
      <c r="A4">
        <v>2009</v>
      </c>
      <c r="B4">
        <v>1.0316989421844482</v>
      </c>
      <c r="C4">
        <v>0.18963456153869629</v>
      </c>
      <c r="D4">
        <v>-0.87976318597793579</v>
      </c>
    </row>
    <row r="5" spans="1:4">
      <c r="A5">
        <v>2014</v>
      </c>
      <c r="B5">
        <v>2.3390583992004395</v>
      </c>
      <c r="C5">
        <v>2.3098645210266113</v>
      </c>
      <c r="D5">
        <v>2.9746408462524414</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7">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7.1144170761108398</v>
      </c>
      <c r="C4">
        <v>6.8124666213989258</v>
      </c>
      <c r="D4">
        <v>3.0383830070495605</v>
      </c>
    </row>
    <row r="5" spans="1:4">
      <c r="A5">
        <v>2014</v>
      </c>
      <c r="B5">
        <v>3.1911215782165527</v>
      </c>
      <c r="C5">
        <v>3.1996674537658691</v>
      </c>
      <c r="D5">
        <v>1.8533024787902832</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8">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-1.9966015815734863</v>
      </c>
      <c r="C4">
        <v>-2.0080184936523438</v>
      </c>
      <c r="D4">
        <v>-3.8095700740814209</v>
      </c>
    </row>
    <row r="5" spans="1:4">
      <c r="A5">
        <v>2014</v>
      </c>
      <c r="B5">
        <v>-0.84010410308837891</v>
      </c>
      <c r="C5">
        <v>-0.74757254123687744</v>
      </c>
      <c r="D5">
        <v>-0.85423338413238525</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9">
    <tabColor theme="1"/>
  </sheetPr>
  <dimension ref="A1:F37"/>
  <sheetViews>
    <sheetView workbookViewId="0">
      <selection sqref="A1:H1"/>
    </sheetView>
  </sheetViews>
  <sheetFormatPr baseColWidth="10" defaultColWidth="8.77734375" defaultRowHeight="14.4"/>
  <sheetData>
    <row r="1" spans="1:6">
      <c r="A1" t="s">
        <v>216</v>
      </c>
      <c r="B1" t="s">
        <v>249</v>
      </c>
      <c r="C1" t="s">
        <v>15</v>
      </c>
      <c r="D1" t="s">
        <v>16</v>
      </c>
      <c r="E1" t="s">
        <v>17</v>
      </c>
      <c r="F1" t="s">
        <v>18</v>
      </c>
    </row>
    <row r="2" spans="1:6">
      <c r="A2" t="s">
        <v>265</v>
      </c>
      <c r="B2" t="s">
        <v>23</v>
      </c>
      <c r="C2">
        <v>0</v>
      </c>
      <c r="D2">
        <v>0</v>
      </c>
      <c r="E2">
        <v>4.5325618292949635E-2</v>
      </c>
      <c r="F2">
        <v>0.12447853375423663</v>
      </c>
    </row>
    <row r="3" spans="1:6">
      <c r="A3" t="s">
        <v>266</v>
      </c>
      <c r="B3" t="s">
        <v>23</v>
      </c>
      <c r="C3">
        <v>0</v>
      </c>
      <c r="D3">
        <v>0</v>
      </c>
      <c r="E3">
        <v>5.4017586954658615E-2</v>
      </c>
      <c r="F3">
        <v>0.11239113575000605</v>
      </c>
    </row>
    <row r="4" spans="1:6">
      <c r="A4" t="s">
        <v>267</v>
      </c>
      <c r="B4" t="s">
        <v>23</v>
      </c>
      <c r="C4">
        <v>0</v>
      </c>
      <c r="D4">
        <v>0</v>
      </c>
      <c r="E4">
        <v>1.0986262296723949E-2</v>
      </c>
      <c r="F4">
        <v>0.1001408703358415</v>
      </c>
    </row>
    <row r="5" spans="1:6">
      <c r="A5" t="s">
        <v>265</v>
      </c>
      <c r="B5" t="s">
        <v>24</v>
      </c>
      <c r="C5">
        <v>0.23387641131656103</v>
      </c>
      <c r="D5">
        <v>0.23269997276010854</v>
      </c>
      <c r="E5">
        <v>0.12999348833910562</v>
      </c>
      <c r="F5">
        <v>0.15126610977300356</v>
      </c>
    </row>
    <row r="6" spans="1:6">
      <c r="A6" t="s">
        <v>266</v>
      </c>
      <c r="B6" t="s">
        <v>24</v>
      </c>
      <c r="C6">
        <v>0.21522966925937975</v>
      </c>
      <c r="D6">
        <v>0.21690405245625952</v>
      </c>
      <c r="E6">
        <v>0.16081866502927522</v>
      </c>
      <c r="F6">
        <v>0.14191248455242378</v>
      </c>
    </row>
    <row r="7" spans="1:6">
      <c r="A7" t="s">
        <v>267</v>
      </c>
      <c r="B7" t="s">
        <v>24</v>
      </c>
      <c r="C7">
        <v>0.18899782679795873</v>
      </c>
      <c r="D7">
        <v>0.1598496938022001</v>
      </c>
      <c r="E7">
        <v>0.13900811897133411</v>
      </c>
      <c r="F7">
        <v>0.16532253574884787</v>
      </c>
    </row>
    <row r="8" spans="1:6">
      <c r="A8" t="s">
        <v>265</v>
      </c>
      <c r="B8" t="s">
        <v>25</v>
      </c>
      <c r="C8">
        <v>0</v>
      </c>
      <c r="D8">
        <v>0</v>
      </c>
      <c r="E8">
        <v>4.5286322365767441E-2</v>
      </c>
      <c r="F8">
        <v>4.6125540439682353E-2</v>
      </c>
    </row>
    <row r="9" spans="1:6">
      <c r="A9" t="s">
        <v>266</v>
      </c>
      <c r="B9" t="s">
        <v>25</v>
      </c>
      <c r="C9">
        <v>0</v>
      </c>
      <c r="D9">
        <v>0</v>
      </c>
      <c r="E9">
        <v>3.5089345587511207E-2</v>
      </c>
      <c r="F9">
        <v>7.1873538682886831E-2</v>
      </c>
    </row>
    <row r="10" spans="1:6">
      <c r="A10" t="s">
        <v>267</v>
      </c>
      <c r="B10" t="s">
        <v>25</v>
      </c>
      <c r="C10">
        <v>0</v>
      </c>
      <c r="D10">
        <v>0</v>
      </c>
      <c r="E10">
        <v>4.332922714241165E-2</v>
      </c>
      <c r="F10">
        <v>1.1426666328648612E-2</v>
      </c>
    </row>
    <row r="11" spans="1:6">
      <c r="A11" t="s">
        <v>265</v>
      </c>
      <c r="B11" t="s">
        <v>26</v>
      </c>
      <c r="C11">
        <v>9.8600549094258541E-2</v>
      </c>
      <c r="D11">
        <v>7.0932250620371645E-2</v>
      </c>
      <c r="E11">
        <v>4.9373754876232932E-2</v>
      </c>
      <c r="F11">
        <v>9.6098004084435126E-2</v>
      </c>
    </row>
    <row r="12" spans="1:6">
      <c r="A12" t="s">
        <v>266</v>
      </c>
      <c r="B12" t="s">
        <v>26</v>
      </c>
      <c r="C12">
        <v>5.4421655053651437E-2</v>
      </c>
      <c r="D12">
        <v>6.554731773926023E-2</v>
      </c>
      <c r="E12">
        <v>4.7765877910013986E-2</v>
      </c>
      <c r="F12">
        <v>9.5912800665353862E-2</v>
      </c>
    </row>
    <row r="13" spans="1:6">
      <c r="A13" t="s">
        <v>267</v>
      </c>
      <c r="B13" t="s">
        <v>26</v>
      </c>
      <c r="C13">
        <v>3.716909166482046E-3</v>
      </c>
      <c r="D13">
        <v>8.1209711142053824E-3</v>
      </c>
      <c r="E13">
        <v>4.3082895533799341E-2</v>
      </c>
      <c r="F13">
        <v>1.8516034282340228E-2</v>
      </c>
    </row>
    <row r="14" spans="1:6">
      <c r="A14" t="s">
        <v>265</v>
      </c>
      <c r="B14" t="s">
        <v>27</v>
      </c>
      <c r="C14">
        <v>0</v>
      </c>
      <c r="D14">
        <v>7.1612314027199475E-2</v>
      </c>
      <c r="E14">
        <v>0.21825433868075428</v>
      </c>
      <c r="F14">
        <v>9.4841973993863321E-2</v>
      </c>
    </row>
    <row r="15" spans="1:6">
      <c r="A15" t="s">
        <v>266</v>
      </c>
      <c r="B15" t="s">
        <v>27</v>
      </c>
      <c r="C15">
        <v>0</v>
      </c>
      <c r="D15">
        <v>7.488114756258446E-2</v>
      </c>
      <c r="E15">
        <v>0.22015246515535025</v>
      </c>
      <c r="F15">
        <v>0.1049702817140253</v>
      </c>
    </row>
    <row r="16" spans="1:6">
      <c r="A16" t="s">
        <v>267</v>
      </c>
      <c r="B16" t="s">
        <v>27</v>
      </c>
      <c r="C16">
        <v>0</v>
      </c>
      <c r="D16">
        <v>9.5653028061983725E-2</v>
      </c>
      <c r="E16">
        <v>0.13584795407243386</v>
      </c>
      <c r="F16">
        <v>0.13157297346563007</v>
      </c>
    </row>
    <row r="17" spans="1:6">
      <c r="A17" t="s">
        <v>265</v>
      </c>
      <c r="B17" t="s">
        <v>28</v>
      </c>
      <c r="C17">
        <v>0.26316134510497108</v>
      </c>
      <c r="D17">
        <v>0.13181648346385877</v>
      </c>
      <c r="E17">
        <v>0.11269306183018117</v>
      </c>
      <c r="F17">
        <v>0.15624904730346628</v>
      </c>
    </row>
    <row r="18" spans="1:6">
      <c r="A18" t="s">
        <v>266</v>
      </c>
      <c r="B18" t="s">
        <v>28</v>
      </c>
      <c r="C18">
        <v>0.50765064501872614</v>
      </c>
      <c r="D18">
        <v>0.20629016151772944</v>
      </c>
      <c r="E18">
        <v>0.14049376954248202</v>
      </c>
      <c r="F18">
        <v>0.18686721455541239</v>
      </c>
    </row>
    <row r="19" spans="1:6">
      <c r="A19" t="s">
        <v>267</v>
      </c>
      <c r="B19" t="s">
        <v>28</v>
      </c>
      <c r="C19">
        <v>0.53341078006269593</v>
      </c>
      <c r="D19">
        <v>0.31521873827234848</v>
      </c>
      <c r="E19">
        <v>0.23654346647068877</v>
      </c>
      <c r="F19">
        <v>0.3825214702353662</v>
      </c>
    </row>
    <row r="20" spans="1:6">
      <c r="A20" t="s">
        <v>265</v>
      </c>
      <c r="B20" t="s">
        <v>29</v>
      </c>
      <c r="C20">
        <v>0.14914893185777084</v>
      </c>
      <c r="D20">
        <v>0.15807758709682823</v>
      </c>
      <c r="E20">
        <v>8.4922858387120645E-2</v>
      </c>
      <c r="F20">
        <v>0.12101230143965905</v>
      </c>
    </row>
    <row r="21" spans="1:6">
      <c r="A21" t="s">
        <v>266</v>
      </c>
      <c r="B21" t="s">
        <v>29</v>
      </c>
      <c r="C21">
        <v>3.5374075784873435E-2</v>
      </c>
      <c r="D21">
        <v>0.11399533519871345</v>
      </c>
      <c r="E21">
        <v>3.9458768708272425E-2</v>
      </c>
      <c r="F21">
        <v>8.0498243415564857E-2</v>
      </c>
    </row>
    <row r="22" spans="1:6">
      <c r="A22" t="s">
        <v>267</v>
      </c>
      <c r="B22" t="s">
        <v>29</v>
      </c>
      <c r="C22">
        <v>7.4338183329640921E-3</v>
      </c>
      <c r="D22">
        <v>1.6241942228410765E-2</v>
      </c>
      <c r="E22">
        <v>7.1804825889665563E-3</v>
      </c>
      <c r="F22">
        <v>4.6290085705850567E-2</v>
      </c>
    </row>
    <row r="23" spans="1:6">
      <c r="A23" t="s">
        <v>265</v>
      </c>
      <c r="B23" t="s">
        <v>30</v>
      </c>
      <c r="C23">
        <v>1.7473515029362275E-2</v>
      </c>
      <c r="D23">
        <v>0.10335842233254154</v>
      </c>
      <c r="E23">
        <v>9.6772559557416551E-2</v>
      </c>
      <c r="F23">
        <v>5.5167372715138684E-2</v>
      </c>
    </row>
    <row r="24" spans="1:6">
      <c r="A24" t="s">
        <v>266</v>
      </c>
      <c r="B24" t="s">
        <v>30</v>
      </c>
      <c r="C24">
        <v>1.0884331010730287E-2</v>
      </c>
      <c r="D24">
        <v>9.6896034918906429E-2</v>
      </c>
      <c r="E24">
        <v>9.9685310420898759E-2</v>
      </c>
      <c r="F24">
        <v>5.6520043249226389E-2</v>
      </c>
    </row>
    <row r="25" spans="1:6">
      <c r="A25" t="s">
        <v>267</v>
      </c>
      <c r="B25" t="s">
        <v>30</v>
      </c>
      <c r="C25">
        <v>0</v>
      </c>
      <c r="D25">
        <v>8.1209711142053824E-3</v>
      </c>
      <c r="E25">
        <v>7.1804825889665563E-3</v>
      </c>
      <c r="F25">
        <v>0</v>
      </c>
    </row>
    <row r="26" spans="1:6">
      <c r="A26" t="s">
        <v>265</v>
      </c>
      <c r="B26" t="s">
        <v>31</v>
      </c>
      <c r="C26">
        <v>0.11607406412362081</v>
      </c>
      <c r="D26">
        <v>9.1198607940477822E-2</v>
      </c>
      <c r="E26">
        <v>7.3073157216824738E-2</v>
      </c>
      <c r="F26">
        <v>6.5844928724520357E-2</v>
      </c>
    </row>
    <row r="27" spans="1:6">
      <c r="A27" t="s">
        <v>266</v>
      </c>
      <c r="B27" t="s">
        <v>31</v>
      </c>
      <c r="C27">
        <v>7.074815156974687E-2</v>
      </c>
      <c r="D27">
        <v>7.4096967879163741E-2</v>
      </c>
      <c r="E27">
        <v>4.1535546008707812E-2</v>
      </c>
      <c r="F27">
        <v>7.7072786248945077E-2</v>
      </c>
    </row>
    <row r="28" spans="1:6">
      <c r="A28" t="s">
        <v>267</v>
      </c>
      <c r="B28" t="s">
        <v>31</v>
      </c>
      <c r="C28">
        <v>1.4867636665928184E-2</v>
      </c>
      <c r="D28">
        <v>0</v>
      </c>
      <c r="E28">
        <v>0</v>
      </c>
      <c r="F28">
        <v>9.2580171411701141E-3</v>
      </c>
    </row>
    <row r="29" spans="1:6">
      <c r="A29" t="s">
        <v>265</v>
      </c>
      <c r="B29" t="s">
        <v>135</v>
      </c>
      <c r="C29">
        <v>0.26316134510497108</v>
      </c>
      <c r="D29">
        <v>0.13181648346385877</v>
      </c>
      <c r="E29">
        <v>0.11269306183018117</v>
      </c>
      <c r="F29">
        <v>0.22433913080966406</v>
      </c>
    </row>
    <row r="30" spans="1:6">
      <c r="A30" t="s">
        <v>266</v>
      </c>
      <c r="B30" t="s">
        <v>135</v>
      </c>
      <c r="C30">
        <v>0.50765064501872614</v>
      </c>
      <c r="D30">
        <v>0.20629016151772944</v>
      </c>
      <c r="E30">
        <v>0.14049376954248202</v>
      </c>
      <c r="F30">
        <v>0.24394325998005781</v>
      </c>
    </row>
    <row r="31" spans="1:6">
      <c r="A31" t="s">
        <v>267</v>
      </c>
      <c r="B31" t="s">
        <v>135</v>
      </c>
      <c r="C31">
        <v>0.53341078006269593</v>
      </c>
      <c r="D31">
        <v>0.31521873827234848</v>
      </c>
      <c r="E31">
        <v>0.23654346647068877</v>
      </c>
      <c r="F31">
        <v>0.50821479985050089</v>
      </c>
    </row>
    <row r="32" spans="1:6">
      <c r="A32" t="s">
        <v>265</v>
      </c>
      <c r="B32" t="s">
        <v>32</v>
      </c>
      <c r="C32">
        <v>0.40625922443267287</v>
      </c>
      <c r="D32">
        <v>0.45801967543439975</v>
      </c>
      <c r="E32">
        <v>0.35549103510887714</v>
      </c>
      <c r="F32">
        <v>0.35235934830959548</v>
      </c>
    </row>
    <row r="33" spans="1:6">
      <c r="A33" t="s">
        <v>266</v>
      </c>
      <c r="B33" t="s">
        <v>32</v>
      </c>
      <c r="C33">
        <v>0.18503362718241489</v>
      </c>
      <c r="D33">
        <v>0.38188437291569005</v>
      </c>
      <c r="E33">
        <v>0.27413460365747155</v>
      </c>
      <c r="F33">
        <v>0.31856751649563964</v>
      </c>
    </row>
    <row r="34" spans="1:6">
      <c r="A34" t="s">
        <v>267</v>
      </c>
      <c r="B34" t="s">
        <v>32</v>
      </c>
      <c r="C34">
        <v>2.6018364165374321E-2</v>
      </c>
      <c r="D34">
        <v>3.248388445682153E-2</v>
      </c>
      <c r="E34">
        <v>7.8985308478632124E-2</v>
      </c>
      <c r="F34">
        <v>8.3322154270531024E-2</v>
      </c>
    </row>
    <row r="35" spans="1:6">
      <c r="A35" t="s">
        <v>265</v>
      </c>
      <c r="B35" t="s">
        <v>136</v>
      </c>
      <c r="C35">
        <v>0.23387641131656103</v>
      </c>
      <c r="D35">
        <v>0.23269997276010854</v>
      </c>
      <c r="E35">
        <v>0.22060542899782271</v>
      </c>
      <c r="F35">
        <v>0.32187018396692257</v>
      </c>
    </row>
    <row r="36" spans="1:6">
      <c r="A36" t="s">
        <v>266</v>
      </c>
      <c r="B36" t="s">
        <v>136</v>
      </c>
      <c r="C36">
        <v>0.21522966925937975</v>
      </c>
      <c r="D36">
        <v>0.21690405245625952</v>
      </c>
      <c r="E36">
        <v>0.24992559757144503</v>
      </c>
      <c r="F36">
        <v>0.32617715898531668</v>
      </c>
    </row>
    <row r="37" spans="1:6">
      <c r="A37" t="s">
        <v>267</v>
      </c>
      <c r="B37" t="s">
        <v>136</v>
      </c>
      <c r="C37">
        <v>0.18899782679795873</v>
      </c>
      <c r="D37">
        <v>0.1598496938022001</v>
      </c>
      <c r="E37">
        <v>0.19332360841046969</v>
      </c>
      <c r="F37">
        <v>0.27689007241333796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0">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2.9733896255493164</v>
      </c>
      <c r="C2">
        <v>2.8252596855163574</v>
      </c>
      <c r="D2">
        <v>2.2477316856384277</v>
      </c>
    </row>
    <row r="3" spans="1:4">
      <c r="A3">
        <v>2004</v>
      </c>
      <c r="B3">
        <v>3.0616850852966309</v>
      </c>
      <c r="C3">
        <v>3.5716235637664795</v>
      </c>
      <c r="D3">
        <v>4.3254594802856445</v>
      </c>
    </row>
    <row r="4" spans="1:4">
      <c r="A4">
        <v>2009</v>
      </c>
      <c r="B4">
        <v>-2.5932190418243408</v>
      </c>
      <c r="C4">
        <v>-2.5726540088653564</v>
      </c>
      <c r="D4">
        <v>-2.0554993152618408</v>
      </c>
    </row>
    <row r="5" spans="1:4">
      <c r="A5">
        <v>2014</v>
      </c>
      <c r="B5">
        <v>0.56988996267318726</v>
      </c>
      <c r="C5">
        <v>0.24513764679431915</v>
      </c>
      <c r="D5">
        <v>-0.36097660660743713</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1">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-25.537708282470703</v>
      </c>
      <c r="C2">
        <v>-25.367530822753906</v>
      </c>
      <c r="D2">
        <v>-25.157144546508789</v>
      </c>
    </row>
    <row r="3" spans="1:4">
      <c r="A3">
        <v>2004</v>
      </c>
      <c r="B3">
        <v>-10.276989936828613</v>
      </c>
      <c r="C3">
        <v>-10.076953887939453</v>
      </c>
      <c r="D3">
        <v>-11.221938133239746</v>
      </c>
    </row>
    <row r="4" spans="1:4">
      <c r="A4">
        <v>2009</v>
      </c>
      <c r="B4">
        <v>-4.9348535537719727</v>
      </c>
      <c r="C4">
        <v>-4.9699492454528809</v>
      </c>
      <c r="D4">
        <v>-4.3456869125366211</v>
      </c>
    </row>
    <row r="5" spans="1:4">
      <c r="A5">
        <v>2014</v>
      </c>
      <c r="B5">
        <v>-6.1163277626037598</v>
      </c>
      <c r="C5">
        <v>-5.9954113960266113</v>
      </c>
      <c r="D5">
        <v>-5.0244450569152832</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2">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28.843502044677734</v>
      </c>
      <c r="C2">
        <v>28.386819839477539</v>
      </c>
      <c r="D2">
        <v>28.805065155029297</v>
      </c>
    </row>
    <row r="3" spans="1:4">
      <c r="A3">
        <v>2004</v>
      </c>
      <c r="B3">
        <v>16.689857482910156</v>
      </c>
      <c r="C3">
        <v>15.611939430236816</v>
      </c>
      <c r="D3">
        <v>15.871496200561523</v>
      </c>
    </row>
    <row r="4" spans="1:4">
      <c r="A4">
        <v>2009</v>
      </c>
      <c r="B4">
        <v>12.513629913330078</v>
      </c>
      <c r="C4">
        <v>12.914255142211914</v>
      </c>
      <c r="D4">
        <v>12.131186485290527</v>
      </c>
    </row>
    <row r="5" spans="1:4">
      <c r="A5">
        <v>2014</v>
      </c>
      <c r="B5">
        <v>7.0517816543579102</v>
      </c>
      <c r="C5">
        <v>6.9056844711303711</v>
      </c>
      <c r="D5">
        <v>6.8685183525085449</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3">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0</v>
      </c>
      <c r="C2">
        <v>0</v>
      </c>
      <c r="D2">
        <v>0</v>
      </c>
    </row>
    <row r="3" spans="1:4">
      <c r="A3">
        <v>2004</v>
      </c>
      <c r="B3">
        <v>-0.86647158861160278</v>
      </c>
      <c r="C3">
        <v>-0.91610711812973022</v>
      </c>
      <c r="D3">
        <v>-1.295770525932312</v>
      </c>
    </row>
    <row r="4" spans="1:4">
      <c r="A4">
        <v>2009</v>
      </c>
      <c r="B4">
        <v>1.701478123664856</v>
      </c>
      <c r="C4">
        <v>1.5890840291976929</v>
      </c>
      <c r="D4">
        <v>0.53779250383377075</v>
      </c>
    </row>
    <row r="5" spans="1:4">
      <c r="A5">
        <v>2014</v>
      </c>
      <c r="B5">
        <v>-1.4281461238861084</v>
      </c>
      <c r="C5">
        <v>-1.6085197925567627</v>
      </c>
      <c r="D5">
        <v>-2.0111532211303711</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4">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0</v>
      </c>
      <c r="C2">
        <v>0</v>
      </c>
      <c r="D2">
        <v>0</v>
      </c>
    </row>
    <row r="3" spans="1:4">
      <c r="A3">
        <v>2004</v>
      </c>
      <c r="B3">
        <v>0</v>
      </c>
      <c r="C3">
        <v>0</v>
      </c>
      <c r="D3">
        <v>0</v>
      </c>
    </row>
    <row r="4" spans="1:4">
      <c r="A4">
        <v>2009</v>
      </c>
      <c r="B4">
        <v>9.6169553697109222E-2</v>
      </c>
      <c r="C4">
        <v>-0.32691407203674316</v>
      </c>
      <c r="D4">
        <v>0.18620668351650238</v>
      </c>
    </row>
    <row r="5" spans="1:4">
      <c r="A5">
        <v>2014</v>
      </c>
      <c r="B5">
        <v>1.3999881744384766</v>
      </c>
      <c r="C5">
        <v>1.5820715427398682</v>
      </c>
      <c r="D5">
        <v>2.213953971862793</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5">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0</v>
      </c>
      <c r="C2">
        <v>0</v>
      </c>
      <c r="D2">
        <v>0</v>
      </c>
    </row>
    <row r="3" spans="1:4">
      <c r="A3">
        <v>2004</v>
      </c>
      <c r="B3">
        <v>0</v>
      </c>
      <c r="C3">
        <v>0</v>
      </c>
      <c r="D3">
        <v>0</v>
      </c>
    </row>
    <row r="4" spans="1:4">
      <c r="A4">
        <v>2009</v>
      </c>
      <c r="B4">
        <v>0.83484387397766113</v>
      </c>
      <c r="C4">
        <v>0.96590369939804077</v>
      </c>
      <c r="D4">
        <v>0.77480340003967285</v>
      </c>
    </row>
    <row r="5" spans="1:4">
      <c r="A5">
        <v>2014</v>
      </c>
      <c r="B5">
        <v>-1.6311166286468506</v>
      </c>
      <c r="C5">
        <v>-1.7452349662780762</v>
      </c>
      <c r="D5">
        <v>-1.9258671998977661</v>
      </c>
    </row>
  </sheetData>
  <customSheetViews>
    <customSheetView guid="{ED1DEC0F-3E7B-4441-B19F-CDEF10A595AE}" state="hidden">
      <selection activeCell="O17" sqref="O17"/>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3">
    <tabColor theme="1"/>
  </sheetPr>
  <dimension ref="A1:E3"/>
  <sheetViews>
    <sheetView workbookViewId="0">
      <selection sqref="A1:H1"/>
    </sheetView>
  </sheetViews>
  <sheetFormatPr baseColWidth="10" defaultColWidth="11.44140625" defaultRowHeight="14.4"/>
  <sheetData>
    <row r="1" spans="1:5">
      <c r="B1">
        <v>1999</v>
      </c>
      <c r="C1">
        <v>2004</v>
      </c>
      <c r="D1">
        <v>2009</v>
      </c>
      <c r="E1">
        <v>2014</v>
      </c>
    </row>
    <row r="2" spans="1:5">
      <c r="A2" t="str">
        <f>r_urban!A24</f>
        <v>Rural</v>
      </c>
      <c r="B2" s="1">
        <f>r_urban!C24</f>
        <v>0.25295090675354004</v>
      </c>
      <c r="C2" s="1">
        <f>r_urban!D24</f>
        <v>0.24232670664787292</v>
      </c>
      <c r="D2" s="1">
        <f>r_urban!E24</f>
        <v>0.24359342455863953</v>
      </c>
      <c r="E2" s="1">
        <f>r_urban!F24</f>
        <v>0.3327273428440094</v>
      </c>
    </row>
    <row r="3" spans="1:5">
      <c r="A3" t="str">
        <f>r_urban!A25</f>
        <v>Urban</v>
      </c>
      <c r="B3" s="1">
        <f>r_urban!C25</f>
        <v>0.1625114381313324</v>
      </c>
      <c r="C3" s="1">
        <f>r_urban!D25</f>
        <v>0.17833860218524933</v>
      </c>
      <c r="D3" s="1">
        <f>r_urban!E25</f>
        <v>0.2070833146572113</v>
      </c>
      <c r="E3" s="1">
        <f>r_urban!F25</f>
        <v>0.30584335327148438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6">
    <tabColor theme="1"/>
  </sheetPr>
  <dimension ref="A1:F49"/>
  <sheetViews>
    <sheetView workbookViewId="0">
      <selection sqref="A1:H1"/>
    </sheetView>
  </sheetViews>
  <sheetFormatPr baseColWidth="10" defaultColWidth="8.77734375" defaultRowHeight="14.4"/>
  <sheetData>
    <row r="1" spans="1:6">
      <c r="A1" t="s">
        <v>68</v>
      </c>
      <c r="B1" t="s">
        <v>249</v>
      </c>
      <c r="C1" t="s">
        <v>15</v>
      </c>
      <c r="D1" t="s">
        <v>16</v>
      </c>
      <c r="E1" t="s">
        <v>17</v>
      </c>
      <c r="F1" t="s">
        <v>18</v>
      </c>
    </row>
    <row r="2" spans="1:6">
      <c r="A2" t="s">
        <v>217</v>
      </c>
      <c r="B2" t="s">
        <v>23</v>
      </c>
      <c r="C2">
        <v>0</v>
      </c>
      <c r="D2">
        <v>0</v>
      </c>
      <c r="E2">
        <v>5.3556036204099655E-2</v>
      </c>
      <c r="F2">
        <v>0.11964798718690872</v>
      </c>
    </row>
    <row r="3" spans="1:6">
      <c r="A3" t="s">
        <v>218</v>
      </c>
      <c r="B3" t="s">
        <v>23</v>
      </c>
      <c r="C3">
        <v>0</v>
      </c>
      <c r="D3">
        <v>0</v>
      </c>
      <c r="E3">
        <v>4.165957123041153E-2</v>
      </c>
      <c r="F3">
        <v>0.12185683846473694</v>
      </c>
    </row>
    <row r="4" spans="1:6">
      <c r="A4" t="s">
        <v>71</v>
      </c>
      <c r="B4" t="s">
        <v>23</v>
      </c>
      <c r="C4">
        <v>0</v>
      </c>
      <c r="D4">
        <v>0</v>
      </c>
      <c r="E4">
        <v>0</v>
      </c>
      <c r="F4">
        <v>8.7404631078243256E-2</v>
      </c>
    </row>
    <row r="5" spans="1:6">
      <c r="A5" t="s">
        <v>22</v>
      </c>
      <c r="B5" t="s">
        <v>23</v>
      </c>
      <c r="D5">
        <v>0</v>
      </c>
      <c r="E5">
        <v>0</v>
      </c>
      <c r="F5">
        <v>0.12022697180509567</v>
      </c>
    </row>
    <row r="6" spans="1:6">
      <c r="A6" t="s">
        <v>217</v>
      </c>
      <c r="B6" t="s">
        <v>24</v>
      </c>
      <c r="C6">
        <v>0.22057166695594788</v>
      </c>
      <c r="D6">
        <v>0.20774605870246887</v>
      </c>
      <c r="E6">
        <v>0.15924525260925293</v>
      </c>
      <c r="F6">
        <v>0.13647308945655823</v>
      </c>
    </row>
    <row r="7" spans="1:6">
      <c r="A7" t="s">
        <v>218</v>
      </c>
      <c r="B7" t="s">
        <v>24</v>
      </c>
      <c r="C7">
        <v>0.24903881549835205</v>
      </c>
      <c r="D7">
        <v>0.23709662258625031</v>
      </c>
      <c r="E7">
        <v>0.12164181470870972</v>
      </c>
      <c r="F7">
        <v>0.15023802220821381</v>
      </c>
    </row>
    <row r="8" spans="1:6">
      <c r="A8" t="s">
        <v>71</v>
      </c>
      <c r="B8" t="s">
        <v>24</v>
      </c>
      <c r="C8">
        <v>0.20557117462158203</v>
      </c>
      <c r="D8">
        <v>0.18261410295963287</v>
      </c>
      <c r="E8">
        <v>0.18022565543651581</v>
      </c>
      <c r="F8">
        <v>0.18758517503738403</v>
      </c>
    </row>
    <row r="9" spans="1:6">
      <c r="A9" t="s">
        <v>22</v>
      </c>
      <c r="B9" t="s">
        <v>24</v>
      </c>
      <c r="D9">
        <v>7.4948631227016449E-2</v>
      </c>
      <c r="E9">
        <v>0</v>
      </c>
      <c r="F9">
        <v>0.23817920684814453</v>
      </c>
    </row>
    <row r="10" spans="1:6">
      <c r="A10" t="s">
        <v>217</v>
      </c>
      <c r="B10" t="s">
        <v>25</v>
      </c>
      <c r="C10">
        <v>0</v>
      </c>
      <c r="D10">
        <v>0</v>
      </c>
      <c r="E10">
        <v>4.8581089824438095E-2</v>
      </c>
      <c r="F10">
        <v>6.4125582575798035E-2</v>
      </c>
    </row>
    <row r="11" spans="1:6">
      <c r="A11" t="s">
        <v>218</v>
      </c>
      <c r="B11" t="s">
        <v>25</v>
      </c>
      <c r="C11">
        <v>0</v>
      </c>
      <c r="D11">
        <v>0</v>
      </c>
      <c r="E11">
        <v>3.0332880094647408E-2</v>
      </c>
      <c r="F11">
        <v>4.4376343488693237E-2</v>
      </c>
    </row>
    <row r="12" spans="1:6">
      <c r="A12" t="s">
        <v>71</v>
      </c>
      <c r="B12" t="s">
        <v>25</v>
      </c>
      <c r="C12">
        <v>0</v>
      </c>
      <c r="D12">
        <v>0</v>
      </c>
      <c r="E12">
        <v>4.4941477477550507E-2</v>
      </c>
      <c r="F12">
        <v>4.9866929650306702E-2</v>
      </c>
    </row>
    <row r="13" spans="1:6">
      <c r="A13" t="s">
        <v>22</v>
      </c>
      <c r="B13" t="s">
        <v>25</v>
      </c>
      <c r="D13">
        <v>0</v>
      </c>
      <c r="E13">
        <v>0</v>
      </c>
      <c r="F13">
        <v>0.10288956761360168</v>
      </c>
    </row>
    <row r="14" spans="1:6">
      <c r="A14" t="s">
        <v>217</v>
      </c>
      <c r="B14" t="s">
        <v>26</v>
      </c>
      <c r="C14">
        <v>8.1577539443969727E-2</v>
      </c>
      <c r="D14">
        <v>6.5964296460151672E-2</v>
      </c>
      <c r="E14">
        <v>5.4255504161119461E-2</v>
      </c>
      <c r="F14">
        <v>8.8826790452003479E-2</v>
      </c>
    </row>
    <row r="15" spans="1:6">
      <c r="A15" t="s">
        <v>218</v>
      </c>
      <c r="B15" t="s">
        <v>26</v>
      </c>
      <c r="C15">
        <v>7.0008300244808197E-2</v>
      </c>
      <c r="D15">
        <v>5.0353754311800003E-2</v>
      </c>
      <c r="E15">
        <v>4.3983966112136841E-2</v>
      </c>
      <c r="F15">
        <v>0.10067182779312134</v>
      </c>
    </row>
    <row r="16" spans="1:6">
      <c r="A16" t="s">
        <v>71</v>
      </c>
      <c r="B16" t="s">
        <v>26</v>
      </c>
      <c r="C16">
        <v>8.3472907543182373E-2</v>
      </c>
      <c r="D16">
        <v>9.2774897813796997E-2</v>
      </c>
      <c r="E16">
        <v>2.4825545027852058E-2</v>
      </c>
      <c r="F16">
        <v>4.0402762591838837E-2</v>
      </c>
    </row>
    <row r="17" spans="1:6">
      <c r="A17" t="s">
        <v>22</v>
      </c>
      <c r="B17" t="s">
        <v>26</v>
      </c>
      <c r="D17">
        <v>0.11423024535179138</v>
      </c>
      <c r="E17">
        <v>0</v>
      </c>
      <c r="F17">
        <v>8.3362318575382233E-2</v>
      </c>
    </row>
    <row r="18" spans="1:6">
      <c r="A18" t="s">
        <v>217</v>
      </c>
      <c r="B18" t="s">
        <v>27</v>
      </c>
      <c r="C18">
        <v>0</v>
      </c>
      <c r="D18">
        <v>6.4248770475387573E-2</v>
      </c>
      <c r="E18">
        <v>0.18710742890834808</v>
      </c>
      <c r="F18">
        <v>0.12058182060718536</v>
      </c>
    </row>
    <row r="19" spans="1:6">
      <c r="A19" t="s">
        <v>218</v>
      </c>
      <c r="B19" t="s">
        <v>27</v>
      </c>
      <c r="C19">
        <v>0</v>
      </c>
      <c r="D19">
        <v>9.3928717076778412E-2</v>
      </c>
      <c r="E19">
        <v>0.22957621514797211</v>
      </c>
      <c r="F19">
        <v>8.4630034863948822E-2</v>
      </c>
    </row>
    <row r="20" spans="1:6">
      <c r="A20" t="s">
        <v>71</v>
      </c>
      <c r="B20" t="s">
        <v>27</v>
      </c>
      <c r="C20">
        <v>0</v>
      </c>
      <c r="D20">
        <v>8.4057770669460297E-2</v>
      </c>
      <c r="E20">
        <v>0.23111036419868469</v>
      </c>
      <c r="F20">
        <v>9.8689854145050049E-2</v>
      </c>
    </row>
    <row r="21" spans="1:6">
      <c r="A21" t="s">
        <v>22</v>
      </c>
      <c r="B21" t="s">
        <v>27</v>
      </c>
      <c r="D21">
        <v>0</v>
      </c>
      <c r="E21">
        <v>0.33416095376014709</v>
      </c>
      <c r="F21">
        <v>0</v>
      </c>
    </row>
    <row r="22" spans="1:6">
      <c r="A22" t="s">
        <v>217</v>
      </c>
      <c r="B22" t="s">
        <v>28</v>
      </c>
      <c r="C22">
        <v>0.32484069466590881</v>
      </c>
      <c r="D22">
        <v>0.17992214858531952</v>
      </c>
      <c r="E22">
        <v>0.12869492173194885</v>
      </c>
      <c r="F22">
        <v>0.19800539314746857</v>
      </c>
    </row>
    <row r="23" spans="1:6">
      <c r="A23" t="s">
        <v>218</v>
      </c>
      <c r="B23" t="s">
        <v>28</v>
      </c>
      <c r="C23">
        <v>0.36065569519996643</v>
      </c>
      <c r="D23">
        <v>0.18954621255397797</v>
      </c>
      <c r="E23">
        <v>0.15031565725803375</v>
      </c>
      <c r="F23">
        <v>0.18105161190032959</v>
      </c>
    </row>
    <row r="24" spans="1:6">
      <c r="A24" t="s">
        <v>71</v>
      </c>
      <c r="B24" t="s">
        <v>28</v>
      </c>
      <c r="C24">
        <v>0.41820642352104187</v>
      </c>
      <c r="D24">
        <v>0.22709605097770691</v>
      </c>
      <c r="E24">
        <v>0.16064262390136719</v>
      </c>
      <c r="F24">
        <v>0.1760648638010025</v>
      </c>
    </row>
    <row r="25" spans="1:6">
      <c r="A25" t="s">
        <v>22</v>
      </c>
      <c r="B25" t="s">
        <v>28</v>
      </c>
      <c r="D25">
        <v>0.23966987431049347</v>
      </c>
      <c r="E25">
        <v>0.21819500625133514</v>
      </c>
      <c r="F25">
        <v>0.26909005641937256</v>
      </c>
    </row>
    <row r="26" spans="1:6">
      <c r="A26" t="s">
        <v>217</v>
      </c>
      <c r="B26" t="s">
        <v>29</v>
      </c>
      <c r="C26">
        <v>0.12294901162385941</v>
      </c>
      <c r="D26">
        <v>0.12038484960794449</v>
      </c>
      <c r="E26">
        <v>5.9506036341190338E-2</v>
      </c>
      <c r="F26">
        <v>7.3742993175983429E-2</v>
      </c>
    </row>
    <row r="27" spans="1:6">
      <c r="A27" t="s">
        <v>218</v>
      </c>
      <c r="B27" t="s">
        <v>29</v>
      </c>
      <c r="C27">
        <v>7.5194098055362701E-2</v>
      </c>
      <c r="D27">
        <v>0.12440339475870132</v>
      </c>
      <c r="E27">
        <v>5.8645289391279221E-2</v>
      </c>
      <c r="F27">
        <v>0.11505351960659027</v>
      </c>
    </row>
    <row r="28" spans="1:6">
      <c r="A28" t="s">
        <v>71</v>
      </c>
      <c r="B28" t="s">
        <v>29</v>
      </c>
      <c r="C28">
        <v>9.6314892172813416E-2</v>
      </c>
      <c r="D28">
        <v>9.2774897813796997E-2</v>
      </c>
      <c r="E28">
        <v>2.4825545027852058E-2</v>
      </c>
      <c r="F28">
        <v>0.13130898773670197</v>
      </c>
    </row>
    <row r="29" spans="1:6">
      <c r="A29" t="s">
        <v>22</v>
      </c>
      <c r="B29" t="s">
        <v>29</v>
      </c>
      <c r="D29">
        <v>0.22846049070358276</v>
      </c>
      <c r="E29">
        <v>0</v>
      </c>
      <c r="F29">
        <v>0</v>
      </c>
    </row>
    <row r="30" spans="1:6">
      <c r="A30" t="s">
        <v>217</v>
      </c>
      <c r="B30" t="s">
        <v>30</v>
      </c>
      <c r="C30">
        <v>1.5732811763882637E-2</v>
      </c>
      <c r="D30">
        <v>0.10059555619955063</v>
      </c>
      <c r="E30">
        <v>9.8009943962097168E-2</v>
      </c>
      <c r="F30">
        <v>4.3575406074523926E-2</v>
      </c>
    </row>
    <row r="31" spans="1:6">
      <c r="A31" t="s">
        <v>218</v>
      </c>
      <c r="B31" t="s">
        <v>30</v>
      </c>
      <c r="C31">
        <v>1.0371600277721882E-2</v>
      </c>
      <c r="D31">
        <v>6.2201697379350662E-2</v>
      </c>
      <c r="E31">
        <v>7.33066126704216E-2</v>
      </c>
      <c r="F31">
        <v>5.7526759803295135E-2</v>
      </c>
    </row>
    <row r="32" spans="1:6">
      <c r="A32" t="s">
        <v>71</v>
      </c>
      <c r="B32" t="s">
        <v>30</v>
      </c>
      <c r="C32">
        <v>1.2841985560953617E-2</v>
      </c>
      <c r="D32">
        <v>9.2774897813796997E-2</v>
      </c>
      <c r="E32">
        <v>8.6889408528804779E-2</v>
      </c>
      <c r="F32">
        <v>7.0704840123653412E-2</v>
      </c>
    </row>
    <row r="33" spans="1:6">
      <c r="A33" t="s">
        <v>22</v>
      </c>
      <c r="B33" t="s">
        <v>30</v>
      </c>
      <c r="D33">
        <v>0.22846049070358276</v>
      </c>
      <c r="E33">
        <v>0</v>
      </c>
      <c r="F33">
        <v>0</v>
      </c>
    </row>
    <row r="34" spans="1:6">
      <c r="A34" t="s">
        <v>217</v>
      </c>
      <c r="B34" t="s">
        <v>31</v>
      </c>
      <c r="C34">
        <v>0.10080653429031372</v>
      </c>
      <c r="D34">
        <v>7.0911623537540436E-2</v>
      </c>
      <c r="E34">
        <v>4.55046147108078E-2</v>
      </c>
      <c r="F34">
        <v>7.7094949781894684E-2</v>
      </c>
    </row>
    <row r="35" spans="1:6">
      <c r="A35" t="s">
        <v>218</v>
      </c>
      <c r="B35" t="s">
        <v>31</v>
      </c>
      <c r="C35">
        <v>0.10112310200929642</v>
      </c>
      <c r="D35">
        <v>7.4049636721611023E-2</v>
      </c>
      <c r="E35">
        <v>5.655081570148468E-2</v>
      </c>
      <c r="F35">
        <v>5.5729050189256668E-2</v>
      </c>
    </row>
    <row r="36" spans="1:6">
      <c r="A36" t="s">
        <v>71</v>
      </c>
      <c r="B36" t="s">
        <v>31</v>
      </c>
      <c r="C36">
        <v>3.8525957614183426E-2</v>
      </c>
      <c r="D36">
        <v>0.1236998587846756</v>
      </c>
      <c r="E36">
        <v>4.9651090055704117E-2</v>
      </c>
      <c r="F36">
        <v>5.0503455102443695E-2</v>
      </c>
    </row>
    <row r="37" spans="1:6">
      <c r="A37" t="s">
        <v>22</v>
      </c>
      <c r="B37" t="s">
        <v>31</v>
      </c>
      <c r="D37">
        <v>0.11423024535179138</v>
      </c>
      <c r="E37">
        <v>0</v>
      </c>
      <c r="F37">
        <v>8.3362318575382233E-2</v>
      </c>
    </row>
    <row r="38" spans="1:6">
      <c r="A38" t="s">
        <v>217</v>
      </c>
      <c r="B38" t="s">
        <v>135</v>
      </c>
      <c r="C38">
        <v>0.32484069466590881</v>
      </c>
      <c r="D38">
        <v>0.17992214858531952</v>
      </c>
      <c r="E38">
        <v>0.12869492173194885</v>
      </c>
      <c r="F38">
        <v>0.26006242632865906</v>
      </c>
    </row>
    <row r="39" spans="1:6">
      <c r="A39" t="s">
        <v>218</v>
      </c>
      <c r="B39" t="s">
        <v>135</v>
      </c>
      <c r="C39">
        <v>0.36065569519996643</v>
      </c>
      <c r="D39">
        <v>0.18954621255397797</v>
      </c>
      <c r="E39">
        <v>0.15031565725803375</v>
      </c>
      <c r="F39">
        <v>0.25205376744270325</v>
      </c>
    </row>
    <row r="40" spans="1:6">
      <c r="A40" t="s">
        <v>71</v>
      </c>
      <c r="B40" t="s">
        <v>135</v>
      </c>
      <c r="C40">
        <v>0.41820642352104187</v>
      </c>
      <c r="D40">
        <v>0.22709605097770691</v>
      </c>
      <c r="E40">
        <v>0.16064262390136719</v>
      </c>
      <c r="F40">
        <v>0.26333200931549072</v>
      </c>
    </row>
    <row r="41" spans="1:6">
      <c r="A41" t="s">
        <v>22</v>
      </c>
      <c r="B41" t="s">
        <v>135</v>
      </c>
      <c r="D41">
        <v>0.23966987431049347</v>
      </c>
      <c r="E41">
        <v>0.21819500625133514</v>
      </c>
      <c r="F41">
        <v>0.37197962403297424</v>
      </c>
    </row>
    <row r="42" spans="1:6">
      <c r="A42" t="s">
        <v>217</v>
      </c>
      <c r="B42" t="s">
        <v>32</v>
      </c>
      <c r="C42">
        <v>0.34146028757095337</v>
      </c>
      <c r="D42">
        <v>0.39248758554458618</v>
      </c>
      <c r="E42">
        <v>0.30453088879585266</v>
      </c>
      <c r="F42">
        <v>0.29497197270393372</v>
      </c>
    </row>
    <row r="43" spans="1:6">
      <c r="A43" t="s">
        <v>218</v>
      </c>
      <c r="B43" t="s">
        <v>32</v>
      </c>
      <c r="C43">
        <v>0.27484738826751709</v>
      </c>
      <c r="D43">
        <v>0.33470436930656433</v>
      </c>
      <c r="E43">
        <v>0.2722817063331604</v>
      </c>
      <c r="F43">
        <v>0.33796972036361694</v>
      </c>
    </row>
    <row r="44" spans="1:6">
      <c r="A44" t="s">
        <v>71</v>
      </c>
      <c r="B44" t="s">
        <v>32</v>
      </c>
      <c r="C44">
        <v>0.25041872262954712</v>
      </c>
      <c r="D44">
        <v>0.4020245373249054</v>
      </c>
      <c r="E44">
        <v>0.24825546145439148</v>
      </c>
      <c r="F44">
        <v>0.31312140822410583</v>
      </c>
    </row>
    <row r="45" spans="1:6">
      <c r="A45" t="s">
        <v>22</v>
      </c>
      <c r="B45" t="s">
        <v>32</v>
      </c>
      <c r="D45">
        <v>0.68538147211074829</v>
      </c>
      <c r="E45">
        <v>0</v>
      </c>
      <c r="F45">
        <v>0.16672463715076447</v>
      </c>
    </row>
    <row r="46" spans="1:6">
      <c r="A46" t="s">
        <v>217</v>
      </c>
      <c r="B46" t="s">
        <v>136</v>
      </c>
      <c r="C46">
        <v>0.22057166695594788</v>
      </c>
      <c r="D46">
        <v>0.20774605870246887</v>
      </c>
      <c r="E46">
        <v>0.26138237118721008</v>
      </c>
      <c r="F46">
        <v>0.32024666666984558</v>
      </c>
    </row>
    <row r="47" spans="1:6">
      <c r="A47" t="s">
        <v>218</v>
      </c>
      <c r="B47" t="s">
        <v>136</v>
      </c>
      <c r="C47">
        <v>0.24903881549835205</v>
      </c>
      <c r="D47">
        <v>0.23709662258625031</v>
      </c>
      <c r="E47">
        <v>0.1936342716217041</v>
      </c>
      <c r="F47">
        <v>0.31647121906280518</v>
      </c>
    </row>
    <row r="48" spans="1:6">
      <c r="A48" t="s">
        <v>71</v>
      </c>
      <c r="B48" t="s">
        <v>136</v>
      </c>
      <c r="C48">
        <v>0.20557117462158203</v>
      </c>
      <c r="D48">
        <v>0.18261410295963287</v>
      </c>
      <c r="E48">
        <v>0.22516712546348572</v>
      </c>
      <c r="F48">
        <v>0.32485672831535339</v>
      </c>
    </row>
    <row r="49" spans="1:6">
      <c r="A49" t="s">
        <v>22</v>
      </c>
      <c r="B49" t="s">
        <v>136</v>
      </c>
      <c r="D49">
        <v>7.4948631227016449E-2</v>
      </c>
      <c r="E49">
        <v>0</v>
      </c>
      <c r="F49">
        <v>0.46129575371742249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7">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-1.5963420867919922</v>
      </c>
      <c r="C2">
        <v>-2.3950309753417969</v>
      </c>
      <c r="D2">
        <v>-3.3404841423034668</v>
      </c>
    </row>
    <row r="3" spans="1:4">
      <c r="A3">
        <v>2004</v>
      </c>
      <c r="B3">
        <v>-2.458836555480957</v>
      </c>
      <c r="C3">
        <v>-1.4908512830734253</v>
      </c>
      <c r="D3">
        <v>-3.312781810760498</v>
      </c>
    </row>
    <row r="4" spans="1:4">
      <c r="A4">
        <v>2009</v>
      </c>
      <c r="B4">
        <v>2.9145431518554687</v>
      </c>
      <c r="C4">
        <v>1.4982379674911499</v>
      </c>
      <c r="D4">
        <v>0.8746565580368042</v>
      </c>
    </row>
    <row r="5" spans="1:4">
      <c r="A5">
        <v>2014</v>
      </c>
      <c r="B5">
        <v>-1.9407665729522705</v>
      </c>
      <c r="C5">
        <v>-0.97604894638061523</v>
      </c>
      <c r="D5">
        <v>-1.6669819355010986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8">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-5.2369809150695801</v>
      </c>
      <c r="C2">
        <v>-2.9617908000946045</v>
      </c>
      <c r="D2">
        <v>-1.2599563598632813</v>
      </c>
    </row>
    <row r="3" spans="1:4">
      <c r="A3">
        <v>2004</v>
      </c>
      <c r="B3">
        <v>-1.2906210422515869</v>
      </c>
      <c r="C3">
        <v>6.9757699966430664E-2</v>
      </c>
      <c r="D3">
        <v>0.79025489091873169</v>
      </c>
    </row>
    <row r="4" spans="1:4">
      <c r="A4">
        <v>2009</v>
      </c>
      <c r="B4">
        <v>-2.311168909072876</v>
      </c>
      <c r="C4">
        <v>-0.26982998847961426</v>
      </c>
      <c r="D4">
        <v>0.73438233137130737</v>
      </c>
    </row>
    <row r="5" spans="1:4">
      <c r="A5">
        <v>2014</v>
      </c>
      <c r="B5">
        <v>1.770722508430481</v>
      </c>
      <c r="C5">
        <v>1.6573796272277832</v>
      </c>
      <c r="D5">
        <v>2.5656044483184814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9">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7.3639926910400391</v>
      </c>
      <c r="C2">
        <v>6.1351613998413086</v>
      </c>
      <c r="D2">
        <v>4.9308390617370605</v>
      </c>
    </row>
    <row r="3" spans="1:4">
      <c r="A3">
        <v>2004</v>
      </c>
      <c r="B3">
        <v>5.1898899078369141</v>
      </c>
      <c r="C3">
        <v>4.9808287620544434</v>
      </c>
      <c r="D3">
        <v>5.4928174018859863</v>
      </c>
    </row>
    <row r="4" spans="1:4">
      <c r="A4">
        <v>2009</v>
      </c>
      <c r="B4">
        <v>3.5717957019805908</v>
      </c>
      <c r="C4">
        <v>3.7484486103057861</v>
      </c>
      <c r="D4">
        <v>4.616912841796875</v>
      </c>
    </row>
    <row r="5" spans="1:4">
      <c r="A5">
        <v>2014</v>
      </c>
      <c r="B5">
        <v>-3.9243454933166504</v>
      </c>
      <c r="C5">
        <v>-4.3048782348632812</v>
      </c>
      <c r="D5">
        <v>-3.2118942737579346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0">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0</v>
      </c>
      <c r="C2">
        <v>0</v>
      </c>
      <c r="D2">
        <v>0</v>
      </c>
    </row>
    <row r="3" spans="1:4">
      <c r="A3">
        <v>2004</v>
      </c>
      <c r="B3">
        <v>-2.8817148208618164</v>
      </c>
      <c r="C3">
        <v>-3.5386762619018555</v>
      </c>
      <c r="D3">
        <v>-3.0929286479949951</v>
      </c>
    </row>
    <row r="4" spans="1:4">
      <c r="A4">
        <v>2009</v>
      </c>
      <c r="B4">
        <v>-4.2690286636352539</v>
      </c>
      <c r="C4">
        <v>-6.3373761177062988</v>
      </c>
      <c r="D4">
        <v>-7.0278220176696777</v>
      </c>
    </row>
    <row r="5" spans="1:4">
      <c r="A5">
        <v>2014</v>
      </c>
      <c r="B5">
        <v>3.3827505111694336</v>
      </c>
      <c r="C5">
        <v>3.2193443775177002</v>
      </c>
      <c r="D5">
        <v>1.6327426433563232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1">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0</v>
      </c>
      <c r="C2">
        <v>0</v>
      </c>
      <c r="D2">
        <v>0</v>
      </c>
    </row>
    <row r="3" spans="1:4">
      <c r="A3">
        <v>2004</v>
      </c>
      <c r="B3">
        <v>0</v>
      </c>
      <c r="C3">
        <v>0</v>
      </c>
      <c r="D3">
        <v>0</v>
      </c>
    </row>
    <row r="4" spans="1:4">
      <c r="A4">
        <v>2009</v>
      </c>
      <c r="B4">
        <v>1.7911039590835571</v>
      </c>
      <c r="C4">
        <v>2.109628438949585</v>
      </c>
      <c r="D4">
        <v>1.8776228427886963</v>
      </c>
    </row>
    <row r="5" spans="1:4">
      <c r="A5">
        <v>2014</v>
      </c>
      <c r="B5">
        <v>0.29964777827262878</v>
      </c>
      <c r="C5">
        <v>-0.58096826076507568</v>
      </c>
      <c r="D5">
        <v>0.15512298047542572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2">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0</v>
      </c>
      <c r="C2">
        <v>0</v>
      </c>
      <c r="D2">
        <v>0</v>
      </c>
    </row>
    <row r="3" spans="1:4">
      <c r="A3">
        <v>2004</v>
      </c>
      <c r="B3">
        <v>0</v>
      </c>
      <c r="C3">
        <v>0</v>
      </c>
      <c r="D3">
        <v>0</v>
      </c>
    </row>
    <row r="4" spans="1:4">
      <c r="A4">
        <v>2009</v>
      </c>
      <c r="B4">
        <v>1.6139100790023804</v>
      </c>
      <c r="C4">
        <v>1.9839737415313721</v>
      </c>
      <c r="D4">
        <v>1.1743251085281372</v>
      </c>
    </row>
    <row r="5" spans="1:4">
      <c r="A5">
        <v>2014</v>
      </c>
      <c r="B5">
        <v>1.8919678926467896</v>
      </c>
      <c r="C5">
        <v>1.7214385271072388</v>
      </c>
      <c r="D5">
        <v>1.6228500604629517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3">
    <tabColor theme="1"/>
  </sheetPr>
  <dimension ref="A1:F25"/>
  <sheetViews>
    <sheetView workbookViewId="0">
      <selection sqref="A1:H1"/>
    </sheetView>
  </sheetViews>
  <sheetFormatPr baseColWidth="10" defaultColWidth="8.77734375" defaultRowHeight="14.4"/>
  <sheetData>
    <row r="1" spans="1:6">
      <c r="A1" t="s">
        <v>14</v>
      </c>
      <c r="B1" t="s">
        <v>249</v>
      </c>
      <c r="C1" t="s">
        <v>15</v>
      </c>
      <c r="D1" t="s">
        <v>16</v>
      </c>
      <c r="E1" t="s">
        <v>17</v>
      </c>
      <c r="F1" t="s">
        <v>18</v>
      </c>
    </row>
    <row r="2" spans="1:6">
      <c r="A2" t="s">
        <v>88</v>
      </c>
      <c r="B2" t="s">
        <v>23</v>
      </c>
      <c r="C2">
        <v>0</v>
      </c>
      <c r="D2">
        <v>0</v>
      </c>
      <c r="E2">
        <v>3.7237439304590225E-2</v>
      </c>
      <c r="F2">
        <v>0.10833314806222916</v>
      </c>
    </row>
    <row r="3" spans="1:6">
      <c r="A3" t="s">
        <v>89</v>
      </c>
      <c r="B3" t="s">
        <v>23</v>
      </c>
      <c r="C3">
        <v>0</v>
      </c>
      <c r="D3">
        <v>0</v>
      </c>
      <c r="E3">
        <v>5.6461185216903687E-2</v>
      </c>
      <c r="F3">
        <v>0.12943598628044128</v>
      </c>
    </row>
    <row r="4" spans="1:6">
      <c r="A4" t="s">
        <v>88</v>
      </c>
      <c r="B4" t="s">
        <v>24</v>
      </c>
      <c r="C4">
        <v>0.25295090675354004</v>
      </c>
      <c r="D4">
        <v>0.24232670664787292</v>
      </c>
      <c r="E4">
        <v>0.15797775983810425</v>
      </c>
      <c r="F4">
        <v>0.16622266173362732</v>
      </c>
    </row>
    <row r="5" spans="1:6">
      <c r="A5" t="s">
        <v>89</v>
      </c>
      <c r="B5" t="s">
        <v>24</v>
      </c>
      <c r="C5">
        <v>0.1625114381313324</v>
      </c>
      <c r="D5">
        <v>0.17833860218524933</v>
      </c>
      <c r="E5">
        <v>0.12278714776039124</v>
      </c>
      <c r="F5">
        <v>0.12576937675476074</v>
      </c>
    </row>
    <row r="6" spans="1:6">
      <c r="A6" t="s">
        <v>88</v>
      </c>
      <c r="B6" t="s">
        <v>25</v>
      </c>
      <c r="C6">
        <v>0</v>
      </c>
      <c r="D6">
        <v>0</v>
      </c>
      <c r="E6">
        <v>4.8378221690654755E-2</v>
      </c>
      <c r="F6">
        <v>5.8171544224023819E-2</v>
      </c>
    </row>
    <row r="7" spans="1:6">
      <c r="A7" t="s">
        <v>89</v>
      </c>
      <c r="B7" t="s">
        <v>25</v>
      </c>
      <c r="C7">
        <v>0</v>
      </c>
      <c r="D7">
        <v>0</v>
      </c>
      <c r="E7">
        <v>2.783498540520668E-2</v>
      </c>
      <c r="F7">
        <v>5.063798651099205E-2</v>
      </c>
    </row>
    <row r="8" spans="1:6">
      <c r="A8" t="s">
        <v>88</v>
      </c>
      <c r="B8" t="s">
        <v>26</v>
      </c>
      <c r="C8">
        <v>5.0489563494920731E-2</v>
      </c>
      <c r="D8">
        <v>3.9881080389022827E-2</v>
      </c>
      <c r="E8">
        <v>4.7244202345609665E-2</v>
      </c>
      <c r="F8">
        <v>8.6898259818553925E-2</v>
      </c>
    </row>
    <row r="9" spans="1:6">
      <c r="A9" t="s">
        <v>89</v>
      </c>
      <c r="B9" t="s">
        <v>26</v>
      </c>
      <c r="C9">
        <v>0.1431192010641098</v>
      </c>
      <c r="D9">
        <v>9.3051500618457794E-2</v>
      </c>
      <c r="E9">
        <v>4.8434294760227203E-2</v>
      </c>
      <c r="F9">
        <v>9.4021312892436981E-2</v>
      </c>
    </row>
    <row r="10" spans="1:6">
      <c r="A10" t="s">
        <v>88</v>
      </c>
      <c r="B10" t="s">
        <v>27</v>
      </c>
      <c r="C10">
        <v>0</v>
      </c>
      <c r="D10">
        <v>3.7704896181821823E-2</v>
      </c>
      <c r="E10">
        <v>0.19604615867137909</v>
      </c>
      <c r="F10">
        <v>0.12820762395858765</v>
      </c>
    </row>
    <row r="11" spans="1:6">
      <c r="A11" t="s">
        <v>89</v>
      </c>
      <c r="B11" t="s">
        <v>27</v>
      </c>
      <c r="C11">
        <v>0</v>
      </c>
      <c r="D11">
        <v>0.12646257877349854</v>
      </c>
      <c r="E11">
        <v>0.22856332361698151</v>
      </c>
      <c r="F11">
        <v>7.1365810930728912E-2</v>
      </c>
    </row>
    <row r="12" spans="1:6">
      <c r="A12" t="s">
        <v>88</v>
      </c>
      <c r="B12" t="s">
        <v>28</v>
      </c>
      <c r="C12">
        <v>0.31512445211410522</v>
      </c>
      <c r="D12">
        <v>0.20373208820819855</v>
      </c>
      <c r="E12">
        <v>0.14148589968681335</v>
      </c>
      <c r="F12">
        <v>0.15403944253921509</v>
      </c>
    </row>
    <row r="13" spans="1:6">
      <c r="A13" t="s">
        <v>89</v>
      </c>
      <c r="B13" t="s">
        <v>28</v>
      </c>
      <c r="C13">
        <v>0.38568574190139771</v>
      </c>
      <c r="D13">
        <v>0.15926994383335114</v>
      </c>
      <c r="E13">
        <v>0.13838949799537659</v>
      </c>
      <c r="F13">
        <v>0.23065760731697083</v>
      </c>
    </row>
    <row r="14" spans="1:6">
      <c r="A14" t="s">
        <v>88</v>
      </c>
      <c r="B14" t="s">
        <v>29</v>
      </c>
      <c r="C14">
        <v>0.12751851975917816</v>
      </c>
      <c r="D14">
        <v>0.13871680200099945</v>
      </c>
      <c r="E14">
        <v>5.2970770746469498E-2</v>
      </c>
      <c r="F14">
        <v>0.11340959370136261</v>
      </c>
    </row>
    <row r="15" spans="1:6">
      <c r="A15" t="s">
        <v>89</v>
      </c>
      <c r="B15" t="s">
        <v>29</v>
      </c>
      <c r="C15">
        <v>8.1381507217884064E-2</v>
      </c>
      <c r="D15">
        <v>9.7948946058750153E-2</v>
      </c>
      <c r="E15">
        <v>6.2272664159536362E-2</v>
      </c>
      <c r="F15">
        <v>7.5217053294181824E-2</v>
      </c>
    </row>
    <row r="16" spans="1:6">
      <c r="A16" t="s">
        <v>88</v>
      </c>
      <c r="B16" t="s">
        <v>30</v>
      </c>
      <c r="C16">
        <v>7.7676251530647278E-3</v>
      </c>
      <c r="D16">
        <v>3.8147121667861938E-2</v>
      </c>
      <c r="E16">
        <v>6.2992267310619354E-2</v>
      </c>
      <c r="F16">
        <v>3.8294147700071335E-2</v>
      </c>
    </row>
    <row r="17" spans="1:6">
      <c r="A17" t="s">
        <v>89</v>
      </c>
      <c r="B17" t="s">
        <v>30</v>
      </c>
      <c r="C17">
        <v>2.9465718194842339E-2</v>
      </c>
      <c r="D17">
        <v>0.15916703641414642</v>
      </c>
      <c r="E17">
        <v>0.12454532831907272</v>
      </c>
      <c r="F17">
        <v>6.6669657826423645E-2</v>
      </c>
    </row>
    <row r="18" spans="1:6">
      <c r="A18" t="s">
        <v>88</v>
      </c>
      <c r="B18" t="s">
        <v>31</v>
      </c>
      <c r="C18">
        <v>0.10227373242378235</v>
      </c>
      <c r="D18">
        <v>9.5367804169654846E-2</v>
      </c>
      <c r="E18">
        <v>5.7265698909759521E-2</v>
      </c>
      <c r="F18">
        <v>3.8294147700071335E-2</v>
      </c>
    </row>
    <row r="19" spans="1:6">
      <c r="A19" t="s">
        <v>89</v>
      </c>
      <c r="B19" t="s">
        <v>31</v>
      </c>
      <c r="C19">
        <v>8.4187768399715424E-2</v>
      </c>
      <c r="D19">
        <v>4.4077027589082718E-2</v>
      </c>
      <c r="E19">
        <v>3.9208713918924332E-2</v>
      </c>
      <c r="F19">
        <v>9.7440272569656372E-2</v>
      </c>
    </row>
    <row r="20" spans="1:6">
      <c r="A20" t="s">
        <v>88</v>
      </c>
      <c r="B20" t="s">
        <v>135</v>
      </c>
      <c r="C20">
        <v>0.31512445211410522</v>
      </c>
      <c r="D20">
        <v>0.20373208820819855</v>
      </c>
      <c r="E20">
        <v>0.14148589968681335</v>
      </c>
      <c r="F20">
        <v>0.24129676818847656</v>
      </c>
    </row>
    <row r="21" spans="1:6">
      <c r="A21" t="s">
        <v>89</v>
      </c>
      <c r="B21" t="s">
        <v>135</v>
      </c>
      <c r="C21">
        <v>0.38568574190139771</v>
      </c>
      <c r="D21">
        <v>0.15926994383335114</v>
      </c>
      <c r="E21">
        <v>0.13838949799537659</v>
      </c>
      <c r="F21">
        <v>0.27707576751708984</v>
      </c>
    </row>
    <row r="22" spans="1:6">
      <c r="A22" t="s">
        <v>88</v>
      </c>
      <c r="B22" t="s">
        <v>32</v>
      </c>
      <c r="C22">
        <v>0.3016427755355835</v>
      </c>
      <c r="D22">
        <v>0.34679201245307922</v>
      </c>
      <c r="E22">
        <v>0.27201205492019653</v>
      </c>
      <c r="F22">
        <v>0.28867897391319275</v>
      </c>
    </row>
    <row r="23" spans="1:6">
      <c r="A23" t="s">
        <v>89</v>
      </c>
      <c r="B23" t="s">
        <v>32</v>
      </c>
      <c r="C23">
        <v>0.37182930111885071</v>
      </c>
      <c r="D23">
        <v>0.41628304123878479</v>
      </c>
      <c r="E23">
        <v>0.30905693769454956</v>
      </c>
      <c r="F23">
        <v>0.3436051607131958</v>
      </c>
    </row>
    <row r="24" spans="1:6">
      <c r="A24" t="s">
        <v>88</v>
      </c>
      <c r="B24" t="s">
        <v>136</v>
      </c>
      <c r="C24">
        <v>0.25295090675354004</v>
      </c>
      <c r="D24">
        <v>0.24232670664787292</v>
      </c>
      <c r="E24">
        <v>0.24359342455863953</v>
      </c>
      <c r="F24">
        <v>0.3327273428440094</v>
      </c>
    </row>
    <row r="25" spans="1:6">
      <c r="A25" t="s">
        <v>89</v>
      </c>
      <c r="B25" t="s">
        <v>136</v>
      </c>
      <c r="C25">
        <v>0.1625114381313324</v>
      </c>
      <c r="D25">
        <v>0.17833860218524933</v>
      </c>
      <c r="E25">
        <v>0.2070833146572113</v>
      </c>
      <c r="F25">
        <v>0.30584335327148438</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4">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-9.0439453125</v>
      </c>
      <c r="C2">
        <v>-10.355579376220703</v>
      </c>
      <c r="D2">
        <v>-11.020369529724121</v>
      </c>
    </row>
    <row r="3" spans="1:4">
      <c r="A3">
        <v>2004</v>
      </c>
      <c r="B3">
        <v>-6.3988113403320313</v>
      </c>
      <c r="C3">
        <v>-5.382479190826416</v>
      </c>
      <c r="D3">
        <v>-5.9013586044311523</v>
      </c>
    </row>
    <row r="4" spans="1:4">
      <c r="A4">
        <v>2009</v>
      </c>
      <c r="B4">
        <v>-3.5190615653991699</v>
      </c>
      <c r="C4">
        <v>-4.653709888458252</v>
      </c>
      <c r="D4">
        <v>-4.5683526992797852</v>
      </c>
    </row>
    <row r="5" spans="1:4">
      <c r="A5">
        <v>2014</v>
      </c>
      <c r="B5">
        <v>-4.0453276634216309</v>
      </c>
      <c r="C5">
        <v>-2.3070952892303467</v>
      </c>
      <c r="D5">
        <v>-3.0261745452880859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5">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7.0561280250549316</v>
      </c>
      <c r="C2">
        <v>13.808109283447266</v>
      </c>
      <c r="D2">
        <v>14.431612014770508</v>
      </c>
    </row>
    <row r="3" spans="1:4">
      <c r="A3">
        <v>2004</v>
      </c>
      <c r="B3">
        <v>-4.4462156295776367</v>
      </c>
      <c r="C3">
        <v>2.2042872384190559E-2</v>
      </c>
      <c r="D3">
        <v>-0.2233317643404007</v>
      </c>
    </row>
    <row r="4" spans="1:4">
      <c r="A4">
        <v>2009</v>
      </c>
      <c r="B4">
        <v>-0.30963924527168274</v>
      </c>
      <c r="C4">
        <v>2.0777511596679687</v>
      </c>
      <c r="D4">
        <v>2.5838277339935303</v>
      </c>
    </row>
    <row r="5" spans="1:4">
      <c r="A5">
        <v>2014</v>
      </c>
      <c r="B5">
        <v>7.6618156433105469</v>
      </c>
      <c r="C5">
        <v>7.2623386383056641</v>
      </c>
      <c r="D5">
        <v>7.965975284576416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4">
    <tabColor theme="1"/>
  </sheetPr>
  <dimension ref="A1:E5"/>
  <sheetViews>
    <sheetView workbookViewId="0">
      <selection sqref="A1:H1"/>
    </sheetView>
  </sheetViews>
  <sheetFormatPr baseColWidth="10" defaultColWidth="11.44140625" defaultRowHeight="14.4"/>
  <sheetData>
    <row r="1" spans="1:5">
      <c r="A1" s="41" t="s">
        <v>87</v>
      </c>
      <c r="B1" s="41" t="s">
        <v>140</v>
      </c>
      <c r="C1" t="s">
        <v>60</v>
      </c>
      <c r="D1" s="41" t="s">
        <v>94</v>
      </c>
      <c r="E1" t="s">
        <v>38</v>
      </c>
    </row>
    <row r="2" spans="1:5">
      <c r="A2">
        <f>r_urbandiff_Golkar!A2</f>
        <v>1999</v>
      </c>
      <c r="B2">
        <f>r_urbandiff_rsec!B2</f>
        <v>-9.0439453125</v>
      </c>
      <c r="C2">
        <f>r_urbandiff_rsec!C2</f>
        <v>-10.355579376220703</v>
      </c>
      <c r="D2">
        <f>r_urbandiff_rsec!D2</f>
        <v>-11.020369529724121</v>
      </c>
      <c r="E2">
        <f>r_urbandiff_rsec!E2</f>
        <v>0</v>
      </c>
    </row>
    <row r="3" spans="1:5">
      <c r="A3">
        <f>r_urbandiff_Golkar!A3</f>
        <v>2004</v>
      </c>
      <c r="B3">
        <f>r_urbandiff_rsec!B3</f>
        <v>-6.3988113403320313</v>
      </c>
      <c r="C3">
        <f>r_urbandiff_rsec!C3</f>
        <v>-5.382479190826416</v>
      </c>
      <c r="D3">
        <f>r_urbandiff_rsec!D3</f>
        <v>-5.9013586044311523</v>
      </c>
      <c r="E3">
        <f>r_urbandiff_rsec!E3</f>
        <v>0</v>
      </c>
    </row>
    <row r="4" spans="1:5">
      <c r="A4">
        <f>r_urbandiff_Golkar!A4</f>
        <v>2009</v>
      </c>
      <c r="B4">
        <f>r_urbandiff_rsec!B4</f>
        <v>-3.6510105133056641</v>
      </c>
      <c r="C4">
        <f>r_urbandiff_rsec!C4</f>
        <v>-5.8217673301696777</v>
      </c>
      <c r="D4">
        <f>r_urbandiff_rsec!D4</f>
        <v>-5.4434103965759277</v>
      </c>
      <c r="E4">
        <f>r_urbandiff_rsec!E4</f>
        <v>0</v>
      </c>
    </row>
    <row r="5" spans="1:5">
      <c r="A5">
        <f>r_urbandiff_Golkar!A5</f>
        <v>2014</v>
      </c>
      <c r="B5">
        <f>r_urbandiff_rsec!B5</f>
        <v>-2.6883993148803711</v>
      </c>
      <c r="C5">
        <f>r_urbandiff_rsec!C5</f>
        <v>-2.143993616104126</v>
      </c>
      <c r="D5">
        <f>r_urbandiff_rsec!D5</f>
        <v>-2.5646209716796875</v>
      </c>
      <c r="E5">
        <f>r_urbandiff_rsec!E5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6">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7.0186519622802734</v>
      </c>
      <c r="C2">
        <v>3.5884439945220947</v>
      </c>
      <c r="D2">
        <v>2.3932645320892334</v>
      </c>
    </row>
    <row r="3" spans="1:4">
      <c r="A3">
        <v>2004</v>
      </c>
      <c r="B3">
        <v>6.949101448059082</v>
      </c>
      <c r="C3">
        <v>2.1926398277282715</v>
      </c>
      <c r="D3">
        <v>2.6736197471618652</v>
      </c>
    </row>
    <row r="4" spans="1:4">
      <c r="A4">
        <v>2009</v>
      </c>
      <c r="B4">
        <v>3.7044856548309326</v>
      </c>
      <c r="C4">
        <v>3.2460803985595703</v>
      </c>
      <c r="D4">
        <v>2.9833214282989502</v>
      </c>
    </row>
    <row r="5" spans="1:4">
      <c r="A5">
        <v>2014</v>
      </c>
      <c r="B5">
        <v>5.4926199913024902</v>
      </c>
      <c r="C5">
        <v>6.0348544120788574</v>
      </c>
      <c r="D5">
        <v>6.3509426116943359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7">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0</v>
      </c>
      <c r="C2">
        <v>0</v>
      </c>
      <c r="D2">
        <v>0</v>
      </c>
    </row>
    <row r="3" spans="1:4">
      <c r="A3">
        <v>2004</v>
      </c>
      <c r="B3">
        <v>8.8757686614990234</v>
      </c>
      <c r="C3">
        <v>5.3915882110595703</v>
      </c>
      <c r="D3">
        <v>5.154688835144043</v>
      </c>
    </row>
    <row r="4" spans="1:4">
      <c r="A4">
        <v>2009</v>
      </c>
      <c r="B4">
        <v>3.2517166137695312</v>
      </c>
      <c r="C4">
        <v>2.8108489513397217</v>
      </c>
      <c r="D4">
        <v>2.073430061340332</v>
      </c>
    </row>
    <row r="5" spans="1:4">
      <c r="A5">
        <v>2014</v>
      </c>
      <c r="B5">
        <v>-5.6841816902160645</v>
      </c>
      <c r="C5">
        <v>-7.1487441062927246</v>
      </c>
      <c r="D5">
        <v>-7.3576102256774902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8">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0</v>
      </c>
      <c r="C2">
        <v>0</v>
      </c>
      <c r="D2">
        <v>0</v>
      </c>
    </row>
    <row r="3" spans="1:4">
      <c r="A3">
        <v>2004</v>
      </c>
      <c r="B3">
        <v>0</v>
      </c>
      <c r="C3">
        <v>0</v>
      </c>
      <c r="D3">
        <v>0</v>
      </c>
    </row>
    <row r="4" spans="1:4">
      <c r="A4">
        <v>2009</v>
      </c>
      <c r="B4">
        <v>1.9223746061325073</v>
      </c>
      <c r="C4">
        <v>0.86600387096405029</v>
      </c>
      <c r="D4">
        <v>1.1325300931930542</v>
      </c>
    </row>
    <row r="5" spans="1:4">
      <c r="A5">
        <v>2014</v>
      </c>
      <c r="B5">
        <v>2.1102840900421143</v>
      </c>
      <c r="C5">
        <v>1.0078052282333374</v>
      </c>
      <c r="D5">
        <v>1.4835244417190552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9">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0</v>
      </c>
      <c r="C2">
        <v>0</v>
      </c>
      <c r="D2">
        <v>0</v>
      </c>
    </row>
    <row r="3" spans="1:4">
      <c r="A3">
        <v>2004</v>
      </c>
      <c r="B3">
        <v>0</v>
      </c>
      <c r="C3">
        <v>0</v>
      </c>
      <c r="D3">
        <v>0</v>
      </c>
    </row>
    <row r="4" spans="1:4">
      <c r="A4">
        <v>2009</v>
      </c>
      <c r="B4">
        <v>-2.0543239116668701</v>
      </c>
      <c r="C4">
        <v>-2.0340616703033447</v>
      </c>
      <c r="D4">
        <v>-2.0075879096984863</v>
      </c>
    </row>
    <row r="5" spans="1:4">
      <c r="A5">
        <v>2014</v>
      </c>
      <c r="B5">
        <v>-0.75335592031478882</v>
      </c>
      <c r="C5">
        <v>-0.84470373392105103</v>
      </c>
      <c r="D5">
        <v>-1.0219707489013672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0">
    <tabColor theme="1"/>
  </sheetPr>
  <dimension ref="A1:F49"/>
  <sheetViews>
    <sheetView workbookViewId="0">
      <selection sqref="A1:H1"/>
    </sheetView>
  </sheetViews>
  <sheetFormatPr baseColWidth="10" defaultColWidth="8.77734375" defaultRowHeight="14.4"/>
  <sheetData>
    <row r="1" spans="1:6">
      <c r="A1" t="s">
        <v>48</v>
      </c>
      <c r="B1" t="s">
        <v>249</v>
      </c>
      <c r="C1" t="s">
        <v>15</v>
      </c>
      <c r="D1" t="s">
        <v>16</v>
      </c>
      <c r="E1" t="s">
        <v>17</v>
      </c>
      <c r="F1" t="s">
        <v>18</v>
      </c>
    </row>
    <row r="2" spans="1:6">
      <c r="A2" t="s">
        <v>19</v>
      </c>
      <c r="B2" t="s">
        <v>23</v>
      </c>
      <c r="C2">
        <v>0</v>
      </c>
      <c r="D2">
        <v>0</v>
      </c>
      <c r="E2">
        <v>3.9055205881595612E-2</v>
      </c>
      <c r="F2">
        <v>0.11730875819921494</v>
      </c>
    </row>
    <row r="3" spans="1:6">
      <c r="A3" t="s">
        <v>20</v>
      </c>
      <c r="B3" t="s">
        <v>23</v>
      </c>
      <c r="C3">
        <v>0</v>
      </c>
      <c r="D3">
        <v>0</v>
      </c>
      <c r="E3">
        <v>4.5769795775413513E-2</v>
      </c>
      <c r="F3">
        <v>0.11444829404354095</v>
      </c>
    </row>
    <row r="4" spans="1:6">
      <c r="A4" t="s">
        <v>21</v>
      </c>
      <c r="B4" t="s">
        <v>23</v>
      </c>
      <c r="C4">
        <v>0</v>
      </c>
      <c r="D4">
        <v>0</v>
      </c>
      <c r="E4">
        <v>0.11746619641780853</v>
      </c>
      <c r="F4">
        <v>0.15105172991752625</v>
      </c>
    </row>
    <row r="5" spans="1:6">
      <c r="A5" t="s">
        <v>22</v>
      </c>
      <c r="B5" t="s">
        <v>23</v>
      </c>
      <c r="C5">
        <v>0</v>
      </c>
      <c r="D5">
        <v>0</v>
      </c>
      <c r="E5">
        <v>0</v>
      </c>
      <c r="F5">
        <v>0.14791053533554077</v>
      </c>
    </row>
    <row r="6" spans="1:6">
      <c r="A6" t="s">
        <v>19</v>
      </c>
      <c r="B6" t="s">
        <v>24</v>
      </c>
      <c r="C6">
        <v>0.21870216727256775</v>
      </c>
      <c r="D6">
        <v>0.23467139899730682</v>
      </c>
      <c r="E6">
        <v>0.15061284601688385</v>
      </c>
      <c r="F6">
        <v>0.15551513433456421</v>
      </c>
    </row>
    <row r="7" spans="1:6">
      <c r="A7" t="s">
        <v>20</v>
      </c>
      <c r="B7" t="s">
        <v>24</v>
      </c>
      <c r="C7">
        <v>0.2830321192741394</v>
      </c>
      <c r="D7">
        <v>0.21889311075210571</v>
      </c>
      <c r="E7">
        <v>0.13726812601089478</v>
      </c>
      <c r="F7">
        <v>0.13711807131767273</v>
      </c>
    </row>
    <row r="8" spans="1:6">
      <c r="A8" t="s">
        <v>21</v>
      </c>
      <c r="B8" t="s">
        <v>24</v>
      </c>
      <c r="C8">
        <v>0.21265274286270142</v>
      </c>
      <c r="D8">
        <v>0.1885383278131485</v>
      </c>
      <c r="E8">
        <v>0.1486288458108902</v>
      </c>
      <c r="F8">
        <v>0.13224019110202789</v>
      </c>
    </row>
    <row r="9" spans="1:6">
      <c r="A9" t="s">
        <v>22</v>
      </c>
      <c r="B9" t="s">
        <v>24</v>
      </c>
      <c r="C9">
        <v>0.20413753390312195</v>
      </c>
      <c r="D9">
        <v>0.23822067677974701</v>
      </c>
      <c r="E9">
        <v>0.18107268214225769</v>
      </c>
      <c r="F9">
        <v>0.1465112715959549</v>
      </c>
    </row>
    <row r="10" spans="1:6">
      <c r="A10" t="s">
        <v>19</v>
      </c>
      <c r="B10" t="s">
        <v>25</v>
      </c>
      <c r="C10">
        <v>0</v>
      </c>
      <c r="D10">
        <v>0</v>
      </c>
      <c r="E10">
        <v>4.7916889190673828E-2</v>
      </c>
      <c r="F10">
        <v>5.5013548582792282E-2</v>
      </c>
    </row>
    <row r="11" spans="1:6">
      <c r="A11" t="s">
        <v>20</v>
      </c>
      <c r="B11" t="s">
        <v>25</v>
      </c>
      <c r="C11">
        <v>0</v>
      </c>
      <c r="D11">
        <v>0</v>
      </c>
      <c r="E11">
        <v>3.5142995417118073E-2</v>
      </c>
      <c r="F11">
        <v>6.5972223877906799E-2</v>
      </c>
    </row>
    <row r="12" spans="1:6">
      <c r="A12" t="s">
        <v>21</v>
      </c>
      <c r="B12" t="s">
        <v>25</v>
      </c>
      <c r="C12">
        <v>0</v>
      </c>
      <c r="D12">
        <v>0</v>
      </c>
      <c r="E12">
        <v>2.3164017125964165E-2</v>
      </c>
      <c r="F12">
        <v>5.3310543298721313E-2</v>
      </c>
    </row>
    <row r="13" spans="1:6">
      <c r="A13" t="s">
        <v>22</v>
      </c>
      <c r="B13" t="s">
        <v>25</v>
      </c>
      <c r="C13">
        <v>0</v>
      </c>
      <c r="D13">
        <v>0</v>
      </c>
      <c r="E13">
        <v>0</v>
      </c>
      <c r="F13">
        <v>0</v>
      </c>
    </row>
    <row r="14" spans="1:6">
      <c r="A14" t="s">
        <v>19</v>
      </c>
      <c r="B14" t="s">
        <v>26</v>
      </c>
      <c r="C14">
        <v>5.2950341254472733E-2</v>
      </c>
      <c r="D14">
        <v>3.9410218596458435E-2</v>
      </c>
      <c r="E14">
        <v>3.3627554774284363E-2</v>
      </c>
      <c r="F14">
        <v>7.8063227236270905E-2</v>
      </c>
    </row>
    <row r="15" spans="1:6">
      <c r="A15" t="s">
        <v>20</v>
      </c>
      <c r="B15" t="s">
        <v>26</v>
      </c>
      <c r="C15">
        <v>9.9641449749469757E-2</v>
      </c>
      <c r="D15">
        <v>8.3579957485198975E-2</v>
      </c>
      <c r="E15">
        <v>6.0295432806015015E-2</v>
      </c>
      <c r="F15">
        <v>0.11593332886695862</v>
      </c>
    </row>
    <row r="16" spans="1:6">
      <c r="A16" t="s">
        <v>21</v>
      </c>
      <c r="B16" t="s">
        <v>26</v>
      </c>
      <c r="C16">
        <v>0.26091071963310242</v>
      </c>
      <c r="D16">
        <v>0.16695444285869598</v>
      </c>
      <c r="E16">
        <v>7.6774425804615021E-2</v>
      </c>
      <c r="F16">
        <v>0.11439872533082962</v>
      </c>
    </row>
    <row r="17" spans="1:6">
      <c r="A17" t="s">
        <v>22</v>
      </c>
      <c r="B17" t="s">
        <v>26</v>
      </c>
      <c r="C17">
        <v>8.5898421704769135E-2</v>
      </c>
      <c r="D17">
        <v>0</v>
      </c>
      <c r="E17">
        <v>0</v>
      </c>
      <c r="F17">
        <v>0.10255739837884903</v>
      </c>
    </row>
    <row r="18" spans="1:6">
      <c r="A18" t="s">
        <v>19</v>
      </c>
      <c r="B18" t="s">
        <v>27</v>
      </c>
      <c r="C18">
        <v>0</v>
      </c>
      <c r="D18">
        <v>3.7816271185874939E-2</v>
      </c>
      <c r="E18">
        <v>0.19767352938652039</v>
      </c>
      <c r="F18">
        <v>9.7237370908260345E-2</v>
      </c>
    </row>
    <row r="19" spans="1:6">
      <c r="A19" t="s">
        <v>20</v>
      </c>
      <c r="B19" t="s">
        <v>27</v>
      </c>
      <c r="C19">
        <v>0</v>
      </c>
      <c r="D19">
        <v>8.6726337671279907E-2</v>
      </c>
      <c r="E19">
        <v>0.24551844596862793</v>
      </c>
      <c r="F19">
        <v>9.68598872423172E-2</v>
      </c>
    </row>
    <row r="20" spans="1:6">
      <c r="A20" t="s">
        <v>21</v>
      </c>
      <c r="B20" t="s">
        <v>27</v>
      </c>
      <c r="C20">
        <v>0</v>
      </c>
      <c r="D20">
        <v>0.18108546733856201</v>
      </c>
      <c r="E20">
        <v>0.21614579856395721</v>
      </c>
      <c r="F20">
        <v>0.12607857584953308</v>
      </c>
    </row>
    <row r="21" spans="1:6">
      <c r="A21" t="s">
        <v>22</v>
      </c>
      <c r="B21" t="s">
        <v>27</v>
      </c>
      <c r="C21">
        <v>0</v>
      </c>
      <c r="D21">
        <v>0</v>
      </c>
      <c r="E21">
        <v>0.22470633685588837</v>
      </c>
      <c r="F21">
        <v>0</v>
      </c>
    </row>
    <row r="22" spans="1:6">
      <c r="A22" t="s">
        <v>19</v>
      </c>
      <c r="B22" t="s">
        <v>28</v>
      </c>
      <c r="C22">
        <v>0.36533993482589722</v>
      </c>
      <c r="D22">
        <v>0.19042019546031952</v>
      </c>
      <c r="E22">
        <v>0.14217375218868256</v>
      </c>
      <c r="F22">
        <v>0.16144829988479614</v>
      </c>
    </row>
    <row r="23" spans="1:6">
      <c r="A23" t="s">
        <v>20</v>
      </c>
      <c r="B23" t="s">
        <v>28</v>
      </c>
      <c r="C23">
        <v>0.28658255934715271</v>
      </c>
      <c r="D23">
        <v>0.15258459746837616</v>
      </c>
      <c r="E23">
        <v>0.12390531599521637</v>
      </c>
      <c r="F23">
        <v>0.18385478854179382</v>
      </c>
    </row>
    <row r="24" spans="1:6">
      <c r="A24" t="s">
        <v>21</v>
      </c>
      <c r="B24" t="s">
        <v>28</v>
      </c>
      <c r="C24">
        <v>0.17573893070220947</v>
      </c>
      <c r="D24">
        <v>8.588506281375885E-2</v>
      </c>
      <c r="E24">
        <v>5.6454155594110489E-2</v>
      </c>
      <c r="F24">
        <v>0.18092431128025055</v>
      </c>
    </row>
    <row r="25" spans="1:6">
      <c r="A25" t="s">
        <v>22</v>
      </c>
      <c r="B25" t="s">
        <v>28</v>
      </c>
      <c r="C25">
        <v>0.30404123663902283</v>
      </c>
      <c r="D25">
        <v>0.7617793083190918</v>
      </c>
      <c r="E25">
        <v>0.22008766233921051</v>
      </c>
      <c r="F25">
        <v>6.6210195422172546E-2</v>
      </c>
    </row>
    <row r="26" spans="1:6">
      <c r="A26" t="s">
        <v>19</v>
      </c>
      <c r="B26" t="s">
        <v>29</v>
      </c>
      <c r="C26">
        <v>0.14702896773815155</v>
      </c>
      <c r="D26">
        <v>0.15547467768192291</v>
      </c>
      <c r="E26">
        <v>7.2527185082435608E-2</v>
      </c>
      <c r="F26">
        <v>0.14036111533641815</v>
      </c>
    </row>
    <row r="27" spans="1:6">
      <c r="A27" t="s">
        <v>20</v>
      </c>
      <c r="B27" t="s">
        <v>29</v>
      </c>
      <c r="C27">
        <v>9.9990673363208771E-2</v>
      </c>
      <c r="D27">
        <v>0.12180980294942856</v>
      </c>
      <c r="E27">
        <v>6.1510458588600159E-2</v>
      </c>
      <c r="F27">
        <v>6.6426008939743042E-2</v>
      </c>
    </row>
    <row r="28" spans="1:6">
      <c r="A28" t="s">
        <v>21</v>
      </c>
      <c r="B28" t="s">
        <v>29</v>
      </c>
      <c r="C28">
        <v>6.0015209019184113E-2</v>
      </c>
      <c r="D28">
        <v>0.10876067727804184</v>
      </c>
      <c r="E28">
        <v>1.9193606451153755E-2</v>
      </c>
      <c r="F28">
        <v>2.7112830430269241E-2</v>
      </c>
    </row>
    <row r="29" spans="1:6">
      <c r="A29" t="s">
        <v>22</v>
      </c>
      <c r="B29" t="s">
        <v>29</v>
      </c>
      <c r="C29">
        <v>0.14043711125850677</v>
      </c>
      <c r="D29">
        <v>0</v>
      </c>
      <c r="E29">
        <v>0.18706665933132172</v>
      </c>
      <c r="F29">
        <v>0.20511479675769806</v>
      </c>
    </row>
    <row r="30" spans="1:6">
      <c r="A30" t="s">
        <v>19</v>
      </c>
      <c r="B30" t="s">
        <v>30</v>
      </c>
      <c r="C30">
        <v>1.122568640857935E-2</v>
      </c>
      <c r="D30">
        <v>5.7274837046861649E-2</v>
      </c>
      <c r="E30">
        <v>6.0977913439273834E-2</v>
      </c>
      <c r="F30">
        <v>5.6787274777889252E-2</v>
      </c>
    </row>
    <row r="31" spans="1:6">
      <c r="A31" t="s">
        <v>20</v>
      </c>
      <c r="B31" t="s">
        <v>30</v>
      </c>
      <c r="C31">
        <v>2.0760867744684219E-2</v>
      </c>
      <c r="D31">
        <v>0.13198545575141907</v>
      </c>
      <c r="E31">
        <v>0.12137229740619659</v>
      </c>
      <c r="F31">
        <v>5.3911156952381134E-2</v>
      </c>
    </row>
    <row r="32" spans="1:6">
      <c r="A32" t="s">
        <v>21</v>
      </c>
      <c r="B32" t="s">
        <v>30</v>
      </c>
      <c r="C32">
        <v>4.4080242514610291E-2</v>
      </c>
      <c r="D32">
        <v>0.18661698698997498</v>
      </c>
      <c r="E32">
        <v>0.19193607568740845</v>
      </c>
      <c r="F32">
        <v>5.8803535997867584E-2</v>
      </c>
    </row>
    <row r="33" spans="1:6">
      <c r="A33" t="s">
        <v>22</v>
      </c>
      <c r="B33" t="s">
        <v>30</v>
      </c>
      <c r="C33">
        <v>1.3634670525789261E-2</v>
      </c>
      <c r="D33">
        <v>0</v>
      </c>
      <c r="E33">
        <v>0</v>
      </c>
      <c r="F33">
        <v>0.10255739837884903</v>
      </c>
    </row>
    <row r="34" spans="1:6">
      <c r="A34" t="s">
        <v>19</v>
      </c>
      <c r="B34" t="s">
        <v>31</v>
      </c>
      <c r="C34">
        <v>0.107155941426754</v>
      </c>
      <c r="D34">
        <v>0.10540022701025009</v>
      </c>
      <c r="E34">
        <v>6.3003301620483398E-2</v>
      </c>
      <c r="F34">
        <v>6.1930209398269653E-2</v>
      </c>
    </row>
    <row r="35" spans="1:6">
      <c r="A35" t="s">
        <v>20</v>
      </c>
      <c r="B35" t="s">
        <v>31</v>
      </c>
      <c r="C35">
        <v>9.9440053105354309E-2</v>
      </c>
      <c r="D35">
        <v>7.092498242855072E-2</v>
      </c>
      <c r="E35">
        <v>5.5958211421966553E-2</v>
      </c>
      <c r="F35">
        <v>7.399914413690567E-2</v>
      </c>
    </row>
    <row r="36" spans="1:6">
      <c r="A36" t="s">
        <v>21</v>
      </c>
      <c r="B36" t="s">
        <v>31</v>
      </c>
      <c r="C36">
        <v>0.11020060628652573</v>
      </c>
      <c r="D36">
        <v>3.8928158581256866E-2</v>
      </c>
      <c r="E36">
        <v>3.838721290230751E-2</v>
      </c>
      <c r="F36">
        <v>0.10105780512094498</v>
      </c>
    </row>
    <row r="37" spans="1:6">
      <c r="A37" t="s">
        <v>22</v>
      </c>
      <c r="B37" t="s">
        <v>31</v>
      </c>
      <c r="C37">
        <v>0.11316776275634766</v>
      </c>
      <c r="D37">
        <v>0</v>
      </c>
      <c r="E37">
        <v>0</v>
      </c>
      <c r="F37">
        <v>0.10255739837884903</v>
      </c>
    </row>
    <row r="38" spans="1:6">
      <c r="A38" t="s">
        <v>19</v>
      </c>
      <c r="B38" t="s">
        <v>135</v>
      </c>
      <c r="C38">
        <v>0.36533993482589722</v>
      </c>
      <c r="D38">
        <v>0.19042019546031952</v>
      </c>
      <c r="E38">
        <v>0.14217375218868256</v>
      </c>
      <c r="F38">
        <v>0.22874177992343903</v>
      </c>
    </row>
    <row r="39" spans="1:6">
      <c r="A39" t="s">
        <v>20</v>
      </c>
      <c r="B39" t="s">
        <v>135</v>
      </c>
      <c r="C39">
        <v>0.28658255934715271</v>
      </c>
      <c r="D39">
        <v>0.15258459746837616</v>
      </c>
      <c r="E39">
        <v>0.12390531599521637</v>
      </c>
      <c r="F39">
        <v>0.24751512706279755</v>
      </c>
    </row>
    <row r="40" spans="1:6">
      <c r="A40" t="s">
        <v>21</v>
      </c>
      <c r="B40" t="s">
        <v>135</v>
      </c>
      <c r="C40">
        <v>0.17573893070220947</v>
      </c>
      <c r="D40">
        <v>8.588506281375885E-2</v>
      </c>
      <c r="E40">
        <v>5.6454155594110489E-2</v>
      </c>
      <c r="F40">
        <v>0.21438819169998169</v>
      </c>
    </row>
    <row r="41" spans="1:6">
      <c r="A41" t="s">
        <v>22</v>
      </c>
      <c r="B41" t="s">
        <v>135</v>
      </c>
      <c r="C41">
        <v>0.30404123663902283</v>
      </c>
      <c r="D41">
        <v>0.7617793083190918</v>
      </c>
      <c r="E41">
        <v>0.22008766233921051</v>
      </c>
      <c r="F41">
        <v>0.19279120862483978</v>
      </c>
    </row>
    <row r="42" spans="1:6">
      <c r="A42" t="s">
        <v>19</v>
      </c>
      <c r="B42" t="s">
        <v>32</v>
      </c>
      <c r="C42">
        <v>0.32483282685279846</v>
      </c>
      <c r="D42">
        <v>0.389608234167099</v>
      </c>
      <c r="E42">
        <v>0.29273721575737</v>
      </c>
      <c r="F42">
        <v>0.34402969479560852</v>
      </c>
    </row>
    <row r="43" spans="1:6">
      <c r="A43" t="s">
        <v>20</v>
      </c>
      <c r="B43" t="s">
        <v>32</v>
      </c>
      <c r="C43">
        <v>0.35022231936454773</v>
      </c>
      <c r="D43">
        <v>0.45161786675453186</v>
      </c>
      <c r="E43">
        <v>0.33507817983627319</v>
      </c>
      <c r="F43">
        <v>0.32519316673278809</v>
      </c>
    </row>
    <row r="44" spans="1:6">
      <c r="A44" t="s">
        <v>21</v>
      </c>
      <c r="B44" t="s">
        <v>32</v>
      </c>
      <c r="C44">
        <v>0.53641223907470703</v>
      </c>
      <c r="D44">
        <v>0.50527215003967285</v>
      </c>
      <c r="E44">
        <v>0.34548494219779968</v>
      </c>
      <c r="F44">
        <v>0.32066121697425842</v>
      </c>
    </row>
    <row r="45" spans="1:6">
      <c r="A45" t="s">
        <v>22</v>
      </c>
      <c r="B45" t="s">
        <v>32</v>
      </c>
      <c r="C45">
        <v>0.37768036127090454</v>
      </c>
      <c r="D45">
        <v>0</v>
      </c>
      <c r="E45">
        <v>0.37413331866264343</v>
      </c>
      <c r="F45">
        <v>0.51278698444366455</v>
      </c>
    </row>
    <row r="46" spans="1:6">
      <c r="A46" t="s">
        <v>19</v>
      </c>
      <c r="B46" t="s">
        <v>136</v>
      </c>
      <c r="C46">
        <v>0.21870216727256775</v>
      </c>
      <c r="D46">
        <v>0.23467139899730682</v>
      </c>
      <c r="E46">
        <v>0.23758493363857269</v>
      </c>
      <c r="F46">
        <v>0.32783743739128113</v>
      </c>
    </row>
    <row r="47" spans="1:6">
      <c r="A47" t="s">
        <v>20</v>
      </c>
      <c r="B47" t="s">
        <v>136</v>
      </c>
      <c r="C47">
        <v>0.2830321192741394</v>
      </c>
      <c r="D47">
        <v>0.21889311075210571</v>
      </c>
      <c r="E47">
        <v>0.21818090975284576</v>
      </c>
      <c r="F47">
        <v>0.31753858923912048</v>
      </c>
    </row>
    <row r="48" spans="1:6">
      <c r="A48" t="s">
        <v>21</v>
      </c>
      <c r="B48" t="s">
        <v>136</v>
      </c>
      <c r="C48">
        <v>0.21265274286270142</v>
      </c>
      <c r="D48">
        <v>0.1885383278131485</v>
      </c>
      <c r="E48">
        <v>0.28925904631614685</v>
      </c>
      <c r="F48">
        <v>0.33660244941711426</v>
      </c>
    </row>
    <row r="49" spans="1:6">
      <c r="A49" t="s">
        <v>22</v>
      </c>
      <c r="B49" t="s">
        <v>136</v>
      </c>
      <c r="C49">
        <v>0.20413753390312195</v>
      </c>
      <c r="D49">
        <v>0.23822067677974701</v>
      </c>
      <c r="E49">
        <v>0.18107268214225769</v>
      </c>
      <c r="F49">
        <v>0.29442182183265686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1">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-3.4640512466430664</v>
      </c>
      <c r="C2">
        <v>-3.9922893047332764</v>
      </c>
      <c r="D2">
        <v>-3.2045869827270508</v>
      </c>
    </row>
    <row r="3" spans="1:4">
      <c r="A3">
        <v>2004</v>
      </c>
      <c r="B3">
        <v>-3.912050724029541</v>
      </c>
      <c r="C3">
        <v>-0.12087561190128326</v>
      </c>
      <c r="D3">
        <v>-0.40630096197128296</v>
      </c>
    </row>
    <row r="4" spans="1:4">
      <c r="A4">
        <v>2009</v>
      </c>
      <c r="B4">
        <v>0.39469829201698303</v>
      </c>
      <c r="C4">
        <v>-0.45054340362548828</v>
      </c>
      <c r="D4">
        <v>1.7682939767837524</v>
      </c>
    </row>
    <row r="5" spans="1:4">
      <c r="A5">
        <v>2014</v>
      </c>
      <c r="B5">
        <v>-1.5098474025726318</v>
      </c>
      <c r="C5">
        <v>-0.33271503448486328</v>
      </c>
      <c r="D5">
        <v>-0.48821872472763062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2">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-15.459773063659668</v>
      </c>
      <c r="C2">
        <v>-9.3561620712280273</v>
      </c>
      <c r="D2">
        <v>-10.640176773071289</v>
      </c>
    </row>
    <row r="3" spans="1:4">
      <c r="A3">
        <v>2004</v>
      </c>
      <c r="B3">
        <v>-8.7719316482543945</v>
      </c>
      <c r="C3">
        <v>-4.6970334053039551</v>
      </c>
      <c r="D3">
        <v>-4.3403959274291992</v>
      </c>
    </row>
    <row r="4" spans="1:4">
      <c r="A4">
        <v>2009</v>
      </c>
      <c r="B4">
        <v>-7.7600293159484863</v>
      </c>
      <c r="C4">
        <v>-1.591541051864624</v>
      </c>
      <c r="D4">
        <v>-1.0774639844894409</v>
      </c>
    </row>
    <row r="5" spans="1:4">
      <c r="A5">
        <v>2014</v>
      </c>
      <c r="B5">
        <v>0.95175671577453613</v>
      </c>
      <c r="C5">
        <v>2.0605177879333496</v>
      </c>
      <c r="D5">
        <v>2.0740206241607666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3">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20.029516220092773</v>
      </c>
      <c r="C2">
        <v>15.669391632080078</v>
      </c>
      <c r="D2">
        <v>15.415514945983887</v>
      </c>
    </row>
    <row r="3" spans="1:4">
      <c r="A3">
        <v>2004</v>
      </c>
      <c r="B3">
        <v>8.8104095458984375</v>
      </c>
      <c r="C3">
        <v>1.7104721069335938</v>
      </c>
      <c r="D3">
        <v>2.5512568950653076</v>
      </c>
    </row>
    <row r="4" spans="1:4">
      <c r="A4">
        <v>2009</v>
      </c>
      <c r="B4">
        <v>3.3929507732391357</v>
      </c>
      <c r="C4">
        <v>0.51118910312652588</v>
      </c>
      <c r="D4">
        <v>-1.22458815574646</v>
      </c>
    </row>
    <row r="5" spans="1:4">
      <c r="A5">
        <v>2014</v>
      </c>
      <c r="B5">
        <v>-1.4996685981750488</v>
      </c>
      <c r="C5">
        <v>-3.6953120231628418</v>
      </c>
      <c r="D5">
        <v>-4.8241119384765625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4">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12.153140068054199</v>
      </c>
      <c r="C3">
        <v>10.431143760681152</v>
      </c>
      <c r="D3">
        <v>9.2163639068603516</v>
      </c>
    </row>
    <row r="4" spans="1:4">
      <c r="A4">
        <v>2009</v>
      </c>
      <c r="B4">
        <v>-0.27921414375305176</v>
      </c>
      <c r="C4">
        <v>-0.45222455263137817</v>
      </c>
      <c r="D4">
        <v>-1.5069630146026611</v>
      </c>
    </row>
    <row r="5" spans="1:4">
      <c r="A5">
        <v>2014</v>
      </c>
      <c r="B5">
        <v>2.9008982181549072</v>
      </c>
      <c r="C5">
        <v>2.7290329933166504</v>
      </c>
      <c r="D5">
        <v>3.7680699825286865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5">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7.5426726341247559</v>
      </c>
      <c r="C4">
        <v>3.8490612506866455</v>
      </c>
      <c r="D4">
        <v>2.5589632987976074</v>
      </c>
    </row>
    <row r="5" spans="1:4">
      <c r="A5">
        <v>2014</v>
      </c>
      <c r="B5">
        <v>3.5014286041259766</v>
      </c>
      <c r="C5">
        <v>2.7310478687286377</v>
      </c>
      <c r="D5">
        <v>2.413477897644043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5">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r_islam_inc!C46</f>
        <v>0.21870216727256775</v>
      </c>
      <c r="C2" s="1">
        <f>r_islam_inc!D46</f>
        <v>0.23467139899730682</v>
      </c>
      <c r="D2" s="1">
        <f>r_islam_inc!E46</f>
        <v>0.23758493363857269</v>
      </c>
      <c r="E2" s="1">
        <f>r_islam_inc!F46</f>
        <v>0.32783743739128113</v>
      </c>
    </row>
    <row r="3" spans="1:5">
      <c r="A3" t="str">
        <f>r_islam_inc!A7</f>
        <v>Middle 40%</v>
      </c>
      <c r="B3" s="1">
        <f>r_islam_inc!C47</f>
        <v>0.2830321192741394</v>
      </c>
      <c r="C3" s="1">
        <f>r_islam_inc!D47</f>
        <v>0.21889311075210571</v>
      </c>
      <c r="D3" s="1">
        <f>r_islam_inc!E47</f>
        <v>0.21818090975284576</v>
      </c>
      <c r="E3" s="1">
        <f>r_islam_inc!F47</f>
        <v>0.31753858923912048</v>
      </c>
    </row>
    <row r="4" spans="1:5">
      <c r="A4" t="str">
        <f>r_islam_inc!A8</f>
        <v>Top 10%</v>
      </c>
      <c r="B4" s="1">
        <f>r_islam_inc!C48</f>
        <v>0.21265274286270142</v>
      </c>
      <c r="C4" s="1">
        <f>r_islam_inc!D48</f>
        <v>0.1885383278131485</v>
      </c>
      <c r="D4" s="1">
        <f>r_islam_inc!E48</f>
        <v>0.28925904631614685</v>
      </c>
      <c r="E4" s="1">
        <f>r_islam_inc!F48</f>
        <v>0.33660244941711426</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6">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-1.9075585603713989</v>
      </c>
      <c r="C4">
        <v>-3.5452253818511963</v>
      </c>
      <c r="D4">
        <v>-3.5495030879974365</v>
      </c>
    </row>
    <row r="5" spans="1:4">
      <c r="A5">
        <v>2014</v>
      </c>
      <c r="B5">
        <v>-0.65735286474227905</v>
      </c>
      <c r="C5">
        <v>-0.98181629180908203</v>
      </c>
      <c r="D5">
        <v>-0.74374890327453613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7">
    <tabColor theme="1"/>
  </sheetPr>
  <dimension ref="A1:F49"/>
  <sheetViews>
    <sheetView workbookViewId="0">
      <selection sqref="A1:H1"/>
    </sheetView>
  </sheetViews>
  <sheetFormatPr baseColWidth="10" defaultColWidth="8.77734375" defaultRowHeight="14.4"/>
  <sheetData>
    <row r="1" spans="1:6">
      <c r="A1" t="s">
        <v>95</v>
      </c>
      <c r="B1" t="s">
        <v>249</v>
      </c>
      <c r="C1" t="s">
        <v>15</v>
      </c>
      <c r="D1" t="s">
        <v>16</v>
      </c>
      <c r="E1" t="s">
        <v>17</v>
      </c>
      <c r="F1" t="s">
        <v>18</v>
      </c>
    </row>
    <row r="2" spans="1:6">
      <c r="A2" t="s">
        <v>19</v>
      </c>
      <c r="B2" t="s">
        <v>23</v>
      </c>
      <c r="C2">
        <v>0</v>
      </c>
      <c r="D2">
        <v>0</v>
      </c>
      <c r="E2">
        <v>3.8433954119682312E-2</v>
      </c>
      <c r="F2">
        <v>0.11221367865800858</v>
      </c>
    </row>
    <row r="3" spans="1:6">
      <c r="A3" t="s">
        <v>20</v>
      </c>
      <c r="B3" t="s">
        <v>23</v>
      </c>
      <c r="C3">
        <v>0</v>
      </c>
      <c r="D3">
        <v>0</v>
      </c>
      <c r="E3">
        <v>4.1871316730976105E-2</v>
      </c>
      <c r="F3">
        <v>0.12497818470001221</v>
      </c>
    </row>
    <row r="4" spans="1:6">
      <c r="A4" t="s">
        <v>21</v>
      </c>
      <c r="B4" t="s">
        <v>23</v>
      </c>
      <c r="C4">
        <v>0</v>
      </c>
      <c r="D4">
        <v>0</v>
      </c>
      <c r="E4">
        <v>0.1339384913444519</v>
      </c>
      <c r="F4">
        <v>0.13772189617156982</v>
      </c>
    </row>
    <row r="5" spans="1:6">
      <c r="A5" t="s">
        <v>22</v>
      </c>
      <c r="B5" t="s">
        <v>23</v>
      </c>
      <c r="D5">
        <v>0</v>
      </c>
      <c r="E5">
        <v>0</v>
      </c>
      <c r="F5">
        <v>0</v>
      </c>
    </row>
    <row r="6" spans="1:6">
      <c r="A6" t="s">
        <v>19</v>
      </c>
      <c r="B6" t="s">
        <v>24</v>
      </c>
      <c r="C6">
        <v>0.2300744354724884</v>
      </c>
      <c r="D6">
        <v>0.25603500008583069</v>
      </c>
      <c r="E6">
        <v>0.12756243348121643</v>
      </c>
      <c r="F6">
        <v>0.17495746910572052</v>
      </c>
    </row>
    <row r="7" spans="1:6">
      <c r="A7" t="s">
        <v>20</v>
      </c>
      <c r="B7" t="s">
        <v>24</v>
      </c>
      <c r="C7">
        <v>0.2326628565788269</v>
      </c>
      <c r="D7">
        <v>0.1987568587064743</v>
      </c>
      <c r="E7">
        <v>0.16964997351169586</v>
      </c>
      <c r="F7">
        <v>0.11281831562519073</v>
      </c>
    </row>
    <row r="8" spans="1:6">
      <c r="A8" t="s">
        <v>21</v>
      </c>
      <c r="B8" t="s">
        <v>24</v>
      </c>
      <c r="C8">
        <v>0.21087439358234406</v>
      </c>
      <c r="D8">
        <v>0.16176532208919525</v>
      </c>
      <c r="E8">
        <v>0.13759303092956543</v>
      </c>
      <c r="F8">
        <v>0.13340657949447632</v>
      </c>
    </row>
    <row r="9" spans="1:6">
      <c r="A9" t="s">
        <v>22</v>
      </c>
      <c r="B9" t="s">
        <v>24</v>
      </c>
      <c r="D9">
        <v>0.2560805082321167</v>
      </c>
      <c r="E9">
        <v>0</v>
      </c>
      <c r="F9">
        <v>0</v>
      </c>
    </row>
    <row r="10" spans="1:6">
      <c r="A10" t="s">
        <v>19</v>
      </c>
      <c r="B10" t="s">
        <v>25</v>
      </c>
      <c r="C10">
        <v>0</v>
      </c>
      <c r="D10">
        <v>0</v>
      </c>
      <c r="E10">
        <v>3.9720397442579269E-2</v>
      </c>
      <c r="F10">
        <v>5.9159200638532639E-2</v>
      </c>
    </row>
    <row r="11" spans="1:6">
      <c r="A11" t="s">
        <v>20</v>
      </c>
      <c r="B11" t="s">
        <v>25</v>
      </c>
      <c r="C11">
        <v>0</v>
      </c>
      <c r="D11">
        <v>0</v>
      </c>
      <c r="E11">
        <v>3.6184225231409073E-2</v>
      </c>
      <c r="F11">
        <v>5.7021696120500565E-2</v>
      </c>
    </row>
    <row r="12" spans="1:6">
      <c r="A12" t="s">
        <v>21</v>
      </c>
      <c r="B12" t="s">
        <v>25</v>
      </c>
      <c r="C12">
        <v>0</v>
      </c>
      <c r="D12">
        <v>0</v>
      </c>
      <c r="E12">
        <v>5.8169268071651459E-2</v>
      </c>
      <c r="F12">
        <v>6.3839972019195557E-2</v>
      </c>
    </row>
    <row r="13" spans="1:6">
      <c r="A13" t="s">
        <v>22</v>
      </c>
      <c r="B13" t="s">
        <v>25</v>
      </c>
      <c r="D13">
        <v>0</v>
      </c>
      <c r="E13">
        <v>0</v>
      </c>
      <c r="F13">
        <v>0</v>
      </c>
    </row>
    <row r="14" spans="1:6">
      <c r="A14" t="s">
        <v>19</v>
      </c>
      <c r="B14" t="s">
        <v>26</v>
      </c>
      <c r="C14">
        <v>3.7767566740512848E-2</v>
      </c>
      <c r="D14">
        <v>3.9765644818544388E-2</v>
      </c>
      <c r="E14">
        <v>3.2639194279909134E-2</v>
      </c>
      <c r="F14">
        <v>7.4369974434375763E-2</v>
      </c>
    </row>
    <row r="15" spans="1:6">
      <c r="A15" t="s">
        <v>20</v>
      </c>
      <c r="B15" t="s">
        <v>26</v>
      </c>
      <c r="C15">
        <v>0.12030590325593948</v>
      </c>
      <c r="D15">
        <v>8.741268515586853E-2</v>
      </c>
      <c r="E15">
        <v>6.4132191240787506E-2</v>
      </c>
      <c r="F15">
        <v>0.11680532991886139</v>
      </c>
    </row>
    <row r="16" spans="1:6">
      <c r="A16" t="s">
        <v>21</v>
      </c>
      <c r="B16" t="s">
        <v>26</v>
      </c>
      <c r="C16">
        <v>0.23010291159152985</v>
      </c>
      <c r="D16">
        <v>0.14969031512737274</v>
      </c>
      <c r="E16">
        <v>6.4185000956058502E-2</v>
      </c>
      <c r="F16">
        <v>0.13060401380062103</v>
      </c>
    </row>
    <row r="17" spans="1:6">
      <c r="A17" t="s">
        <v>22</v>
      </c>
      <c r="B17" t="s">
        <v>26</v>
      </c>
      <c r="D17">
        <v>0</v>
      </c>
      <c r="E17">
        <v>0</v>
      </c>
      <c r="F17">
        <v>0</v>
      </c>
    </row>
    <row r="18" spans="1:6">
      <c r="A18" t="s">
        <v>19</v>
      </c>
      <c r="B18" t="s">
        <v>27</v>
      </c>
      <c r="C18">
        <v>0</v>
      </c>
      <c r="D18">
        <v>3.4143209457397461E-2</v>
      </c>
      <c r="E18">
        <v>0.20747365057468414</v>
      </c>
      <c r="F18">
        <v>9.2617861926555634E-2</v>
      </c>
    </row>
    <row r="19" spans="1:6">
      <c r="A19" t="s">
        <v>20</v>
      </c>
      <c r="B19" t="s">
        <v>27</v>
      </c>
      <c r="C19">
        <v>0</v>
      </c>
      <c r="D19">
        <v>0.11197385936975479</v>
      </c>
      <c r="E19">
        <v>0.23381748795509338</v>
      </c>
      <c r="F19">
        <v>0.10287274420261383</v>
      </c>
    </row>
    <row r="20" spans="1:6">
      <c r="A20" t="s">
        <v>21</v>
      </c>
      <c r="B20" t="s">
        <v>27</v>
      </c>
      <c r="C20">
        <v>0</v>
      </c>
      <c r="D20">
        <v>8.7757624685764313E-2</v>
      </c>
      <c r="E20">
        <v>0.21320620179176331</v>
      </c>
      <c r="F20">
        <v>0.10976385325193405</v>
      </c>
    </row>
    <row r="21" spans="1:6">
      <c r="A21" t="s">
        <v>22</v>
      </c>
      <c r="B21" t="s">
        <v>27</v>
      </c>
      <c r="D21">
        <v>0.3536236584186554</v>
      </c>
      <c r="E21">
        <v>0.33796441555023193</v>
      </c>
      <c r="F21">
        <v>1</v>
      </c>
    </row>
    <row r="22" spans="1:6">
      <c r="A22" t="s">
        <v>19</v>
      </c>
      <c r="B22" t="s">
        <v>28</v>
      </c>
      <c r="C22">
        <v>0.35649916529655457</v>
      </c>
      <c r="D22">
        <v>0.22280687093734741</v>
      </c>
      <c r="E22">
        <v>0.16676640510559082</v>
      </c>
      <c r="F22">
        <v>0.16985371708869934</v>
      </c>
    </row>
    <row r="23" spans="1:6">
      <c r="A23" t="s">
        <v>20</v>
      </c>
      <c r="B23" t="s">
        <v>28</v>
      </c>
      <c r="C23">
        <v>0.28294411301612854</v>
      </c>
      <c r="D23">
        <v>0.11649058014154434</v>
      </c>
      <c r="E23">
        <v>9.9275760352611542E-2</v>
      </c>
      <c r="F23">
        <v>0.17866787314414978</v>
      </c>
    </row>
    <row r="24" spans="1:6">
      <c r="A24" t="s">
        <v>21</v>
      </c>
      <c r="B24" t="s">
        <v>28</v>
      </c>
      <c r="C24">
        <v>0.19453178346157074</v>
      </c>
      <c r="D24">
        <v>9.2373445630073547E-2</v>
      </c>
      <c r="E24">
        <v>3.2264553010463715E-2</v>
      </c>
      <c r="F24">
        <v>0.15200944244861603</v>
      </c>
    </row>
    <row r="25" spans="1:6">
      <c r="A25" t="s">
        <v>22</v>
      </c>
      <c r="B25" t="s">
        <v>28</v>
      </c>
      <c r="D25">
        <v>0</v>
      </c>
      <c r="E25">
        <v>0.66203558444976807</v>
      </c>
      <c r="F25">
        <v>0</v>
      </c>
    </row>
    <row r="26" spans="1:6">
      <c r="A26" t="s">
        <v>19</v>
      </c>
      <c r="B26" t="s">
        <v>29</v>
      </c>
      <c r="C26">
        <v>0.15501627326011658</v>
      </c>
      <c r="D26">
        <v>0.14603866636753082</v>
      </c>
      <c r="E26">
        <v>7.6178714632987976E-2</v>
      </c>
      <c r="F26">
        <v>0.12733420729637146</v>
      </c>
    </row>
    <row r="27" spans="1:6">
      <c r="A27" t="s">
        <v>20</v>
      </c>
      <c r="B27" t="s">
        <v>29</v>
      </c>
      <c r="C27">
        <v>0.10021676868200302</v>
      </c>
      <c r="D27">
        <v>0.13210096955299377</v>
      </c>
      <c r="E27">
        <v>5.4828297346830368E-2</v>
      </c>
      <c r="F27">
        <v>7.5583353638648987E-2</v>
      </c>
    </row>
    <row r="28" spans="1:6">
      <c r="A28" t="s">
        <v>21</v>
      </c>
      <c r="B28" t="s">
        <v>29</v>
      </c>
      <c r="C28">
        <v>9.635104238986969E-2</v>
      </c>
      <c r="D28">
        <v>0.11446906626224518</v>
      </c>
      <c r="E28">
        <v>3.4924756735563278E-2</v>
      </c>
      <c r="F28">
        <v>6.5302006900310516E-2</v>
      </c>
    </row>
    <row r="29" spans="1:6">
      <c r="A29" t="s">
        <v>22</v>
      </c>
      <c r="B29" t="s">
        <v>29</v>
      </c>
      <c r="D29">
        <v>0</v>
      </c>
      <c r="E29">
        <v>0</v>
      </c>
      <c r="F29">
        <v>0</v>
      </c>
    </row>
    <row r="30" spans="1:6">
      <c r="A30" t="s">
        <v>19</v>
      </c>
      <c r="B30" t="s">
        <v>30</v>
      </c>
      <c r="C30">
        <v>4.5904070138931274E-3</v>
      </c>
      <c r="D30">
        <v>4.5562293380498886E-2</v>
      </c>
      <c r="E30">
        <v>6.36715367436409E-2</v>
      </c>
      <c r="F30">
        <v>4.6557016670703888E-2</v>
      </c>
    </row>
    <row r="31" spans="1:6">
      <c r="A31" t="s">
        <v>20</v>
      </c>
      <c r="B31" t="s">
        <v>30</v>
      </c>
      <c r="C31">
        <v>2.3335658013820648E-2</v>
      </c>
      <c r="D31">
        <v>0.11547025293111801</v>
      </c>
      <c r="E31">
        <v>0.12351001054048538</v>
      </c>
      <c r="F31">
        <v>5.9850074350833893E-2</v>
      </c>
    </row>
    <row r="32" spans="1:6">
      <c r="A32" t="s">
        <v>21</v>
      </c>
      <c r="B32" t="s">
        <v>30</v>
      </c>
      <c r="C32">
        <v>4.9657411873340607E-2</v>
      </c>
      <c r="D32">
        <v>0.29938063025474548</v>
      </c>
      <c r="E32">
        <v>0.16550323367118835</v>
      </c>
      <c r="F32">
        <v>9.0572543442249298E-2</v>
      </c>
    </row>
    <row r="33" spans="1:6">
      <c r="A33" t="s">
        <v>22</v>
      </c>
      <c r="B33" t="s">
        <v>30</v>
      </c>
      <c r="D33">
        <v>0.39029583334922791</v>
      </c>
      <c r="E33">
        <v>0</v>
      </c>
      <c r="F33">
        <v>0</v>
      </c>
    </row>
    <row r="34" spans="1:6">
      <c r="A34" t="s">
        <v>19</v>
      </c>
      <c r="B34" t="s">
        <v>31</v>
      </c>
      <c r="C34">
        <v>0.11737757921218872</v>
      </c>
      <c r="D34">
        <v>0.11047917604446411</v>
      </c>
      <c r="E34">
        <v>6.6506698727607727E-2</v>
      </c>
      <c r="F34">
        <v>6.1480838805437088E-2</v>
      </c>
    </row>
    <row r="35" spans="1:6">
      <c r="A35" t="s">
        <v>20</v>
      </c>
      <c r="B35" t="s">
        <v>31</v>
      </c>
      <c r="C35">
        <v>0.10829152911901474</v>
      </c>
      <c r="D35">
        <v>7.2059527039527893E-2</v>
      </c>
      <c r="E35">
        <v>4.6203292906284332E-2</v>
      </c>
      <c r="F35">
        <v>8.2902833819389343E-2</v>
      </c>
    </row>
    <row r="36" spans="1:6">
      <c r="A36" t="s">
        <v>21</v>
      </c>
      <c r="B36" t="s">
        <v>31</v>
      </c>
      <c r="C36">
        <v>5.6120246648788452E-2</v>
      </c>
      <c r="D36">
        <v>8.8053131476044655E-3</v>
      </c>
      <c r="E36">
        <v>5.7296141982078552E-2</v>
      </c>
      <c r="F36">
        <v>7.0925228297710419E-2</v>
      </c>
    </row>
    <row r="37" spans="1:6">
      <c r="A37" t="s">
        <v>22</v>
      </c>
      <c r="B37" t="s">
        <v>31</v>
      </c>
      <c r="D37">
        <v>0</v>
      </c>
      <c r="E37">
        <v>0</v>
      </c>
      <c r="F37">
        <v>0</v>
      </c>
    </row>
    <row r="38" spans="1:6">
      <c r="A38" t="s">
        <v>19</v>
      </c>
      <c r="B38" t="s">
        <v>135</v>
      </c>
      <c r="C38">
        <v>0.35649916529655457</v>
      </c>
      <c r="D38">
        <v>0.22280687093734741</v>
      </c>
      <c r="E38">
        <v>0.16676640510559082</v>
      </c>
      <c r="F38">
        <v>0.23291312158107758</v>
      </c>
    </row>
    <row r="39" spans="1:6">
      <c r="A39" t="s">
        <v>20</v>
      </c>
      <c r="B39" t="s">
        <v>135</v>
      </c>
      <c r="C39">
        <v>0.28294411301612854</v>
      </c>
      <c r="D39">
        <v>0.11649058014154434</v>
      </c>
      <c r="E39">
        <v>9.9275760352611542E-2</v>
      </c>
      <c r="F39">
        <v>0.24908080697059631</v>
      </c>
    </row>
    <row r="40" spans="1:6">
      <c r="A40" t="s">
        <v>21</v>
      </c>
      <c r="B40" t="s">
        <v>135</v>
      </c>
      <c r="C40">
        <v>0.19453178346157074</v>
      </c>
      <c r="D40">
        <v>9.2373445630073547E-2</v>
      </c>
      <c r="E40">
        <v>3.2264553010463715E-2</v>
      </c>
      <c r="F40">
        <v>0.18552692234516144</v>
      </c>
    </row>
    <row r="41" spans="1:6">
      <c r="A41" t="s">
        <v>22</v>
      </c>
      <c r="B41" t="s">
        <v>135</v>
      </c>
      <c r="D41">
        <v>0</v>
      </c>
      <c r="E41">
        <v>0.66203558444976807</v>
      </c>
      <c r="F41">
        <v>0</v>
      </c>
    </row>
    <row r="42" spans="1:6">
      <c r="A42" t="s">
        <v>19</v>
      </c>
      <c r="B42" t="s">
        <v>32</v>
      </c>
      <c r="C42">
        <v>0.3227076530456543</v>
      </c>
      <c r="D42">
        <v>0.37695696949958801</v>
      </c>
      <c r="E42">
        <v>0.29193472862243652</v>
      </c>
      <c r="F42">
        <v>0.32084563374519348</v>
      </c>
    </row>
    <row r="43" spans="1:6">
      <c r="A43" t="s">
        <v>20</v>
      </c>
      <c r="B43" t="s">
        <v>32</v>
      </c>
      <c r="C43">
        <v>0.38082018494606018</v>
      </c>
      <c r="D43">
        <v>0.44091260433197021</v>
      </c>
      <c r="E43">
        <v>0.33622297644615173</v>
      </c>
      <c r="F43">
        <v>0.34653264284133911</v>
      </c>
    </row>
    <row r="44" spans="1:6">
      <c r="A44" t="s">
        <v>21</v>
      </c>
      <c r="B44" t="s">
        <v>32</v>
      </c>
      <c r="C44">
        <v>0.50406944751739502</v>
      </c>
      <c r="D44">
        <v>0.59876126050949097</v>
      </c>
      <c r="E44">
        <v>0.3509291410446167</v>
      </c>
      <c r="F44">
        <v>0.36887320876121521</v>
      </c>
    </row>
    <row r="45" spans="1:6">
      <c r="A45" t="s">
        <v>22</v>
      </c>
      <c r="B45" t="s">
        <v>32</v>
      </c>
      <c r="D45">
        <v>0.39029583334922791</v>
      </c>
      <c r="E45">
        <v>0</v>
      </c>
      <c r="F45">
        <v>0</v>
      </c>
    </row>
    <row r="46" spans="1:6">
      <c r="A46" t="s">
        <v>19</v>
      </c>
      <c r="B46" t="s">
        <v>136</v>
      </c>
      <c r="C46">
        <v>0.2300744354724884</v>
      </c>
      <c r="D46">
        <v>0.25603500008583069</v>
      </c>
      <c r="E46">
        <v>0.20571678876876831</v>
      </c>
      <c r="F46">
        <v>0.34633034467697144</v>
      </c>
    </row>
    <row r="47" spans="1:6">
      <c r="A47" t="s">
        <v>20</v>
      </c>
      <c r="B47" t="s">
        <v>136</v>
      </c>
      <c r="C47">
        <v>0.2326628565788269</v>
      </c>
      <c r="D47">
        <v>0.1987568587064743</v>
      </c>
      <c r="E47">
        <v>0.24770550429821014</v>
      </c>
      <c r="F47">
        <v>0.29481819272041321</v>
      </c>
    </row>
    <row r="48" spans="1:6">
      <c r="A48" t="s">
        <v>21</v>
      </c>
      <c r="B48" t="s">
        <v>136</v>
      </c>
      <c r="C48">
        <v>0.21087439358234406</v>
      </c>
      <c r="D48">
        <v>0.16176532208919525</v>
      </c>
      <c r="E48">
        <v>0.32970079779624939</v>
      </c>
      <c r="F48">
        <v>0.3349684476852417</v>
      </c>
    </row>
    <row r="49" spans="1:6">
      <c r="A49" t="s">
        <v>22</v>
      </c>
      <c r="B49" t="s">
        <v>136</v>
      </c>
      <c r="D49">
        <v>0.2560805082321167</v>
      </c>
      <c r="E49">
        <v>0</v>
      </c>
      <c r="F49">
        <v>0</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8">
    <tabColor theme="1"/>
  </sheetPr>
  <dimension ref="A1:F49"/>
  <sheetViews>
    <sheetView workbookViewId="0">
      <selection sqref="A1:H1"/>
    </sheetView>
  </sheetViews>
  <sheetFormatPr baseColWidth="10" defaultColWidth="8.77734375" defaultRowHeight="14.4"/>
  <sheetData>
    <row r="1" spans="1:6">
      <c r="A1" t="s">
        <v>48</v>
      </c>
      <c r="B1" t="s">
        <v>249</v>
      </c>
      <c r="C1" t="s">
        <v>15</v>
      </c>
      <c r="D1" t="s">
        <v>16</v>
      </c>
      <c r="E1" t="s">
        <v>17</v>
      </c>
      <c r="F1" t="s">
        <v>18</v>
      </c>
    </row>
    <row r="2" spans="1:6">
      <c r="A2" t="s">
        <v>19</v>
      </c>
      <c r="B2" t="s">
        <v>23</v>
      </c>
      <c r="C2">
        <v>0</v>
      </c>
      <c r="D2">
        <v>0</v>
      </c>
      <c r="E2">
        <v>4.7851823270320892E-2</v>
      </c>
      <c r="F2">
        <v>0.11982790380716324</v>
      </c>
    </row>
    <row r="3" spans="1:6">
      <c r="A3" t="s">
        <v>20</v>
      </c>
      <c r="B3" t="s">
        <v>23</v>
      </c>
      <c r="C3">
        <v>0</v>
      </c>
      <c r="D3">
        <v>0</v>
      </c>
      <c r="E3">
        <v>5.4924778640270233E-2</v>
      </c>
      <c r="F3">
        <v>0.11115071177482605</v>
      </c>
    </row>
    <row r="4" spans="1:6">
      <c r="A4" t="s">
        <v>21</v>
      </c>
      <c r="B4" t="s">
        <v>23</v>
      </c>
      <c r="C4">
        <v>0</v>
      </c>
      <c r="D4">
        <v>0</v>
      </c>
      <c r="E4">
        <v>8.0992646515369415E-2</v>
      </c>
      <c r="F4">
        <v>0.14784322679042816</v>
      </c>
    </row>
    <row r="5" spans="1:6">
      <c r="A5" t="s">
        <v>22</v>
      </c>
      <c r="B5" t="s">
        <v>23</v>
      </c>
      <c r="C5">
        <v>0</v>
      </c>
      <c r="D5">
        <v>0</v>
      </c>
      <c r="E5">
        <v>0</v>
      </c>
      <c r="F5">
        <v>0.2002558708190918</v>
      </c>
    </row>
    <row r="6" spans="1:6">
      <c r="A6" t="s">
        <v>19</v>
      </c>
      <c r="B6" t="s">
        <v>24</v>
      </c>
      <c r="C6">
        <v>0.20371676981449127</v>
      </c>
      <c r="D6">
        <v>0.21819312870502472</v>
      </c>
      <c r="E6">
        <v>0.16938705742359161</v>
      </c>
      <c r="F6">
        <v>0.14683197438716888</v>
      </c>
    </row>
    <row r="7" spans="1:6">
      <c r="A7" t="s">
        <v>20</v>
      </c>
      <c r="B7" t="s">
        <v>24</v>
      </c>
      <c r="C7">
        <v>0.2769191563129425</v>
      </c>
      <c r="D7">
        <v>0.20279297232627869</v>
      </c>
      <c r="E7">
        <v>0.1284698098897934</v>
      </c>
      <c r="F7">
        <v>0.13704608380794525</v>
      </c>
    </row>
    <row r="8" spans="1:6">
      <c r="A8" t="s">
        <v>21</v>
      </c>
      <c r="B8" t="s">
        <v>24</v>
      </c>
      <c r="C8">
        <v>0.18102093040943146</v>
      </c>
      <c r="D8">
        <v>0.17033074796199799</v>
      </c>
      <c r="E8">
        <v>0.22761304676532745</v>
      </c>
      <c r="F8">
        <v>9.0672880411148071E-2</v>
      </c>
    </row>
    <row r="9" spans="1:6">
      <c r="A9" t="s">
        <v>22</v>
      </c>
      <c r="B9" t="s">
        <v>24</v>
      </c>
      <c r="C9">
        <v>0.20253930985927582</v>
      </c>
      <c r="D9">
        <v>0.38477903604507446</v>
      </c>
      <c r="E9">
        <v>0.20834267139434814</v>
      </c>
      <c r="F9">
        <v>0</v>
      </c>
    </row>
    <row r="10" spans="1:6">
      <c r="A10" t="s">
        <v>19</v>
      </c>
      <c r="B10" t="s">
        <v>25</v>
      </c>
      <c r="C10">
        <v>0</v>
      </c>
      <c r="D10">
        <v>0</v>
      </c>
      <c r="E10">
        <v>5.7204172015190125E-2</v>
      </c>
      <c r="F10">
        <v>5.9598535299301147E-2</v>
      </c>
    </row>
    <row r="11" spans="1:6">
      <c r="A11" t="s">
        <v>20</v>
      </c>
      <c r="B11" t="s">
        <v>25</v>
      </c>
      <c r="C11">
        <v>0</v>
      </c>
      <c r="D11">
        <v>0</v>
      </c>
      <c r="E11">
        <v>4.3265495449304581E-2</v>
      </c>
      <c r="F11">
        <v>7.4395470321178436E-2</v>
      </c>
    </row>
    <row r="12" spans="1:6">
      <c r="A12" t="s">
        <v>21</v>
      </c>
      <c r="B12" t="s">
        <v>25</v>
      </c>
      <c r="C12">
        <v>0</v>
      </c>
      <c r="D12">
        <v>0</v>
      </c>
      <c r="E12">
        <v>3.0710721388459206E-2</v>
      </c>
      <c r="F12">
        <v>4.9574859440326691E-2</v>
      </c>
    </row>
    <row r="13" spans="1:6">
      <c r="A13" t="s">
        <v>22</v>
      </c>
      <c r="B13" t="s">
        <v>25</v>
      </c>
      <c r="C13">
        <v>0</v>
      </c>
      <c r="D13">
        <v>0</v>
      </c>
      <c r="E13">
        <v>0</v>
      </c>
      <c r="F13">
        <v>0</v>
      </c>
    </row>
    <row r="14" spans="1:6">
      <c r="A14" t="s">
        <v>19</v>
      </c>
      <c r="B14" t="s">
        <v>26</v>
      </c>
      <c r="C14">
        <v>4.6477839350700378E-2</v>
      </c>
      <c r="D14">
        <v>4.9506973475217819E-2</v>
      </c>
      <c r="E14">
        <v>3.6325868219137192E-2</v>
      </c>
      <c r="F14">
        <v>7.8638181090354919E-2</v>
      </c>
    </row>
    <row r="15" spans="1:6">
      <c r="A15" t="s">
        <v>20</v>
      </c>
      <c r="B15" t="s">
        <v>26</v>
      </c>
      <c r="C15">
        <v>9.028276801109314E-2</v>
      </c>
      <c r="D15">
        <v>8.1377625465393066E-2</v>
      </c>
      <c r="E15">
        <v>7.1747750043869019E-2</v>
      </c>
      <c r="F15">
        <v>0.10581297427415848</v>
      </c>
    </row>
    <row r="16" spans="1:6">
      <c r="A16" t="s">
        <v>21</v>
      </c>
      <c r="B16" t="s">
        <v>26</v>
      </c>
      <c r="C16">
        <v>0.19895628094673157</v>
      </c>
      <c r="D16">
        <v>8.8457785546779633E-2</v>
      </c>
      <c r="E16">
        <v>7.8382544219493866E-2</v>
      </c>
      <c r="F16">
        <v>7.7218428254127502E-2</v>
      </c>
    </row>
    <row r="17" spans="1:6">
      <c r="A17" t="s">
        <v>22</v>
      </c>
      <c r="B17" t="s">
        <v>26</v>
      </c>
      <c r="C17">
        <v>8.5714139044284821E-2</v>
      </c>
      <c r="D17">
        <v>0</v>
      </c>
      <c r="E17">
        <v>0</v>
      </c>
      <c r="F17">
        <v>0</v>
      </c>
    </row>
    <row r="18" spans="1:6">
      <c r="A18" t="s">
        <v>19</v>
      </c>
      <c r="B18" t="s">
        <v>27</v>
      </c>
      <c r="C18">
        <v>0</v>
      </c>
      <c r="D18">
        <v>3.5912990570068359E-2</v>
      </c>
      <c r="E18">
        <v>0.1887550950050354</v>
      </c>
      <c r="F18">
        <v>0.1296921968460083</v>
      </c>
    </row>
    <row r="19" spans="1:6">
      <c r="A19" t="s">
        <v>20</v>
      </c>
      <c r="B19" t="s">
        <v>27</v>
      </c>
      <c r="C19">
        <v>0</v>
      </c>
      <c r="D19">
        <v>8.1163354218006134E-2</v>
      </c>
      <c r="E19">
        <v>0.19535945355892181</v>
      </c>
      <c r="F19">
        <v>0.11431621760129929</v>
      </c>
    </row>
    <row r="20" spans="1:6">
      <c r="A20" t="s">
        <v>21</v>
      </c>
      <c r="B20" t="s">
        <v>27</v>
      </c>
      <c r="C20">
        <v>0</v>
      </c>
      <c r="D20">
        <v>0.14008112251758575</v>
      </c>
      <c r="E20">
        <v>0.13470534980297089</v>
      </c>
      <c r="F20">
        <v>0.10741373896598816</v>
      </c>
    </row>
    <row r="21" spans="1:6">
      <c r="A21" t="s">
        <v>22</v>
      </c>
      <c r="B21" t="s">
        <v>27</v>
      </c>
      <c r="C21">
        <v>0</v>
      </c>
      <c r="D21">
        <v>0</v>
      </c>
      <c r="E21">
        <v>0.32318457961082458</v>
      </c>
      <c r="F21">
        <v>0</v>
      </c>
    </row>
    <row r="22" spans="1:6">
      <c r="A22" t="s">
        <v>19</v>
      </c>
      <c r="B22" t="s">
        <v>28</v>
      </c>
      <c r="C22">
        <v>0.36744305491447449</v>
      </c>
      <c r="D22">
        <v>0.20427429676055908</v>
      </c>
      <c r="E22">
        <v>0.12878625094890594</v>
      </c>
      <c r="F22">
        <v>0.17615805566310883</v>
      </c>
    </row>
    <row r="23" spans="1:6">
      <c r="A23" t="s">
        <v>20</v>
      </c>
      <c r="B23" t="s">
        <v>28</v>
      </c>
      <c r="C23">
        <v>0.30282458662986755</v>
      </c>
      <c r="D23">
        <v>0.15518246591091156</v>
      </c>
      <c r="E23">
        <v>0.14033742249011993</v>
      </c>
      <c r="F23">
        <v>0.21006424725055695</v>
      </c>
    </row>
    <row r="24" spans="1:6">
      <c r="A24" t="s">
        <v>21</v>
      </c>
      <c r="B24" t="s">
        <v>28</v>
      </c>
      <c r="C24">
        <v>0.2597460150718689</v>
      </c>
      <c r="D24">
        <v>0.14484491944313049</v>
      </c>
      <c r="E24">
        <v>7.1458630263805389E-2</v>
      </c>
      <c r="F24">
        <v>0.26014348864555359</v>
      </c>
    </row>
    <row r="25" spans="1:6">
      <c r="A25" t="s">
        <v>22</v>
      </c>
      <c r="B25" t="s">
        <v>28</v>
      </c>
      <c r="C25">
        <v>0.31421414017677307</v>
      </c>
      <c r="D25">
        <v>0.61522096395492554</v>
      </c>
      <c r="E25">
        <v>0.253233402967453</v>
      </c>
      <c r="F25">
        <v>0.17928378283977509</v>
      </c>
    </row>
    <row r="26" spans="1:6">
      <c r="A26" t="s">
        <v>19</v>
      </c>
      <c r="B26" t="s">
        <v>29</v>
      </c>
      <c r="C26">
        <v>0.14143690466880798</v>
      </c>
      <c r="D26">
        <v>0.11989104002714157</v>
      </c>
      <c r="E26">
        <v>7.3137849569320679E-2</v>
      </c>
      <c r="F26">
        <v>9.7723424434661865E-2</v>
      </c>
    </row>
    <row r="27" spans="1:6">
      <c r="A27" t="s">
        <v>20</v>
      </c>
      <c r="B27" t="s">
        <v>29</v>
      </c>
      <c r="C27">
        <v>9.843745082616806E-2</v>
      </c>
      <c r="D27">
        <v>0.12497694790363312</v>
      </c>
      <c r="E27">
        <v>4.9739718437194824E-2</v>
      </c>
      <c r="F27">
        <v>5.239487811923027E-2</v>
      </c>
    </row>
    <row r="28" spans="1:6">
      <c r="A28" t="s">
        <v>21</v>
      </c>
      <c r="B28" t="s">
        <v>29</v>
      </c>
      <c r="C28">
        <v>7.4117161333560944E-2</v>
      </c>
      <c r="D28">
        <v>0.10788031667470932</v>
      </c>
      <c r="E28">
        <v>3.5290516912937164E-2</v>
      </c>
      <c r="F28">
        <v>2.6849217712879181E-2</v>
      </c>
    </row>
    <row r="29" spans="1:6">
      <c r="A29" t="s">
        <v>22</v>
      </c>
      <c r="B29" t="s">
        <v>29</v>
      </c>
      <c r="C29">
        <v>0.13261432945728302</v>
      </c>
      <c r="D29">
        <v>0</v>
      </c>
      <c r="E29">
        <v>0</v>
      </c>
      <c r="F29">
        <v>0.2777046263217926</v>
      </c>
    </row>
    <row r="30" spans="1:6">
      <c r="A30" t="s">
        <v>19</v>
      </c>
      <c r="B30" t="s">
        <v>30</v>
      </c>
      <c r="C30">
        <v>1.1128664948046207E-2</v>
      </c>
      <c r="D30">
        <v>5.3899366408586502E-2</v>
      </c>
      <c r="E30">
        <v>5.1477435976266861E-2</v>
      </c>
      <c r="F30">
        <v>4.6063702553510666E-2</v>
      </c>
    </row>
    <row r="31" spans="1:6">
      <c r="A31" t="s">
        <v>20</v>
      </c>
      <c r="B31" t="s">
        <v>30</v>
      </c>
      <c r="C31">
        <v>1.8953306600451469E-2</v>
      </c>
      <c r="D31">
        <v>0.13232618570327759</v>
      </c>
      <c r="E31">
        <v>0.13272248208522797</v>
      </c>
      <c r="F31">
        <v>3.776342049241066E-2</v>
      </c>
    </row>
    <row r="32" spans="1:6">
      <c r="A32" t="s">
        <v>21</v>
      </c>
      <c r="B32" t="s">
        <v>30</v>
      </c>
      <c r="C32">
        <v>4.161304235458374E-2</v>
      </c>
      <c r="D32">
        <v>0.2099907249212265</v>
      </c>
      <c r="E32">
        <v>0.19985711574554443</v>
      </c>
      <c r="F32">
        <v>5.7027660310268402E-2</v>
      </c>
    </row>
    <row r="33" spans="1:6">
      <c r="A33" t="s">
        <v>22</v>
      </c>
      <c r="B33" t="s">
        <v>30</v>
      </c>
      <c r="C33">
        <v>1.2937982566654682E-2</v>
      </c>
      <c r="D33">
        <v>0</v>
      </c>
      <c r="E33">
        <v>0</v>
      </c>
      <c r="F33">
        <v>0</v>
      </c>
    </row>
    <row r="34" spans="1:6">
      <c r="A34" t="s">
        <v>19</v>
      </c>
      <c r="B34" t="s">
        <v>31</v>
      </c>
      <c r="C34">
        <v>0.10121623426675797</v>
      </c>
      <c r="D34">
        <v>8.2529254257678986E-2</v>
      </c>
      <c r="E34">
        <v>5.0442073494195938E-2</v>
      </c>
      <c r="F34">
        <v>6.7946963012218475E-2</v>
      </c>
    </row>
    <row r="35" spans="1:6">
      <c r="A35" t="s">
        <v>20</v>
      </c>
      <c r="B35" t="s">
        <v>31</v>
      </c>
      <c r="C35">
        <v>9.3748293817043304E-2</v>
      </c>
      <c r="D35">
        <v>5.8079838752746582E-2</v>
      </c>
      <c r="E35">
        <v>4.0868554264307022E-2</v>
      </c>
      <c r="F35">
        <v>7.874162495136261E-2</v>
      </c>
    </row>
    <row r="36" spans="1:6">
      <c r="A36" t="s">
        <v>21</v>
      </c>
      <c r="B36" t="s">
        <v>31</v>
      </c>
      <c r="C36">
        <v>9.3580774962902069E-2</v>
      </c>
      <c r="D36">
        <v>6.6150300204753876E-2</v>
      </c>
      <c r="E36">
        <v>4.3092031031847E-2</v>
      </c>
      <c r="F36">
        <v>0.12092918157577515</v>
      </c>
    </row>
    <row r="37" spans="1:6">
      <c r="A37" t="s">
        <v>22</v>
      </c>
      <c r="B37" t="s">
        <v>31</v>
      </c>
      <c r="C37">
        <v>0.10673835873603821</v>
      </c>
      <c r="D37">
        <v>0</v>
      </c>
      <c r="E37">
        <v>0</v>
      </c>
      <c r="F37">
        <v>0</v>
      </c>
    </row>
    <row r="38" spans="1:6">
      <c r="A38" t="s">
        <v>19</v>
      </c>
      <c r="B38" t="s">
        <v>135</v>
      </c>
      <c r="C38">
        <v>0.36744305491447449</v>
      </c>
      <c r="D38">
        <v>0.20427429676055908</v>
      </c>
      <c r="E38">
        <v>0.12878625094890594</v>
      </c>
      <c r="F38">
        <v>0.24133647978305817</v>
      </c>
    </row>
    <row r="39" spans="1:6">
      <c r="A39" t="s">
        <v>20</v>
      </c>
      <c r="B39" t="s">
        <v>135</v>
      </c>
      <c r="C39">
        <v>0.30282458662986755</v>
      </c>
      <c r="D39">
        <v>0.15518246591091156</v>
      </c>
      <c r="E39">
        <v>0.14033742249011993</v>
      </c>
      <c r="F39">
        <v>0.26810649037361145</v>
      </c>
    </row>
    <row r="40" spans="1:6">
      <c r="A40" t="s">
        <v>21</v>
      </c>
      <c r="B40" t="s">
        <v>135</v>
      </c>
      <c r="C40">
        <v>0.2597460150718689</v>
      </c>
      <c r="D40">
        <v>0.14484491944313049</v>
      </c>
      <c r="E40">
        <v>7.1458630263805389E-2</v>
      </c>
      <c r="F40">
        <v>0.30560925602912903</v>
      </c>
    </row>
    <row r="41" spans="1:6">
      <c r="A41" t="s">
        <v>22</v>
      </c>
      <c r="B41" t="s">
        <v>135</v>
      </c>
      <c r="C41">
        <v>0.31421414017677307</v>
      </c>
      <c r="D41">
        <v>0.61522096395492554</v>
      </c>
      <c r="E41">
        <v>0.253233402967453</v>
      </c>
      <c r="F41">
        <v>0.52203947305679321</v>
      </c>
    </row>
    <row r="42" spans="1:6">
      <c r="A42" t="s">
        <v>19</v>
      </c>
      <c r="B42" t="s">
        <v>32</v>
      </c>
      <c r="C42">
        <v>0.30777302384376526</v>
      </c>
      <c r="D42">
        <v>0.34318840503692627</v>
      </c>
      <c r="E42">
        <v>0.27289855480194092</v>
      </c>
      <c r="F42">
        <v>0.30271291732788086</v>
      </c>
    </row>
    <row r="43" spans="1:6">
      <c r="A43" t="s">
        <v>20</v>
      </c>
      <c r="B43" t="s">
        <v>32</v>
      </c>
      <c r="C43">
        <v>0.32587713003158569</v>
      </c>
      <c r="D43">
        <v>0.43274626135826111</v>
      </c>
      <c r="E43">
        <v>0.32846719026565552</v>
      </c>
      <c r="F43">
        <v>0.28457939624786377</v>
      </c>
    </row>
    <row r="44" spans="1:6">
      <c r="A44" t="s">
        <v>21</v>
      </c>
      <c r="B44" t="s">
        <v>32</v>
      </c>
      <c r="C44">
        <v>0.45505765080451965</v>
      </c>
      <c r="D44">
        <v>0.48901671171188354</v>
      </c>
      <c r="E44">
        <v>0.37426745891571045</v>
      </c>
      <c r="F44">
        <v>0.29888603091239929</v>
      </c>
    </row>
    <row r="45" spans="1:6">
      <c r="A45" t="s">
        <v>22</v>
      </c>
      <c r="B45" t="s">
        <v>32</v>
      </c>
      <c r="C45">
        <v>0.36226353049278259</v>
      </c>
      <c r="D45">
        <v>0</v>
      </c>
      <c r="E45">
        <v>0.21523936092853546</v>
      </c>
      <c r="F45">
        <v>0.2777046263217926</v>
      </c>
    </row>
    <row r="46" spans="1:6">
      <c r="A46" t="s">
        <v>19</v>
      </c>
      <c r="B46" t="s">
        <v>136</v>
      </c>
      <c r="C46">
        <v>0.20371676981449127</v>
      </c>
      <c r="D46">
        <v>0.21819312870502472</v>
      </c>
      <c r="E46">
        <v>0.27444306015968323</v>
      </c>
      <c r="F46">
        <v>0.32625842094421387</v>
      </c>
    </row>
    <row r="47" spans="1:6">
      <c r="A47" t="s">
        <v>20</v>
      </c>
      <c r="B47" t="s">
        <v>136</v>
      </c>
      <c r="C47">
        <v>0.2769191563129425</v>
      </c>
      <c r="D47">
        <v>0.20279297232627869</v>
      </c>
      <c r="E47">
        <v>0.22666007280349731</v>
      </c>
      <c r="F47">
        <v>0.32259225845336914</v>
      </c>
    </row>
    <row r="48" spans="1:6">
      <c r="A48" t="s">
        <v>21</v>
      </c>
      <c r="B48" t="s">
        <v>136</v>
      </c>
      <c r="C48">
        <v>0.18102093040943146</v>
      </c>
      <c r="D48">
        <v>0.17033074796199799</v>
      </c>
      <c r="E48">
        <v>0.33931642770767212</v>
      </c>
      <c r="F48">
        <v>0.28809097409248352</v>
      </c>
    </row>
    <row r="49" spans="1:6">
      <c r="A49" t="s">
        <v>22</v>
      </c>
      <c r="B49" t="s">
        <v>136</v>
      </c>
      <c r="C49">
        <v>0.20253930985927582</v>
      </c>
      <c r="D49">
        <v>0.38477903604507446</v>
      </c>
      <c r="E49">
        <v>0.20834267139434814</v>
      </c>
      <c r="F49">
        <v>0.2002558708190918</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9">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-5.5230236053466797</v>
      </c>
      <c r="C2">
        <v>-6.2463617324829102</v>
      </c>
      <c r="D2">
        <v>-4.8416671752929687</v>
      </c>
    </row>
    <row r="3" spans="1:4">
      <c r="A3">
        <v>2004</v>
      </c>
      <c r="B3">
        <v>-4.1017870903015137</v>
      </c>
      <c r="C3">
        <v>-0.5079197883605957</v>
      </c>
      <c r="D3">
        <v>-1.3976348638534546</v>
      </c>
    </row>
    <row r="4" spans="1:4">
      <c r="A4">
        <v>2009</v>
      </c>
      <c r="B4">
        <v>7.6411442756652832</v>
      </c>
      <c r="C4">
        <v>7.2924003601074219</v>
      </c>
      <c r="D4">
        <v>8.6638631820678711</v>
      </c>
    </row>
    <row r="5" spans="1:4">
      <c r="A5">
        <v>2014</v>
      </c>
      <c r="B5">
        <v>-5.1809811592102051</v>
      </c>
      <c r="C5">
        <v>-4.9673500061035156</v>
      </c>
      <c r="D5">
        <v>-5.0231003761291504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0">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-7.8977718353271484</v>
      </c>
      <c r="C2">
        <v>-2.5931649208068848</v>
      </c>
      <c r="D2">
        <v>-4.8203816413879395</v>
      </c>
    </row>
    <row r="3" spans="1:4">
      <c r="A3">
        <v>2004</v>
      </c>
      <c r="B3">
        <v>-3.7610783576965332</v>
      </c>
      <c r="C3">
        <v>0.14193905889987946</v>
      </c>
      <c r="D3">
        <v>2.8934998512268066</v>
      </c>
    </row>
    <row r="4" spans="1:4">
      <c r="A4">
        <v>2009</v>
      </c>
      <c r="B4">
        <v>-6.2461471557617188</v>
      </c>
      <c r="C4">
        <v>-2.5876646041870117</v>
      </c>
      <c r="D4">
        <v>0.18289339542388916</v>
      </c>
    </row>
    <row r="5" spans="1:4">
      <c r="A5">
        <v>2014</v>
      </c>
      <c r="B5">
        <v>6.8916025161743164</v>
      </c>
      <c r="C5">
        <v>8.0469951629638672</v>
      </c>
      <c r="D5">
        <v>6.4028778076171875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1">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13.923833847045898</v>
      </c>
      <c r="C2">
        <v>10.983074188232422</v>
      </c>
      <c r="D2">
        <v>11.596673965454102</v>
      </c>
    </row>
    <row r="3" spans="1:4">
      <c r="A3">
        <v>2004</v>
      </c>
      <c r="B3">
        <v>10.602480888366699</v>
      </c>
      <c r="C3">
        <v>3.552269458770752</v>
      </c>
      <c r="D3">
        <v>0.44046506285667419</v>
      </c>
    </row>
    <row r="4" spans="1:4">
      <c r="A4">
        <v>2009</v>
      </c>
      <c r="B4">
        <v>7.6671748161315918</v>
      </c>
      <c r="C4">
        <v>5.5406699180603027</v>
      </c>
      <c r="D4">
        <v>0.56640511751174927</v>
      </c>
    </row>
    <row r="5" spans="1:4">
      <c r="A5">
        <v>2014</v>
      </c>
      <c r="B5">
        <v>0.4232451319694519</v>
      </c>
      <c r="C5">
        <v>-2.4609849452972412</v>
      </c>
      <c r="D5">
        <v>-2.5139141082763672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2">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8.4056863784790039</v>
      </c>
      <c r="C3">
        <v>5.5437746047973633</v>
      </c>
      <c r="D3">
        <v>5.1148757934570313</v>
      </c>
    </row>
    <row r="4" spans="1:4">
      <c r="A4">
        <v>2009</v>
      </c>
      <c r="B4">
        <v>-5.6985015869140625</v>
      </c>
      <c r="C4">
        <v>-4.6742701530456543</v>
      </c>
      <c r="D4">
        <v>-4.4025363922119141</v>
      </c>
    </row>
    <row r="5" spans="1:4">
      <c r="A5">
        <v>2014</v>
      </c>
      <c r="B5">
        <v>-1.5444693565368652</v>
      </c>
      <c r="C5">
        <v>-0.23442541062831879</v>
      </c>
      <c r="D5">
        <v>1.3636221885681152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3">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2.9997289180755615</v>
      </c>
      <c r="C4">
        <v>-0.22484184801578522</v>
      </c>
      <c r="D4">
        <v>-4.1876239776611328</v>
      </c>
    </row>
    <row r="5" spans="1:4">
      <c r="A5">
        <v>2014</v>
      </c>
      <c r="B5">
        <v>3.1871860027313232</v>
      </c>
      <c r="C5">
        <v>2.9327700138092041</v>
      </c>
      <c r="D5">
        <v>2.1450481414794922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4">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0</v>
      </c>
      <c r="C2">
        <v>0</v>
      </c>
      <c r="D2">
        <v>0</v>
      </c>
    </row>
    <row r="3" spans="1:4">
      <c r="A3">
        <v>2004</v>
      </c>
      <c r="B3">
        <v>0</v>
      </c>
      <c r="C3">
        <v>0</v>
      </c>
      <c r="D3">
        <v>0</v>
      </c>
    </row>
    <row r="4" spans="1:4">
      <c r="A4">
        <v>2009</v>
      </c>
      <c r="B4">
        <v>-2.0298483371734619</v>
      </c>
      <c r="C4">
        <v>-2.3370051383972168</v>
      </c>
      <c r="D4">
        <v>-2.6263618469238281</v>
      </c>
    </row>
    <row r="5" spans="1:4">
      <c r="A5">
        <v>2014</v>
      </c>
      <c r="B5">
        <v>-1.6600089073181152</v>
      </c>
      <c r="C5">
        <v>-2.0291197299957275</v>
      </c>
      <c r="D5">
        <v>-1.8637173175811768</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5">
    <tabColor theme="1"/>
  </sheetPr>
  <dimension ref="A1:F49"/>
  <sheetViews>
    <sheetView workbookViewId="0">
      <selection sqref="A1:H1"/>
    </sheetView>
  </sheetViews>
  <sheetFormatPr baseColWidth="10" defaultColWidth="8.77734375" defaultRowHeight="14.4"/>
  <sheetData>
    <row r="1" spans="1:6">
      <c r="A1" t="s">
        <v>95</v>
      </c>
      <c r="B1" t="s">
        <v>249</v>
      </c>
      <c r="C1" t="s">
        <v>15</v>
      </c>
      <c r="D1" t="s">
        <v>16</v>
      </c>
      <c r="E1" t="s">
        <v>17</v>
      </c>
      <c r="F1" t="s">
        <v>18</v>
      </c>
    </row>
    <row r="2" spans="1:6">
      <c r="A2" t="s">
        <v>19</v>
      </c>
      <c r="B2" t="s">
        <v>23</v>
      </c>
      <c r="C2">
        <v>0</v>
      </c>
      <c r="D2">
        <v>0</v>
      </c>
      <c r="E2">
        <v>4.3878175318241119E-2</v>
      </c>
      <c r="F2">
        <v>0.11407384276390076</v>
      </c>
    </row>
    <row r="3" spans="1:6">
      <c r="A3" t="s">
        <v>20</v>
      </c>
      <c r="B3" t="s">
        <v>23</v>
      </c>
      <c r="C3">
        <v>0</v>
      </c>
      <c r="D3">
        <v>0</v>
      </c>
      <c r="E3">
        <v>4.3860577046871185E-2</v>
      </c>
      <c r="F3">
        <v>0.12567976117134094</v>
      </c>
    </row>
    <row r="4" spans="1:6">
      <c r="A4" t="s">
        <v>21</v>
      </c>
      <c r="B4" t="s">
        <v>23</v>
      </c>
      <c r="C4">
        <v>0</v>
      </c>
      <c r="D4">
        <v>0</v>
      </c>
      <c r="E4">
        <v>0.14156132936477661</v>
      </c>
      <c r="F4">
        <v>0.12517550587654114</v>
      </c>
    </row>
    <row r="5" spans="1:6">
      <c r="A5" t="s">
        <v>22</v>
      </c>
      <c r="B5" t="s">
        <v>23</v>
      </c>
      <c r="D5">
        <v>0</v>
      </c>
      <c r="E5">
        <v>0</v>
      </c>
      <c r="F5">
        <v>0</v>
      </c>
    </row>
    <row r="6" spans="1:6">
      <c r="A6" t="s">
        <v>19</v>
      </c>
      <c r="B6" t="s">
        <v>24</v>
      </c>
      <c r="C6">
        <v>0.22356893122196198</v>
      </c>
      <c r="D6">
        <v>0.23655417561531067</v>
      </c>
      <c r="E6">
        <v>0.13706976175308228</v>
      </c>
      <c r="F6">
        <v>0.15409465134143829</v>
      </c>
    </row>
    <row r="7" spans="1:6">
      <c r="A7" t="s">
        <v>20</v>
      </c>
      <c r="B7" t="s">
        <v>24</v>
      </c>
      <c r="C7">
        <v>0.22403977811336517</v>
      </c>
      <c r="D7">
        <v>0.18768255412578583</v>
      </c>
      <c r="E7">
        <v>0.19022780656814575</v>
      </c>
      <c r="F7">
        <v>0.11519506573677063</v>
      </c>
    </row>
    <row r="8" spans="1:6">
      <c r="A8" t="s">
        <v>21</v>
      </c>
      <c r="B8" t="s">
        <v>24</v>
      </c>
      <c r="C8">
        <v>0.19171291589736938</v>
      </c>
      <c r="D8">
        <v>0.14190851151943207</v>
      </c>
      <c r="E8">
        <v>0.14867286384105682</v>
      </c>
      <c r="F8">
        <v>0.13551197946071625</v>
      </c>
    </row>
    <row r="9" spans="1:6">
      <c r="A9" t="s">
        <v>22</v>
      </c>
      <c r="B9" t="s">
        <v>24</v>
      </c>
      <c r="D9">
        <v>0.2560805082321167</v>
      </c>
      <c r="E9">
        <v>0</v>
      </c>
      <c r="F9">
        <v>0</v>
      </c>
    </row>
    <row r="10" spans="1:6">
      <c r="A10" t="s">
        <v>19</v>
      </c>
      <c r="B10" t="s">
        <v>25</v>
      </c>
      <c r="C10">
        <v>0</v>
      </c>
      <c r="D10">
        <v>0</v>
      </c>
      <c r="E10">
        <v>4.9800440669059753E-2</v>
      </c>
      <c r="F10">
        <v>6.5664447844028473E-2</v>
      </c>
    </row>
    <row r="11" spans="1:6">
      <c r="A11" t="s">
        <v>20</v>
      </c>
      <c r="B11" t="s">
        <v>25</v>
      </c>
      <c r="C11">
        <v>0</v>
      </c>
      <c r="D11">
        <v>0</v>
      </c>
      <c r="E11">
        <v>4.6851616352796555E-2</v>
      </c>
      <c r="F11">
        <v>5.7351101189851761E-2</v>
      </c>
    </row>
    <row r="12" spans="1:6">
      <c r="A12" t="s">
        <v>21</v>
      </c>
      <c r="B12" t="s">
        <v>25</v>
      </c>
      <c r="C12">
        <v>0</v>
      </c>
      <c r="D12">
        <v>0</v>
      </c>
      <c r="E12">
        <v>5.0158906728029251E-2</v>
      </c>
      <c r="F12">
        <v>8.448522537946701E-2</v>
      </c>
    </row>
    <row r="13" spans="1:6">
      <c r="A13" t="s">
        <v>22</v>
      </c>
      <c r="B13" t="s">
        <v>25</v>
      </c>
      <c r="D13">
        <v>0</v>
      </c>
      <c r="E13">
        <v>0</v>
      </c>
      <c r="F13">
        <v>0</v>
      </c>
    </row>
    <row r="14" spans="1:6">
      <c r="A14" t="s">
        <v>19</v>
      </c>
      <c r="B14" t="s">
        <v>26</v>
      </c>
      <c r="C14">
        <v>3.2845869660377502E-2</v>
      </c>
      <c r="D14">
        <v>4.1276261210441589E-2</v>
      </c>
      <c r="E14">
        <v>3.4079331904649734E-2</v>
      </c>
      <c r="F14">
        <v>7.4777126312255859E-2</v>
      </c>
    </row>
    <row r="15" spans="1:6">
      <c r="A15" t="s">
        <v>20</v>
      </c>
      <c r="B15" t="s">
        <v>26</v>
      </c>
      <c r="C15">
        <v>0.11097763478755951</v>
      </c>
      <c r="D15">
        <v>8.0971680581569672E-2</v>
      </c>
      <c r="E15">
        <v>8.1234648823738098E-2</v>
      </c>
      <c r="F15">
        <v>0.10288858413696289</v>
      </c>
    </row>
    <row r="16" spans="1:6">
      <c r="A16" t="s">
        <v>21</v>
      </c>
      <c r="B16" t="s">
        <v>26</v>
      </c>
      <c r="C16">
        <v>0.20763550698757172</v>
      </c>
      <c r="D16">
        <v>0.13217398524284363</v>
      </c>
      <c r="E16">
        <v>4.806484654545784E-2</v>
      </c>
      <c r="F16">
        <v>0.10415221005678177</v>
      </c>
    </row>
    <row r="17" spans="1:6">
      <c r="A17" t="s">
        <v>22</v>
      </c>
      <c r="B17" t="s">
        <v>26</v>
      </c>
      <c r="D17">
        <v>0</v>
      </c>
      <c r="E17">
        <v>0</v>
      </c>
      <c r="F17">
        <v>0</v>
      </c>
    </row>
    <row r="18" spans="1:6">
      <c r="A18" t="s">
        <v>19</v>
      </c>
      <c r="B18" t="s">
        <v>27</v>
      </c>
      <c r="C18">
        <v>0</v>
      </c>
      <c r="D18">
        <v>2.2392973303794861E-2</v>
      </c>
      <c r="E18">
        <v>0.19507323205471039</v>
      </c>
      <c r="F18">
        <v>0.14434784650802612</v>
      </c>
    </row>
    <row r="19" spans="1:6">
      <c r="A19" t="s">
        <v>20</v>
      </c>
      <c r="B19" t="s">
        <v>27</v>
      </c>
      <c r="C19">
        <v>0</v>
      </c>
      <c r="D19">
        <v>9.9622286856174469E-2</v>
      </c>
      <c r="E19">
        <v>0.18390923738479614</v>
      </c>
      <c r="F19">
        <v>8.7305247783660889E-2</v>
      </c>
    </row>
    <row r="20" spans="1:6">
      <c r="A20" t="s">
        <v>21</v>
      </c>
      <c r="B20" t="s">
        <v>27</v>
      </c>
      <c r="C20">
        <v>0</v>
      </c>
      <c r="D20">
        <v>0.11975493282079697</v>
      </c>
      <c r="E20">
        <v>0.15772145986557007</v>
      </c>
      <c r="F20">
        <v>0.12174687534570694</v>
      </c>
    </row>
    <row r="21" spans="1:6">
      <c r="A21" t="s">
        <v>22</v>
      </c>
      <c r="B21" t="s">
        <v>27</v>
      </c>
      <c r="D21">
        <v>0.3536236584186554</v>
      </c>
      <c r="E21">
        <v>0.33796441555023193</v>
      </c>
      <c r="F21">
        <v>1</v>
      </c>
    </row>
    <row r="22" spans="1:6">
      <c r="A22" t="s">
        <v>19</v>
      </c>
      <c r="B22" t="s">
        <v>28</v>
      </c>
      <c r="C22">
        <v>0.35265621542930603</v>
      </c>
      <c r="D22">
        <v>0.22559539973735809</v>
      </c>
      <c r="E22">
        <v>0.16596236824989319</v>
      </c>
      <c r="F22">
        <v>0.19619448482990265</v>
      </c>
    </row>
    <row r="23" spans="1:6">
      <c r="A23" t="s">
        <v>20</v>
      </c>
      <c r="B23" t="s">
        <v>28</v>
      </c>
      <c r="C23">
        <v>0.3130970299243927</v>
      </c>
      <c r="D23">
        <v>0.14450901746749878</v>
      </c>
      <c r="E23">
        <v>9.3870848417282104E-2</v>
      </c>
      <c r="F23">
        <v>0.20554953813552856</v>
      </c>
    </row>
    <row r="24" spans="1:6">
      <c r="A24" t="s">
        <v>21</v>
      </c>
      <c r="B24" t="s">
        <v>28</v>
      </c>
      <c r="C24">
        <v>0.23273779451847076</v>
      </c>
      <c r="D24">
        <v>0.10084297508001328</v>
      </c>
      <c r="E24">
        <v>7.3346823453903198E-2</v>
      </c>
      <c r="F24">
        <v>0.17983543872833252</v>
      </c>
    </row>
    <row r="25" spans="1:6">
      <c r="A25" t="s">
        <v>22</v>
      </c>
      <c r="B25" t="s">
        <v>28</v>
      </c>
      <c r="D25">
        <v>0</v>
      </c>
      <c r="E25">
        <v>0.66203558444976807</v>
      </c>
      <c r="F25">
        <v>0</v>
      </c>
    </row>
    <row r="26" spans="1:6">
      <c r="A26" t="s">
        <v>19</v>
      </c>
      <c r="B26" t="s">
        <v>29</v>
      </c>
      <c r="C26">
        <v>0.15930691361427307</v>
      </c>
      <c r="D26">
        <v>0.1373337060213089</v>
      </c>
      <c r="E26">
        <v>6.7873865365982056E-2</v>
      </c>
      <c r="F26">
        <v>8.388616144657135E-2</v>
      </c>
    </row>
    <row r="27" spans="1:6">
      <c r="A27" t="s">
        <v>20</v>
      </c>
      <c r="B27" t="s">
        <v>29</v>
      </c>
      <c r="C27">
        <v>8.4205999970436096E-2</v>
      </c>
      <c r="D27">
        <v>0.10353644192218781</v>
      </c>
      <c r="E27">
        <v>5.3154408931732178E-2</v>
      </c>
      <c r="F27">
        <v>6.6694110631942749E-2</v>
      </c>
    </row>
    <row r="28" spans="1:6">
      <c r="A28" t="s">
        <v>21</v>
      </c>
      <c r="B28" t="s">
        <v>29</v>
      </c>
      <c r="C28">
        <v>9.6131488680839539E-2</v>
      </c>
      <c r="D28">
        <v>0.10814235359430313</v>
      </c>
      <c r="E28">
        <v>4.4000227004289627E-2</v>
      </c>
      <c r="F28">
        <v>5.2322078496217728E-2</v>
      </c>
    </row>
    <row r="29" spans="1:6">
      <c r="A29" t="s">
        <v>22</v>
      </c>
      <c r="B29" t="s">
        <v>29</v>
      </c>
      <c r="D29">
        <v>0</v>
      </c>
      <c r="E29">
        <v>0</v>
      </c>
      <c r="F29">
        <v>0</v>
      </c>
    </row>
    <row r="30" spans="1:6">
      <c r="A30" t="s">
        <v>19</v>
      </c>
      <c r="B30" t="s">
        <v>30</v>
      </c>
      <c r="C30">
        <v>6.425520870834589E-3</v>
      </c>
      <c r="D30">
        <v>4.4844549149274826E-2</v>
      </c>
      <c r="E30">
        <v>6.6263362765312195E-2</v>
      </c>
      <c r="F30">
        <v>2.8760433197021484E-2</v>
      </c>
    </row>
    <row r="31" spans="1:6">
      <c r="A31" t="s">
        <v>20</v>
      </c>
      <c r="B31" t="s">
        <v>30</v>
      </c>
      <c r="C31">
        <v>2.0627003163099289E-2</v>
      </c>
      <c r="D31">
        <v>0.11425726115703583</v>
      </c>
      <c r="E31">
        <v>0.1224384531378746</v>
      </c>
      <c r="F31">
        <v>4.3408095836639404E-2</v>
      </c>
    </row>
    <row r="32" spans="1:6">
      <c r="A32" t="s">
        <v>21</v>
      </c>
      <c r="B32" t="s">
        <v>30</v>
      </c>
      <c r="C32">
        <v>4.269249364733696E-2</v>
      </c>
      <c r="D32">
        <v>0.31241124868392944</v>
      </c>
      <c r="E32">
        <v>0.16055534780025482</v>
      </c>
      <c r="F32">
        <v>0.11896916478872299</v>
      </c>
    </row>
    <row r="33" spans="1:6">
      <c r="A33" t="s">
        <v>22</v>
      </c>
      <c r="B33" t="s">
        <v>30</v>
      </c>
      <c r="D33">
        <v>0.39029583334922791</v>
      </c>
      <c r="E33">
        <v>0</v>
      </c>
      <c r="F33">
        <v>0</v>
      </c>
    </row>
    <row r="34" spans="1:6">
      <c r="A34" t="s">
        <v>19</v>
      </c>
      <c r="B34" t="s">
        <v>31</v>
      </c>
      <c r="C34">
        <v>0.12297201156616211</v>
      </c>
      <c r="D34">
        <v>9.0706691145896912E-2</v>
      </c>
      <c r="E34">
        <v>6.0688767582178116E-2</v>
      </c>
      <c r="F34">
        <v>6.5196581184864044E-2</v>
      </c>
    </row>
    <row r="35" spans="1:6">
      <c r="A35" t="s">
        <v>20</v>
      </c>
      <c r="B35" t="s">
        <v>31</v>
      </c>
      <c r="C35">
        <v>8.825761079788208E-2</v>
      </c>
      <c r="D35">
        <v>6.4647920429706573E-2</v>
      </c>
      <c r="E35">
        <v>2.452453225851059E-2</v>
      </c>
      <c r="F35">
        <v>9.8079502582550049E-2</v>
      </c>
    </row>
    <row r="36" spans="1:6">
      <c r="A36" t="s">
        <v>21</v>
      </c>
      <c r="B36" t="s">
        <v>31</v>
      </c>
      <c r="C36">
        <v>4.0174838155508041E-2</v>
      </c>
      <c r="D36">
        <v>0</v>
      </c>
      <c r="E36">
        <v>5.4212942719459534E-2</v>
      </c>
      <c r="F36">
        <v>5.3797930479049683E-2</v>
      </c>
    </row>
    <row r="37" spans="1:6">
      <c r="A37" t="s">
        <v>22</v>
      </c>
      <c r="B37" t="s">
        <v>31</v>
      </c>
      <c r="D37">
        <v>0</v>
      </c>
      <c r="E37">
        <v>0</v>
      </c>
      <c r="F37">
        <v>0</v>
      </c>
    </row>
    <row r="38" spans="1:6">
      <c r="A38" t="s">
        <v>19</v>
      </c>
      <c r="B38" t="s">
        <v>135</v>
      </c>
      <c r="C38">
        <v>0.35265621542930603</v>
      </c>
      <c r="D38">
        <v>0.22559539973735809</v>
      </c>
      <c r="E38">
        <v>0.16596236824989319</v>
      </c>
      <c r="F38">
        <v>0.25299039483070374</v>
      </c>
    </row>
    <row r="39" spans="1:6">
      <c r="A39" t="s">
        <v>20</v>
      </c>
      <c r="B39" t="s">
        <v>135</v>
      </c>
      <c r="C39">
        <v>0.3130970299243927</v>
      </c>
      <c r="D39">
        <v>0.14450901746749878</v>
      </c>
      <c r="E39">
        <v>9.3870848417282104E-2</v>
      </c>
      <c r="F39">
        <v>0.28409159183502197</v>
      </c>
    </row>
    <row r="40" spans="1:6">
      <c r="A40" t="s">
        <v>21</v>
      </c>
      <c r="B40" t="s">
        <v>135</v>
      </c>
      <c r="C40">
        <v>0.23273779451847076</v>
      </c>
      <c r="D40">
        <v>0.10084297508001328</v>
      </c>
      <c r="E40">
        <v>7.3346823453903198E-2</v>
      </c>
      <c r="F40">
        <v>0.20318309962749481</v>
      </c>
    </row>
    <row r="41" spans="1:6">
      <c r="A41" t="s">
        <v>22</v>
      </c>
      <c r="B41" t="s">
        <v>135</v>
      </c>
      <c r="D41">
        <v>0</v>
      </c>
      <c r="E41">
        <v>0.66203558444976807</v>
      </c>
      <c r="F41">
        <v>0</v>
      </c>
    </row>
    <row r="42" spans="1:6">
      <c r="A42" t="s">
        <v>19</v>
      </c>
      <c r="B42" t="s">
        <v>32</v>
      </c>
      <c r="C42">
        <v>0.3283349871635437</v>
      </c>
      <c r="D42">
        <v>0.35747599601745605</v>
      </c>
      <c r="E42">
        <v>0.27844491600990295</v>
      </c>
      <c r="F42">
        <v>0.26172932982444763</v>
      </c>
    </row>
    <row r="43" spans="1:6">
      <c r="A43" t="s">
        <v>20</v>
      </c>
      <c r="B43" t="s">
        <v>32</v>
      </c>
      <c r="C43">
        <v>0.33374074101448059</v>
      </c>
      <c r="D43">
        <v>0.39020740985870361</v>
      </c>
      <c r="E43">
        <v>0.3273581862449646</v>
      </c>
      <c r="F43">
        <v>0.32889333367347717</v>
      </c>
    </row>
    <row r="44" spans="1:6">
      <c r="A44" t="s">
        <v>21</v>
      </c>
      <c r="B44" t="s">
        <v>32</v>
      </c>
      <c r="C44">
        <v>0.43796494603157043</v>
      </c>
      <c r="D44">
        <v>0.5767592191696167</v>
      </c>
      <c r="E44">
        <v>0.34839481115341187</v>
      </c>
      <c r="F44">
        <v>0.32989731431007385</v>
      </c>
    </row>
    <row r="45" spans="1:6">
      <c r="A45" t="s">
        <v>22</v>
      </c>
      <c r="B45" t="s">
        <v>32</v>
      </c>
      <c r="D45">
        <v>0.39029583334922791</v>
      </c>
      <c r="E45">
        <v>0</v>
      </c>
      <c r="F45">
        <v>0</v>
      </c>
    </row>
    <row r="46" spans="1:6">
      <c r="A46" t="s">
        <v>19</v>
      </c>
      <c r="B46" t="s">
        <v>136</v>
      </c>
      <c r="C46">
        <v>0.22356893122196198</v>
      </c>
      <c r="D46">
        <v>0.23655417561531067</v>
      </c>
      <c r="E46">
        <v>0.23074837028980255</v>
      </c>
      <c r="F46">
        <v>0.33383294939994812</v>
      </c>
    </row>
    <row r="47" spans="1:6">
      <c r="A47" t="s">
        <v>20</v>
      </c>
      <c r="B47" t="s">
        <v>136</v>
      </c>
      <c r="C47">
        <v>0.22403977811336517</v>
      </c>
      <c r="D47">
        <v>0.18768255412578583</v>
      </c>
      <c r="E47">
        <v>0.28093999624252319</v>
      </c>
      <c r="F47">
        <v>0.29822590947151184</v>
      </c>
    </row>
    <row r="48" spans="1:6">
      <c r="A48" t="s">
        <v>21</v>
      </c>
      <c r="B48" t="s">
        <v>136</v>
      </c>
      <c r="C48">
        <v>0.19171291589736938</v>
      </c>
      <c r="D48">
        <v>0.14190851151943207</v>
      </c>
      <c r="E48">
        <v>0.34039309620857239</v>
      </c>
      <c r="F48">
        <v>0.3451727032661438</v>
      </c>
    </row>
    <row r="49" spans="1:6">
      <c r="A49" t="s">
        <v>22</v>
      </c>
      <c r="B49" t="s">
        <v>136</v>
      </c>
      <c r="D49">
        <v>0.2560805082321167</v>
      </c>
      <c r="E49">
        <v>0</v>
      </c>
      <c r="F49">
        <v>0</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4" tint="0.79995117038483843"/>
  </sheetPr>
  <dimension ref="A1:H19"/>
  <sheetViews>
    <sheetView workbookViewId="0">
      <selection sqref="A1:H1"/>
    </sheetView>
  </sheetViews>
  <sheetFormatPr baseColWidth="10" defaultColWidth="10.77734375" defaultRowHeight="13.8"/>
  <cols>
    <col min="1" max="1" width="28.77734375" style="64" customWidth="1"/>
    <col min="2" max="8" width="14.5546875" style="55" customWidth="1"/>
    <col min="9" max="16384" width="10.77734375" style="64"/>
  </cols>
  <sheetData>
    <row r="1" spans="1:8" ht="25.5" customHeight="1" thickBot="1">
      <c r="A1" s="98" t="s">
        <v>611</v>
      </c>
      <c r="B1" s="99"/>
      <c r="C1" s="99"/>
      <c r="D1" s="99"/>
      <c r="E1" s="99"/>
      <c r="F1" s="99"/>
      <c r="G1" s="99"/>
      <c r="H1" s="100"/>
    </row>
    <row r="2" spans="1:8" s="75" customFormat="1" ht="30" customHeight="1">
      <c r="A2" s="72"/>
      <c r="B2" s="73" t="s">
        <v>127</v>
      </c>
      <c r="C2" s="73" t="str">
        <f>IF(r_vote_2014!D1="","",r_vote_2014!D1)</f>
        <v>PD</v>
      </c>
      <c r="D2" s="73" t="str">
        <f>IF(r_vote_2014!E1="","",r_vote_2014!E1)</f>
        <v>Golkar</v>
      </c>
      <c r="E2" s="73" t="s">
        <v>261</v>
      </c>
      <c r="F2" s="73" t="str">
        <f>IF(r_vote_2014!G1="","",r_vote_2014!G1)</f>
        <v>Hanura</v>
      </c>
      <c r="G2" s="73" t="str">
        <f>IF(r_vote_2014!H1="","",r_vote_2014!H1)</f>
        <v>Gerindra</v>
      </c>
      <c r="H2" s="74" t="s">
        <v>568</v>
      </c>
    </row>
    <row r="3" spans="1:8" ht="14.4" thickBot="1">
      <c r="A3" s="69" t="s">
        <v>553</v>
      </c>
      <c r="B3" s="65">
        <v>0.1895</v>
      </c>
      <c r="C3" s="65">
        <v>0.1019</v>
      </c>
      <c r="D3" s="65">
        <v>0.14749999999999999</v>
      </c>
      <c r="E3" s="65">
        <v>6.7199999999999996E-2</v>
      </c>
      <c r="F3" s="65">
        <v>5.2600000000000001E-2</v>
      </c>
      <c r="G3" s="65">
        <v>0.1181</v>
      </c>
      <c r="H3" s="66">
        <v>0.31409999999999999</v>
      </c>
    </row>
    <row r="4" spans="1:8">
      <c r="A4" s="70" t="s">
        <v>554</v>
      </c>
      <c r="B4" s="67"/>
      <c r="C4" s="67"/>
      <c r="D4" s="67"/>
      <c r="E4" s="67"/>
      <c r="F4" s="67"/>
      <c r="G4" s="67"/>
      <c r="H4" s="68"/>
    </row>
    <row r="5" spans="1:8">
      <c r="A5" s="71" t="s">
        <v>555</v>
      </c>
      <c r="B5" s="67">
        <f>IF(r_vote_2014!C2="","",r_vote_2014!C2)</f>
        <v>0.1710263192653656</v>
      </c>
      <c r="C5" s="67">
        <f>IF(r_vote_2014!D2="","",r_vote_2014!D2)</f>
        <v>9.0016551315784454E-2</v>
      </c>
      <c r="D5" s="67">
        <f>IF(r_vote_2014!E2="","",r_vote_2014!E2)</f>
        <v>0.18414540588855743</v>
      </c>
      <c r="E5" s="67">
        <f>IF(r_vote_2014!F2="","",r_vote_2014!F2)</f>
        <v>7.6804809272289276E-2</v>
      </c>
      <c r="F5" s="67">
        <f>IF(r_vote_2014!G2="","",r_vote_2014!G2)</f>
        <v>5.4860576987266541E-2</v>
      </c>
      <c r="G5" s="67">
        <f>IF(r_vote_2014!H2="","",r_vote_2014!H2)</f>
        <v>0.10897825658321381</v>
      </c>
      <c r="H5" s="68">
        <f>IF(r_vote_2014!I2="","",r_vote_2014!I2)</f>
        <v>0.30758482217788696</v>
      </c>
    </row>
    <row r="6" spans="1:8">
      <c r="A6" s="71" t="s">
        <v>556</v>
      </c>
      <c r="B6" s="67">
        <f>IF(r_vote_2014!C3="","",r_vote_2014!C3)</f>
        <v>0.20530059933662415</v>
      </c>
      <c r="C6" s="67">
        <f>IF(r_vote_2014!D3="","",r_vote_2014!D3)</f>
        <v>0.10760483145713806</v>
      </c>
      <c r="D6" s="67">
        <f>IF(r_vote_2014!E3="","",r_vote_2014!E3)</f>
        <v>0.11657793819904327</v>
      </c>
      <c r="E6" s="67">
        <f>IF(r_vote_2014!F3="","",r_vote_2014!F3)</f>
        <v>6.8530842661857605E-2</v>
      </c>
      <c r="F6" s="67">
        <f>IF(r_vote_2014!G3="","",r_vote_2014!G3)</f>
        <v>5.3993996232748032E-2</v>
      </c>
      <c r="G6" s="67">
        <f>IF(r_vote_2014!H3="","",r_vote_2014!H3)</f>
        <v>0.12375787645578384</v>
      </c>
      <c r="H6" s="68">
        <f>IF(r_vote_2014!I3="","",r_vote_2014!I3)</f>
        <v>0.31800383329391479</v>
      </c>
    </row>
    <row r="7" spans="1:8">
      <c r="A7" s="71" t="s">
        <v>557</v>
      </c>
      <c r="B7" s="67">
        <f>IF(r_vote_2014!C4="","",r_vote_2014!C4)</f>
        <v>0.20049144327640533</v>
      </c>
      <c r="C7" s="67">
        <f>IF(r_vote_2014!D4="","",r_vote_2014!D4)</f>
        <v>0.12538455426692963</v>
      </c>
      <c r="D7" s="67">
        <f>IF(r_vote_2014!E4="","",r_vote_2014!E4)</f>
        <v>0.12771788239479065</v>
      </c>
      <c r="E7" s="67">
        <f>IF(r_vote_2014!F4="","",r_vote_2014!F4)</f>
        <v>2.3230342194437981E-2</v>
      </c>
      <c r="F7" s="67">
        <f>IF(r_vote_2014!G4="","",r_vote_2014!G4)</f>
        <v>5.8075852692127228E-2</v>
      </c>
      <c r="G7" s="67">
        <f>IF(r_vote_2014!H4="","",r_vote_2014!H4)</f>
        <v>0.13572384417057037</v>
      </c>
      <c r="H7" s="68">
        <f>IF(r_vote_2014!I4="","",r_vote_2014!I4)</f>
        <v>0.32937610149383545</v>
      </c>
    </row>
    <row r="8" spans="1:8">
      <c r="A8" s="70" t="s">
        <v>558</v>
      </c>
      <c r="B8" s="67"/>
      <c r="C8" s="67"/>
      <c r="D8" s="67"/>
      <c r="E8" s="67"/>
      <c r="F8" s="67"/>
      <c r="G8" s="67"/>
      <c r="H8" s="68"/>
    </row>
    <row r="9" spans="1:8">
      <c r="A9" s="71" t="s">
        <v>559</v>
      </c>
      <c r="B9" s="67">
        <f>IF(r_vote_2014!C18="","",r_vote_2014!C18)</f>
        <v>0.1684596985578537</v>
      </c>
      <c r="C9" s="67">
        <f>IF(r_vote_2014!D18="","",r_vote_2014!D18)</f>
        <v>9.7285881638526917E-2</v>
      </c>
      <c r="D9" s="67">
        <f>IF(r_vote_2014!E18="","",r_vote_2014!E18)</f>
        <v>0.1609518975019455</v>
      </c>
      <c r="E9" s="67">
        <f>IF(r_vote_2014!F18="","",r_vote_2014!F18)</f>
        <v>7.9176776111125946E-2</v>
      </c>
      <c r="F9" s="67">
        <f>IF(r_vote_2014!G18="","",r_vote_2014!G18)</f>
        <v>5.2194695919752121E-2</v>
      </c>
      <c r="G9" s="67">
        <f>IF(r_vote_2014!H18="","",r_vote_2014!H18)</f>
        <v>0.11467231810092926</v>
      </c>
      <c r="H9" s="68">
        <f>IF(r_vote_2014!I18="","",r_vote_2014!I18)</f>
        <v>0.32529053092002869</v>
      </c>
    </row>
    <row r="10" spans="1:8">
      <c r="A10" s="71" t="s">
        <v>560</v>
      </c>
      <c r="B10" s="67">
        <f>IF(r_vote_2014!C19="","",r_vote_2014!C19)</f>
        <v>0.20922181010246277</v>
      </c>
      <c r="C10" s="67">
        <f>IF(r_vote_2014!D19="","",r_vote_2014!D19)</f>
        <v>0.1041872650384903</v>
      </c>
      <c r="D10" s="67">
        <f>IF(r_vote_2014!E19="","",r_vote_2014!E19)</f>
        <v>0.13639824092388153</v>
      </c>
      <c r="E10" s="67">
        <f>IF(r_vote_2014!F19="","",r_vote_2014!F19)</f>
        <v>6.2355764210224152E-2</v>
      </c>
      <c r="F10" s="67">
        <f>IF(r_vote_2014!G19="","",r_vote_2014!G19)</f>
        <v>6.064436212182045E-2</v>
      </c>
      <c r="G10" s="67">
        <f>IF(r_vote_2014!H19="","",r_vote_2014!H19)</f>
        <v>0.1146831139922142</v>
      </c>
      <c r="H10" s="68">
        <f>IF(r_vote_2014!I19="","",r_vote_2014!I19)</f>
        <v>0.30070573091506958</v>
      </c>
    </row>
    <row r="11" spans="1:8">
      <c r="A11" s="71" t="s">
        <v>561</v>
      </c>
      <c r="B11" s="67">
        <f>IF(r_vote_2014!C20="","",r_vote_2014!C20)</f>
        <v>0.22539946436882019</v>
      </c>
      <c r="C11" s="67">
        <f>IF(r_vote_2014!D20="","",r_vote_2014!D20)</f>
        <v>0.12374374270439148</v>
      </c>
      <c r="D11" s="67">
        <f>IF(r_vote_2014!E20="","",r_vote_2014!E20)</f>
        <v>0.1247243732213974</v>
      </c>
      <c r="E11" s="67">
        <f>IF(r_vote_2014!F20="","",r_vote_2014!F20)</f>
        <v>3.3727005124092102E-2</v>
      </c>
      <c r="F11" s="67">
        <f>IF(r_vote_2014!G20="","",r_vote_2014!G20)</f>
        <v>4.7549061477184296E-2</v>
      </c>
      <c r="G11" s="67">
        <f>IF(r_vote_2014!H20="","",r_vote_2014!H20)</f>
        <v>0.14658832550048828</v>
      </c>
      <c r="H11" s="68">
        <f>IF(r_vote_2014!I20="","",r_vote_2014!I20)</f>
        <v>0.29627752304077148</v>
      </c>
    </row>
    <row r="12" spans="1:8">
      <c r="A12" s="70" t="s">
        <v>216</v>
      </c>
      <c r="B12" s="67"/>
      <c r="C12" s="67"/>
      <c r="D12" s="67"/>
      <c r="E12" s="67"/>
      <c r="F12" s="67"/>
      <c r="G12" s="67"/>
      <c r="H12" s="68"/>
    </row>
    <row r="13" spans="1:8">
      <c r="A13" s="71" t="s">
        <v>562</v>
      </c>
      <c r="B13" s="67">
        <f>IF(r_vote_2014!C21="","",r_vote_2014!C21)</f>
        <v>0.15624904632568359</v>
      </c>
      <c r="C13" s="67">
        <f>IF(r_vote_2014!D21="","",r_vote_2014!D21)</f>
        <v>9.484197199344635E-2</v>
      </c>
      <c r="D13" s="67">
        <f>IF(r_vote_2014!E21="","",r_vote_2014!E21)</f>
        <v>0.15126611292362213</v>
      </c>
      <c r="E13" s="67">
        <f>IF(r_vote_2014!F21="","",r_vote_2014!F21)</f>
        <v>6.8090081214904785E-2</v>
      </c>
      <c r="F13" s="67">
        <f>IF(r_vote_2014!G21="","",r_vote_2014!G21)</f>
        <v>4.6125538647174835E-2</v>
      </c>
      <c r="G13" s="67">
        <f>IF(r_vote_2014!H21="","",r_vote_2014!H21)</f>
        <v>0.1244785338640213</v>
      </c>
      <c r="H13" s="68">
        <f>IF(r_vote_2014!I21="","",r_vote_2014!I21)</f>
        <v>0.3523593544960022</v>
      </c>
    </row>
    <row r="14" spans="1:8">
      <c r="A14" s="71" t="s">
        <v>563</v>
      </c>
      <c r="B14" s="67">
        <f>IF(r_vote_2014!C22="","",r_vote_2014!C22)</f>
        <v>0.18686720728874207</v>
      </c>
      <c r="C14" s="67">
        <f>IF(r_vote_2014!D22="","",r_vote_2014!D22)</f>
        <v>0.10497028380632401</v>
      </c>
      <c r="D14" s="67">
        <f>IF(r_vote_2014!E22="","",r_vote_2014!E22)</f>
        <v>0.14191249012947083</v>
      </c>
      <c r="E14" s="67">
        <f>IF(r_vote_2014!F22="","",r_vote_2014!F22)</f>
        <v>5.7076044380664825E-2</v>
      </c>
      <c r="F14" s="67">
        <f>IF(r_vote_2014!G22="","",r_vote_2014!G22)</f>
        <v>7.1873538196086884E-2</v>
      </c>
      <c r="G14" s="67">
        <f>IF(r_vote_2014!H22="","",r_vote_2014!H22)</f>
        <v>0.11239113658666611</v>
      </c>
      <c r="H14" s="68">
        <f>IF(r_vote_2014!I22="","",r_vote_2014!I22)</f>
        <v>0.31856751441955566</v>
      </c>
    </row>
    <row r="15" spans="1:8">
      <c r="A15" s="71" t="s">
        <v>564</v>
      </c>
      <c r="B15" s="67">
        <f>IF(r_vote_2014!C23="","",r_vote_2014!C23)</f>
        <v>0.38252148032188416</v>
      </c>
      <c r="C15" s="67">
        <f>IF(r_vote_2014!D23="","",r_vote_2014!D23)</f>
        <v>0.13157297670841217</v>
      </c>
      <c r="D15" s="67">
        <f>IF(r_vote_2014!E23="","",r_vote_2014!E23)</f>
        <v>0.16532254219055176</v>
      </c>
      <c r="E15" s="67">
        <f>IF(r_vote_2014!F23="","",r_vote_2014!F23)</f>
        <v>0.12569333612918854</v>
      </c>
      <c r="F15" s="67">
        <f>IF(r_vote_2014!G23="","",r_vote_2014!G23)</f>
        <v>1.1426666751503944E-2</v>
      </c>
      <c r="G15" s="67">
        <f>IF(r_vote_2014!H23="","",r_vote_2014!H23)</f>
        <v>0.10014086961746216</v>
      </c>
      <c r="H15" s="68">
        <f>IF(r_vote_2014!I23="","",r_vote_2014!I23)</f>
        <v>8.3322152495384216E-2</v>
      </c>
    </row>
    <row r="16" spans="1:8">
      <c r="A16" s="70" t="s">
        <v>565</v>
      </c>
      <c r="B16" s="67"/>
      <c r="C16" s="67"/>
      <c r="D16" s="67"/>
      <c r="E16" s="67"/>
      <c r="F16" s="67"/>
      <c r="G16" s="67"/>
      <c r="H16" s="68"/>
    </row>
    <row r="17" spans="1:8">
      <c r="A17" s="71" t="s">
        <v>566</v>
      </c>
      <c r="B17" s="67">
        <f>IF(r_vote_2014!C24="","",r_vote_2014!C24)</f>
        <v>0.23065760731697083</v>
      </c>
      <c r="C17" s="67">
        <f>IF(r_vote_2014!D24="","",r_vote_2014!D24)</f>
        <v>7.1365810930728912E-2</v>
      </c>
      <c r="D17" s="67">
        <f>IF(r_vote_2014!E24="","",r_vote_2014!E24)</f>
        <v>0.12576937675476074</v>
      </c>
      <c r="E17" s="67">
        <f>IF(r_vote_2014!F24="","",r_vote_2014!F24)</f>
        <v>4.6418152749538422E-2</v>
      </c>
      <c r="F17" s="67">
        <f>IF(r_vote_2014!G24="","",r_vote_2014!G24)</f>
        <v>5.063798651099205E-2</v>
      </c>
      <c r="G17" s="67">
        <f>IF(r_vote_2014!H24="","",r_vote_2014!H24)</f>
        <v>0.12943598628044128</v>
      </c>
      <c r="H17" s="68">
        <f>IF(r_vote_2014!I24="","",r_vote_2014!I24)</f>
        <v>0.3436051607131958</v>
      </c>
    </row>
    <row r="18" spans="1:8" ht="14.4" thickBot="1">
      <c r="A18" s="71" t="s">
        <v>567</v>
      </c>
      <c r="B18" s="67">
        <f>IF(r_vote_2014!C25="","",r_vote_2014!C25)</f>
        <v>0.15403944253921509</v>
      </c>
      <c r="C18" s="67">
        <f>IF(r_vote_2014!D25="","",r_vote_2014!D25)</f>
        <v>0.12820762395858765</v>
      </c>
      <c r="D18" s="67">
        <f>IF(r_vote_2014!E25="","",r_vote_2014!E25)</f>
        <v>0.16622266173362732</v>
      </c>
      <c r="E18" s="67">
        <f>IF(r_vote_2014!F25="","",r_vote_2014!F25)</f>
        <v>8.7257318198680878E-2</v>
      </c>
      <c r="F18" s="67">
        <f>IF(r_vote_2014!G25="","",r_vote_2014!G25)</f>
        <v>5.8171544224023819E-2</v>
      </c>
      <c r="G18" s="67">
        <f>IF(r_vote_2014!H25="","",r_vote_2014!H25)</f>
        <v>0.10833314806222916</v>
      </c>
      <c r="H18" s="68">
        <f>IF(r_vote_2014!I25="","",r_vote_2014!I25)</f>
        <v>0.28867897391319275</v>
      </c>
    </row>
    <row r="19" spans="1:8" ht="50.55" customHeight="1" thickBot="1">
      <c r="A19" s="101" t="s">
        <v>569</v>
      </c>
      <c r="B19" s="102"/>
      <c r="C19" s="102"/>
      <c r="D19" s="102"/>
      <c r="E19" s="102"/>
      <c r="F19" s="102"/>
      <c r="G19" s="102"/>
      <c r="H19" s="103"/>
    </row>
  </sheetData>
  <mergeCells count="2">
    <mergeCell ref="A1:H1"/>
    <mergeCell ref="A19:H19"/>
  </mergeCell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6">
    <tabColor theme="1"/>
  </sheetPr>
  <dimension ref="A1:E5"/>
  <sheetViews>
    <sheetView workbookViewId="0">
      <selection sqref="A1:H1"/>
    </sheetView>
  </sheetViews>
  <sheetFormatPr baseColWidth="10" defaultColWidth="11.44140625" defaultRowHeight="14.4"/>
  <sheetData>
    <row r="1" spans="1:5">
      <c r="A1" t="s">
        <v>36</v>
      </c>
      <c r="B1" s="41" t="s">
        <v>141</v>
      </c>
      <c r="C1" s="41" t="s">
        <v>98</v>
      </c>
      <c r="D1" s="41" t="s">
        <v>99</v>
      </c>
      <c r="E1" t="s">
        <v>38</v>
      </c>
    </row>
    <row r="2" spans="1:5">
      <c r="A2">
        <f>r_incdiff_Golkar!A2</f>
        <v>1999</v>
      </c>
      <c r="B2">
        <f>r_islam_incdiff_rsec!B2</f>
        <v>-3.4640512466430664</v>
      </c>
      <c r="C2">
        <f>r_islam_incdiff_rsec!C2</f>
        <v>-3.9922893047332764</v>
      </c>
      <c r="D2">
        <f>r_islam_incdiff_rsec!D2</f>
        <v>-3.2045869827270508</v>
      </c>
      <c r="E2">
        <f>r_islam_incdiff_rsec!E2</f>
        <v>0</v>
      </c>
    </row>
    <row r="3" spans="1:5">
      <c r="A3">
        <f>r_incdiff_Golkar!A3</f>
        <v>2004</v>
      </c>
      <c r="B3">
        <f>r_islam_incdiff_rsec!B3</f>
        <v>-3.912050724029541</v>
      </c>
      <c r="C3">
        <f>r_islam_incdiff_rsec!C3</f>
        <v>-0.12087561190128326</v>
      </c>
      <c r="D3">
        <f>r_islam_incdiff_rsec!D3</f>
        <v>-0.40630096197128296</v>
      </c>
      <c r="E3">
        <f>r_islam_incdiff_rsec!E3</f>
        <v>0</v>
      </c>
    </row>
    <row r="4" spans="1:5">
      <c r="A4">
        <f>r_incdiff_Golkar!A4</f>
        <v>2009</v>
      </c>
      <c r="B4">
        <f>r_islam_incdiff_rsec!B4</f>
        <v>6.0298128128051758</v>
      </c>
      <c r="C4">
        <f>r_islam_incdiff_rsec!C4</f>
        <v>-0.14670746028423309</v>
      </c>
      <c r="D4">
        <f>r_islam_incdiff_rsec!D4</f>
        <v>0.77775424718856812</v>
      </c>
      <c r="E4">
        <f>r_islam_incdiff_rsec!E4</f>
        <v>0</v>
      </c>
    </row>
    <row r="5" spans="1:5">
      <c r="A5">
        <f>r_incdiff_Golkar!A5</f>
        <v>2014</v>
      </c>
      <c r="B5">
        <f>r_islam_incdiff_rsec!B5</f>
        <v>1.334228515625</v>
      </c>
      <c r="C5">
        <f>r_islam_incdiff_rsec!C5</f>
        <v>1.4165165424346924</v>
      </c>
      <c r="D5">
        <f>r_islam_incdiff_rsec!D5</f>
        <v>1.181510329246521</v>
      </c>
      <c r="E5">
        <f>r_islam_incdiff_rsec!E5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6">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-2.0350444316864014</v>
      </c>
      <c r="C2">
        <v>-0.86673581600189209</v>
      </c>
      <c r="D2">
        <v>0.24669688940048218</v>
      </c>
    </row>
    <row r="3" spans="1:4">
      <c r="A3">
        <v>2004</v>
      </c>
      <c r="B3">
        <v>-6.8812727928161621</v>
      </c>
      <c r="C3">
        <v>-5.9842643737792969</v>
      </c>
      <c r="D3">
        <v>-4.6286606788635254</v>
      </c>
    </row>
    <row r="4" spans="1:4">
      <c r="A4">
        <v>2009</v>
      </c>
      <c r="B4">
        <v>-0.86749738454818726</v>
      </c>
      <c r="C4">
        <v>-1.0346146821975708</v>
      </c>
      <c r="D4">
        <v>-3.475538969039917</v>
      </c>
    </row>
    <row r="5" spans="1:4">
      <c r="A5">
        <v>2014</v>
      </c>
      <c r="B5">
        <v>-1.393349289894104</v>
      </c>
      <c r="C5">
        <v>-0.49902632832527161</v>
      </c>
      <c r="D5">
        <v>0.21760989725589752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7">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-12.92762279510498</v>
      </c>
      <c r="C2">
        <v>-9.1052532196044922</v>
      </c>
      <c r="D2">
        <v>-9.2509250640869141</v>
      </c>
    </row>
    <row r="3" spans="1:4">
      <c r="A3">
        <v>2004</v>
      </c>
      <c r="B3">
        <v>-8.3181743621826172</v>
      </c>
      <c r="C3">
        <v>-5.7105617523193359</v>
      </c>
      <c r="D3">
        <v>-5.8721246719360352</v>
      </c>
    </row>
    <row r="4" spans="1:4">
      <c r="A4">
        <v>2009</v>
      </c>
      <c r="B4">
        <v>-10.450601577758789</v>
      </c>
      <c r="C4">
        <v>-8.1254091262817383</v>
      </c>
      <c r="D4">
        <v>-8.1691646575927734</v>
      </c>
    </row>
    <row r="5" spans="1:4">
      <c r="A5">
        <v>2014</v>
      </c>
      <c r="B5">
        <v>-2.1761677265167236</v>
      </c>
      <c r="C5">
        <v>-4.0118770599365234</v>
      </c>
      <c r="D5">
        <v>-5.6551752090454102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8">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15.553402900695801</v>
      </c>
      <c r="C2">
        <v>9.0665349960327148</v>
      </c>
      <c r="D2">
        <v>8.2483968734741211</v>
      </c>
    </row>
    <row r="3" spans="1:4">
      <c r="A3">
        <v>2004</v>
      </c>
      <c r="B3">
        <v>19.337959289550781</v>
      </c>
      <c r="C3">
        <v>14.521450042724609</v>
      </c>
      <c r="D3">
        <v>12.845879554748535</v>
      </c>
    </row>
    <row r="4" spans="1:4">
      <c r="A4">
        <v>2009</v>
      </c>
      <c r="B4">
        <v>3.9310760498046875</v>
      </c>
      <c r="C4">
        <v>1.0169857740402222</v>
      </c>
      <c r="D4">
        <v>-0.82995229959487915</v>
      </c>
    </row>
    <row r="5" spans="1:4">
      <c r="A5">
        <v>2014</v>
      </c>
      <c r="B5">
        <v>3.6611146926879883</v>
      </c>
      <c r="C5">
        <v>5.4593658447265625</v>
      </c>
      <c r="D5">
        <v>4.2697534561157227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9">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1.9023017883300781</v>
      </c>
      <c r="C3">
        <v>-2.1755862236022949</v>
      </c>
      <c r="D3">
        <v>-1.909173846244812</v>
      </c>
    </row>
    <row r="4" spans="1:4">
      <c r="A4">
        <v>2009</v>
      </c>
      <c r="B4">
        <v>-0.59758096933364868</v>
      </c>
      <c r="C4">
        <v>-2.0722718238830566</v>
      </c>
      <c r="D4">
        <v>-2.6940529346466064</v>
      </c>
    </row>
    <row r="5" spans="1:4">
      <c r="A5">
        <v>2014</v>
      </c>
      <c r="B5">
        <v>1.2588264942169189</v>
      </c>
      <c r="C5">
        <v>0.10567930340766907</v>
      </c>
      <c r="D5">
        <v>1.9377745389938354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0">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9.3976821899414062</v>
      </c>
      <c r="C4">
        <v>8.263493537902832</v>
      </c>
      <c r="D4">
        <v>10.936145782470703</v>
      </c>
    </row>
    <row r="5" spans="1:4">
      <c r="A5">
        <v>2014</v>
      </c>
      <c r="B5">
        <v>1.9835104942321777</v>
      </c>
      <c r="C5">
        <v>0.66394323110580444</v>
      </c>
      <c r="D5">
        <v>0.20467734336853027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1">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2.0020506381988525</v>
      </c>
      <c r="C4">
        <v>4.0102725028991699</v>
      </c>
      <c r="D4">
        <v>5.0944275856018066</v>
      </c>
    </row>
    <row r="5" spans="1:4">
      <c r="A5">
        <v>2014</v>
      </c>
      <c r="B5">
        <v>0.56307721138000488</v>
      </c>
      <c r="C5">
        <v>0.52581024169921875</v>
      </c>
      <c r="D5">
        <v>0.47673928737640381</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2">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-3.2065277099609375</v>
      </c>
      <c r="C2">
        <v>-2.0675389766693115</v>
      </c>
      <c r="D2">
        <v>-0.36303934454917908</v>
      </c>
    </row>
    <row r="3" spans="1:4">
      <c r="A3">
        <v>2004</v>
      </c>
      <c r="B3">
        <v>-7.2924947738647461</v>
      </c>
      <c r="C3">
        <v>-8.0175962448120117</v>
      </c>
      <c r="D3">
        <v>-6.7455315589904785</v>
      </c>
    </row>
    <row r="4" spans="1:4">
      <c r="A4">
        <v>2009</v>
      </c>
      <c r="B4">
        <v>-1.2022691965103149</v>
      </c>
      <c r="C4">
        <v>-2.5653579235076904</v>
      </c>
      <c r="D4">
        <v>-2.6682858467102051</v>
      </c>
    </row>
    <row r="5" spans="1:4">
      <c r="A5">
        <v>2014</v>
      </c>
      <c r="B5">
        <v>-0.12939772009849548</v>
      </c>
      <c r="C5">
        <v>1.551809549331665</v>
      </c>
      <c r="D5">
        <v>2.0813627243041992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3">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-10.23365592956543</v>
      </c>
      <c r="C2">
        <v>-10.547017097473145</v>
      </c>
      <c r="D2">
        <v>-12.811820030212402</v>
      </c>
    </row>
    <row r="3" spans="1:4">
      <c r="A3">
        <v>2004</v>
      </c>
      <c r="B3">
        <v>-8.871403694152832</v>
      </c>
      <c r="C3">
        <v>-5.7540531158447266</v>
      </c>
      <c r="D3">
        <v>-5.4091143608093262</v>
      </c>
    </row>
    <row r="4" spans="1:4">
      <c r="A4">
        <v>2009</v>
      </c>
      <c r="B4">
        <v>-6.0574874877929687</v>
      </c>
      <c r="C4">
        <v>-4.8525204658508301</v>
      </c>
      <c r="D4">
        <v>-6.0814461708068848</v>
      </c>
    </row>
    <row r="5" spans="1:4">
      <c r="A5">
        <v>2014</v>
      </c>
      <c r="B5">
        <v>-2.0516848564147949</v>
      </c>
      <c r="C5">
        <v>-6.8538985252380371</v>
      </c>
      <c r="D5">
        <v>-9.5557289123535156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4">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10.72274112701416</v>
      </c>
      <c r="C2">
        <v>8.3243618011474609</v>
      </c>
      <c r="D2">
        <v>9.495671272277832</v>
      </c>
    </row>
    <row r="3" spans="1:4">
      <c r="A3">
        <v>2004</v>
      </c>
      <c r="B3">
        <v>20.473592758178711</v>
      </c>
      <c r="C3">
        <v>15.680171966552734</v>
      </c>
      <c r="D3">
        <v>14.396844863891602</v>
      </c>
    </row>
    <row r="4" spans="1:4">
      <c r="A4">
        <v>2009</v>
      </c>
      <c r="B4">
        <v>4.8210678100585937</v>
      </c>
      <c r="C4">
        <v>-1.375356912612915</v>
      </c>
      <c r="D4">
        <v>-1.0714445114135742</v>
      </c>
    </row>
    <row r="5" spans="1:4">
      <c r="A5">
        <v>2014</v>
      </c>
      <c r="B5">
        <v>3.8317315578460693</v>
      </c>
      <c r="C5">
        <v>4.7455949783325195</v>
      </c>
      <c r="D5">
        <v>4.5325016975402832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5">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6.3037819862365723</v>
      </c>
      <c r="C3">
        <v>2.4407455921173096</v>
      </c>
      <c r="D3">
        <v>1.6281201839447021</v>
      </c>
    </row>
    <row r="4" spans="1:4">
      <c r="A4">
        <v>2009</v>
      </c>
      <c r="B4">
        <v>-3.2389991283416748</v>
      </c>
      <c r="C4">
        <v>-1.5811214447021484</v>
      </c>
      <c r="D4">
        <v>-3.8045551776885986</v>
      </c>
    </row>
    <row r="5" spans="1:4">
      <c r="A5">
        <v>2014</v>
      </c>
      <c r="B5">
        <v>0.27512973546981812</v>
      </c>
      <c r="C5">
        <v>1.3406500816345215</v>
      </c>
      <c r="D5">
        <v>3.2920162677764893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7">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r_islam_educ!C46</f>
        <v>0.2300744354724884</v>
      </c>
      <c r="C2" s="2">
        <f>r_islam_educ!D46</f>
        <v>0.25603500008583069</v>
      </c>
      <c r="D2" s="2">
        <f>r_islam_educ!E46</f>
        <v>0.20571678876876831</v>
      </c>
      <c r="E2" s="2">
        <f>r_islam_educ!F46</f>
        <v>0.34633034467697144</v>
      </c>
    </row>
    <row r="3" spans="1:5">
      <c r="A3" t="str">
        <f>r_islam_inc!A7</f>
        <v>Middle 40%</v>
      </c>
      <c r="B3" s="2">
        <f>r_islam_educ!C47</f>
        <v>0.2326628565788269</v>
      </c>
      <c r="C3" s="2">
        <f>r_islam_educ!D47</f>
        <v>0.1987568587064743</v>
      </c>
      <c r="D3" s="2">
        <f>r_islam_educ!E47</f>
        <v>0.24770550429821014</v>
      </c>
      <c r="E3" s="2">
        <f>r_islam_educ!F47</f>
        <v>0.29481819272041321</v>
      </c>
    </row>
    <row r="4" spans="1:5">
      <c r="A4" t="str">
        <f>r_islam_inc!A8</f>
        <v>Top 10%</v>
      </c>
      <c r="B4" s="2">
        <f>r_islam_educ!C48</f>
        <v>0.21087439358234406</v>
      </c>
      <c r="C4" s="2">
        <f>r_islam_educ!D48</f>
        <v>0.16176532208919525</v>
      </c>
      <c r="D4" s="2">
        <f>r_islam_educ!E48</f>
        <v>0.32970079779624939</v>
      </c>
      <c r="E4" s="2">
        <f>r_islam_educ!F48</f>
        <v>0.3349684476852417</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6">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9.7690973281860352</v>
      </c>
      <c r="C4">
        <v>11.00248908996582</v>
      </c>
      <c r="D4">
        <v>15.371437072753906</v>
      </c>
    </row>
    <row r="5" spans="1:4">
      <c r="A5">
        <v>2014</v>
      </c>
      <c r="B5">
        <v>0.59434837102890015</v>
      </c>
      <c r="C5">
        <v>-2.108081616461277E-2</v>
      </c>
      <c r="D5">
        <v>-0.71311801671981812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7">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0</v>
      </c>
      <c r="C2">
        <v>0</v>
      </c>
      <c r="D2">
        <v>0</v>
      </c>
    </row>
    <row r="3" spans="1:4">
      <c r="A3">
        <v>2004</v>
      </c>
      <c r="B3">
        <v>0</v>
      </c>
      <c r="C3">
        <v>0</v>
      </c>
      <c r="D3">
        <v>0</v>
      </c>
    </row>
    <row r="4" spans="1:4">
      <c r="A4">
        <v>2009</v>
      </c>
      <c r="B4">
        <v>0.16690535843372345</v>
      </c>
      <c r="C4">
        <v>1.8519117832183838</v>
      </c>
      <c r="D4">
        <v>1.2317832708358765</v>
      </c>
    </row>
    <row r="5" spans="1:4">
      <c r="A5">
        <v>2014</v>
      </c>
      <c r="B5">
        <v>2.2515597343444824</v>
      </c>
      <c r="C5">
        <v>2.7526805400848389</v>
      </c>
      <c r="D5">
        <v>2.7326576709747314</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8">
    <tabColor theme="1"/>
  </sheetPr>
  <dimension ref="A1:M12"/>
  <sheetViews>
    <sheetView workbookViewId="0">
      <selection sqref="A1:H1"/>
    </sheetView>
  </sheetViews>
  <sheetFormatPr baseColWidth="10" defaultColWidth="8.77734375" defaultRowHeight="14.4"/>
  <sheetData>
    <row r="1" spans="1:13">
      <c r="A1" t="s">
        <v>87</v>
      </c>
      <c r="B1" t="s">
        <v>114</v>
      </c>
      <c r="C1" t="s">
        <v>115</v>
      </c>
      <c r="D1" t="s">
        <v>116</v>
      </c>
      <c r="E1" t="s">
        <v>117</v>
      </c>
      <c r="F1" t="s">
        <v>118</v>
      </c>
      <c r="G1" t="s">
        <v>130</v>
      </c>
      <c r="H1" t="s">
        <v>119</v>
      </c>
      <c r="I1" t="s">
        <v>120</v>
      </c>
      <c r="J1" t="s">
        <v>121</v>
      </c>
      <c r="K1" t="s">
        <v>122</v>
      </c>
      <c r="L1" t="s">
        <v>123</v>
      </c>
      <c r="M1" t="s">
        <v>124</v>
      </c>
    </row>
    <row r="2" spans="1:13">
      <c r="A2">
        <v>1971</v>
      </c>
      <c r="C2">
        <v>62.82</v>
      </c>
    </row>
    <row r="3" spans="1:13">
      <c r="A3">
        <v>1977</v>
      </c>
      <c r="C3">
        <v>62.11</v>
      </c>
      <c r="I3">
        <v>8.6</v>
      </c>
      <c r="M3">
        <v>29.29</v>
      </c>
    </row>
    <row r="4" spans="1:13">
      <c r="A4">
        <v>1982</v>
      </c>
      <c r="C4">
        <v>64.34</v>
      </c>
      <c r="I4">
        <v>7.88</v>
      </c>
      <c r="M4">
        <v>27.78</v>
      </c>
    </row>
    <row r="5" spans="1:13">
      <c r="A5">
        <v>1987</v>
      </c>
      <c r="C5">
        <v>73.16</v>
      </c>
      <c r="I5">
        <v>10.87</v>
      </c>
      <c r="M5">
        <v>15.97</v>
      </c>
    </row>
    <row r="6" spans="1:13">
      <c r="A6">
        <v>1992</v>
      </c>
      <c r="C6">
        <v>68.099999999999994</v>
      </c>
      <c r="I6">
        <v>14.89</v>
      </c>
      <c r="M6">
        <v>17.010000000000002</v>
      </c>
    </row>
    <row r="7" spans="1:13">
      <c r="A7">
        <v>1997</v>
      </c>
      <c r="C7">
        <v>74.510000000000005</v>
      </c>
      <c r="I7">
        <v>3.06</v>
      </c>
      <c r="M7">
        <v>22.43</v>
      </c>
    </row>
    <row r="8" spans="1:13">
      <c r="A8">
        <v>1999</v>
      </c>
      <c r="C8">
        <v>22.430820465087891</v>
      </c>
      <c r="F8">
        <v>7.1131081581115723</v>
      </c>
      <c r="G8">
        <v>1.936813950538635</v>
      </c>
      <c r="I8">
        <v>0.61886930465698242</v>
      </c>
      <c r="J8">
        <v>33.734519958496087</v>
      </c>
      <c r="K8">
        <v>12.60035514831543</v>
      </c>
      <c r="L8">
        <v>1.3573218584060669</v>
      </c>
      <c r="M8">
        <v>10.70460319519043</v>
      </c>
    </row>
    <row r="9" spans="1:13">
      <c r="A9">
        <v>2004</v>
      </c>
      <c r="C9">
        <v>21.672481536865231</v>
      </c>
      <c r="F9">
        <v>6.4655332565307617</v>
      </c>
      <c r="G9">
        <v>2.6297318935394292</v>
      </c>
      <c r="H9">
        <v>7.4852957725524902</v>
      </c>
      <c r="J9">
        <v>18.18079948425293</v>
      </c>
      <c r="K9">
        <v>10.614198684692379</v>
      </c>
      <c r="L9">
        <v>7.3700270652770996</v>
      </c>
      <c r="M9">
        <v>8.18780517578125</v>
      </c>
    </row>
    <row r="10" spans="1:13">
      <c r="A10">
        <v>2009</v>
      </c>
      <c r="B10">
        <v>3.2495121955871582</v>
      </c>
      <c r="C10">
        <v>16.411001205444339</v>
      </c>
      <c r="D10">
        <v>4.0861601829528809</v>
      </c>
      <c r="F10">
        <v>6.4341812133789062</v>
      </c>
      <c r="G10">
        <v>1.435546278953552</v>
      </c>
      <c r="H10">
        <v>24.885038375854489</v>
      </c>
      <c r="J10">
        <v>16.63127326965332</v>
      </c>
      <c r="K10">
        <v>4.2004103660583496</v>
      </c>
      <c r="L10">
        <v>8.4457693099975586</v>
      </c>
      <c r="M10">
        <v>4.7965521812438956</v>
      </c>
    </row>
    <row r="11" spans="1:13">
      <c r="A11">
        <v>2014</v>
      </c>
      <c r="B11">
        <v>11.92012310028076</v>
      </c>
      <c r="C11">
        <v>14.65684127807617</v>
      </c>
      <c r="D11">
        <v>5.3725476264953613</v>
      </c>
      <c r="E11">
        <v>6.6653532981872559</v>
      </c>
      <c r="F11">
        <v>7.522334098815918</v>
      </c>
      <c r="G11">
        <v>1.460790634155273</v>
      </c>
      <c r="H11">
        <v>10.352756500244141</v>
      </c>
      <c r="J11">
        <v>19.391231536865231</v>
      </c>
      <c r="K11">
        <v>9.1758241653442383</v>
      </c>
      <c r="L11">
        <v>6.1187515258789062</v>
      </c>
      <c r="M11">
        <v>6.4719786643981934</v>
      </c>
    </row>
    <row r="12" spans="1:13">
      <c r="A12">
        <v>2019</v>
      </c>
      <c r="B12">
        <v>12.57</v>
      </c>
      <c r="C12">
        <v>12.31</v>
      </c>
      <c r="D12">
        <v>1.54</v>
      </c>
      <c r="E12">
        <v>9.0500000000000007</v>
      </c>
      <c r="F12">
        <v>6.84</v>
      </c>
      <c r="H12">
        <v>7.77</v>
      </c>
      <c r="J12">
        <v>19.329999999999998</v>
      </c>
      <c r="K12">
        <v>9.69</v>
      </c>
      <c r="L12">
        <v>8.2100000000000009</v>
      </c>
      <c r="M12">
        <v>4.5199999999999996</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9">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-9.5841226577758789</v>
      </c>
      <c r="C2">
        <v>-11.357053756713867</v>
      </c>
      <c r="D2">
        <v>-9.037628173828125</v>
      </c>
    </row>
    <row r="3" spans="1:4">
      <c r="A3">
        <v>2004</v>
      </c>
      <c r="B3">
        <v>-8.7887239456176758</v>
      </c>
      <c r="C3">
        <v>-8.3510150909423828</v>
      </c>
      <c r="D3">
        <v>-5.526432991027832</v>
      </c>
    </row>
    <row r="4" spans="1:4">
      <c r="A4">
        <v>2009</v>
      </c>
      <c r="B4">
        <v>-10.011417388916016</v>
      </c>
      <c r="C4">
        <v>-10.17258358001709</v>
      </c>
      <c r="D4">
        <v>-9.9599676132202148</v>
      </c>
    </row>
    <row r="5" spans="1:4">
      <c r="A5">
        <v>2014</v>
      </c>
      <c r="B5">
        <v>-3.3447675704956055</v>
      </c>
      <c r="C5">
        <v>-4.338160514831543</v>
      </c>
      <c r="D5">
        <v>-7.2334470748901367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0">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-2.8330714702606201</v>
      </c>
      <c r="C2">
        <v>-2.4258508682250977</v>
      </c>
      <c r="D2">
        <v>0.27029913663864136</v>
      </c>
    </row>
    <row r="3" spans="1:4">
      <c r="A3">
        <v>2004</v>
      </c>
      <c r="B3">
        <v>-6.8573765754699707</v>
      </c>
      <c r="C3">
        <v>-7.0092425346374512</v>
      </c>
      <c r="D3">
        <v>-3.9815478324890137</v>
      </c>
    </row>
    <row r="4" spans="1:4">
      <c r="A4">
        <v>2009</v>
      </c>
      <c r="B4">
        <v>11.076677322387695</v>
      </c>
      <c r="C4">
        <v>11.254182815551758</v>
      </c>
      <c r="D4">
        <v>13.456182479858398</v>
      </c>
    </row>
    <row r="5" spans="1:4">
      <c r="A5">
        <v>2014</v>
      </c>
      <c r="B5">
        <v>-0.2086055725812912</v>
      </c>
      <c r="C5">
        <v>-9.6771806478500366E-2</v>
      </c>
      <c r="D5">
        <v>0.34180063009262085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1">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-11.683652877807617</v>
      </c>
      <c r="C2">
        <v>-12.661783218383789</v>
      </c>
      <c r="D2">
        <v>-8.5340442657470703</v>
      </c>
    </row>
    <row r="3" spans="1:4">
      <c r="A3">
        <v>2004</v>
      </c>
      <c r="B3">
        <v>-8.1483316421508789</v>
      </c>
      <c r="C3">
        <v>-7.785733699798584</v>
      </c>
      <c r="D3">
        <v>-2.7011024951934814</v>
      </c>
    </row>
    <row r="4" spans="1:4">
      <c r="A4">
        <v>2009</v>
      </c>
      <c r="B4">
        <v>-8.4096317291259766</v>
      </c>
      <c r="C4">
        <v>-7.2217321395874023</v>
      </c>
      <c r="D4">
        <v>-0.48975217342376709</v>
      </c>
    </row>
    <row r="5" spans="1:4">
      <c r="A5">
        <v>2014</v>
      </c>
      <c r="B5">
        <v>8.4950447082519531E-2</v>
      </c>
      <c r="C5">
        <v>-0.32205283641815186</v>
      </c>
      <c r="D5">
        <v>1.739232063293457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2">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-5.3062930107116699</v>
      </c>
      <c r="C2">
        <v>-5.172584056854248</v>
      </c>
      <c r="D2">
        <v>-4.7521843910217285</v>
      </c>
    </row>
    <row r="3" spans="1:4">
      <c r="A3">
        <v>2004</v>
      </c>
      <c r="B3">
        <v>-5.0054302215576172</v>
      </c>
      <c r="C3">
        <v>-5.2845668792724609</v>
      </c>
      <c r="D3">
        <v>-1.5150024890899658</v>
      </c>
    </row>
    <row r="4" spans="1:4">
      <c r="A4">
        <v>2009</v>
      </c>
      <c r="B4">
        <v>6.2617964744567871</v>
      </c>
      <c r="C4">
        <v>5.8420553207397461</v>
      </c>
      <c r="D4">
        <v>0.95294648408889771</v>
      </c>
    </row>
    <row r="5" spans="1:4">
      <c r="A5">
        <v>2014</v>
      </c>
      <c r="B5">
        <v>-0.18046121299266815</v>
      </c>
      <c r="C5">
        <v>-0.16972522437572479</v>
      </c>
      <c r="D5">
        <v>-0.16058117151260376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3">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-25.537708282470703</v>
      </c>
      <c r="C2">
        <v>-25.367530822753906</v>
      </c>
      <c r="D2">
        <v>-25.157144546508789</v>
      </c>
    </row>
    <row r="3" spans="1:4">
      <c r="A3">
        <v>2004</v>
      </c>
      <c r="B3">
        <v>-10.276989936828613</v>
      </c>
      <c r="C3">
        <v>-10.076953887939453</v>
      </c>
      <c r="D3">
        <v>-11.221938133239746</v>
      </c>
    </row>
    <row r="4" spans="1:4">
      <c r="A4">
        <v>2009</v>
      </c>
      <c r="B4">
        <v>-4.9348535537719727</v>
      </c>
      <c r="C4">
        <v>-4.9699492454528809</v>
      </c>
      <c r="D4">
        <v>-4.3456869125366211</v>
      </c>
    </row>
    <row r="5" spans="1:4">
      <c r="A5">
        <v>2014</v>
      </c>
      <c r="B5">
        <v>-6.0861616134643555</v>
      </c>
      <c r="C5">
        <v>-5.4001617431640625</v>
      </c>
      <c r="D5">
        <v>-4.6197705268859863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4">
    <tabColor theme="1"/>
  </sheetPr>
  <dimension ref="A1:D5"/>
  <sheetViews>
    <sheetView workbookViewId="0">
      <selection sqref="A1:H1"/>
    </sheetView>
  </sheetViews>
  <sheetFormatPr baseColWidth="10" defaultColWidth="8.77734375" defaultRowHeight="14.4"/>
  <sheetData>
    <row r="1" spans="1:4">
      <c r="A1" t="s">
        <v>87</v>
      </c>
      <c r="B1" t="s">
        <v>289</v>
      </c>
      <c r="C1" t="s">
        <v>290</v>
      </c>
      <c r="D1" t="s">
        <v>291</v>
      </c>
    </row>
    <row r="2" spans="1:4">
      <c r="A2">
        <v>1999</v>
      </c>
      <c r="B2">
        <v>2.9733896255493164</v>
      </c>
      <c r="C2">
        <v>2.8252596855163574</v>
      </c>
      <c r="D2">
        <v>2.2477316856384277</v>
      </c>
    </row>
    <row r="3" spans="1:4">
      <c r="A3">
        <v>2004</v>
      </c>
      <c r="B3">
        <v>3.0616850852966309</v>
      </c>
      <c r="C3">
        <v>3.5716235637664795</v>
      </c>
      <c r="D3">
        <v>4.3254594802856445</v>
      </c>
    </row>
    <row r="4" spans="1:4">
      <c r="A4">
        <v>2009</v>
      </c>
      <c r="B4">
        <v>-1.6622055768966675</v>
      </c>
      <c r="C4">
        <v>-1.9336643218994141</v>
      </c>
      <c r="D4">
        <v>-1.0944892168045044</v>
      </c>
    </row>
    <row r="5" spans="1:4">
      <c r="A5">
        <v>2014</v>
      </c>
      <c r="B5">
        <v>0.3387615978717804</v>
      </c>
      <c r="C5">
        <v>8.1974074244499207E-2</v>
      </c>
      <c r="D5">
        <v>-7.2889938950538635E-2</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5">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-5.2369809150695801</v>
      </c>
      <c r="C2">
        <v>-2.9617908000946045</v>
      </c>
      <c r="D2">
        <v>-1.2599563598632813</v>
      </c>
    </row>
    <row r="3" spans="1:4">
      <c r="A3">
        <v>2004</v>
      </c>
      <c r="B3">
        <v>-1.2906210422515869</v>
      </c>
      <c r="C3">
        <v>6.9757699966430664E-2</v>
      </c>
      <c r="D3">
        <v>0.79025489091873169</v>
      </c>
    </row>
    <row r="4" spans="1:4">
      <c r="A4">
        <v>2009</v>
      </c>
      <c r="B4">
        <v>-2.311168909072876</v>
      </c>
      <c r="C4">
        <v>-0.26982998847961426</v>
      </c>
      <c r="D4">
        <v>0.73438233137130737</v>
      </c>
    </row>
    <row r="5" spans="1:4">
      <c r="A5">
        <v>2014</v>
      </c>
      <c r="B5">
        <v>0.63046449422836304</v>
      </c>
      <c r="C5">
        <v>1.2971768379211426</v>
      </c>
      <c r="D5">
        <v>2.0500621795654297</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8">
    <tabColor theme="1"/>
  </sheetPr>
  <dimension ref="A1:E5"/>
  <sheetViews>
    <sheetView workbookViewId="0">
      <selection sqref="A1:H1"/>
    </sheetView>
  </sheetViews>
  <sheetFormatPr baseColWidth="10" defaultColWidth="11.44140625" defaultRowHeight="14.4"/>
  <sheetData>
    <row r="1" spans="1:5">
      <c r="A1" t="s">
        <v>36</v>
      </c>
      <c r="B1" s="41" t="s">
        <v>142</v>
      </c>
      <c r="C1" s="41" t="s">
        <v>104</v>
      </c>
      <c r="D1" s="41" t="s">
        <v>105</v>
      </c>
      <c r="E1" t="s">
        <v>38</v>
      </c>
    </row>
    <row r="2" spans="1:5">
      <c r="A2">
        <f>r_incdiff_Golkar!A2</f>
        <v>1999</v>
      </c>
      <c r="B2">
        <f>r_islam_educdiff_rsec!B2</f>
        <v>-2.0350444316864014</v>
      </c>
      <c r="C2">
        <f>r_islam_educdiff_rsec!C2</f>
        <v>-0.86673581600189209</v>
      </c>
      <c r="D2">
        <f>r_islam_educdiff_rsec!D2</f>
        <v>0.24669688940048218</v>
      </c>
      <c r="E2">
        <f>r_islam_educdiff_rsec!E2</f>
        <v>0</v>
      </c>
    </row>
    <row r="3" spans="1:5">
      <c r="A3">
        <f>r_incdiff_Golkar!A3</f>
        <v>2004</v>
      </c>
      <c r="B3">
        <f>r_islam_educdiff_rsec!B3</f>
        <v>-6.8812727928161621</v>
      </c>
      <c r="C3">
        <f>r_islam_educdiff_rsec!C3</f>
        <v>-5.9842643737792969</v>
      </c>
      <c r="D3">
        <f>r_islam_educdiff_rsec!D3</f>
        <v>-4.6286606788635254</v>
      </c>
      <c r="E3">
        <f>r_islam_educdiff_rsec!E3</f>
        <v>0</v>
      </c>
    </row>
    <row r="4" spans="1:5">
      <c r="A4">
        <f>r_incdiff_Golkar!A4</f>
        <v>2009</v>
      </c>
      <c r="B4">
        <f>r_islam_educdiff_rsec!B4</f>
        <v>10.532235145568848</v>
      </c>
      <c r="C4">
        <f>r_islam_educdiff_rsec!C4</f>
        <v>11.239151000976563</v>
      </c>
      <c r="D4">
        <f>r_islam_educdiff_rsec!D4</f>
        <v>12.555034637451172</v>
      </c>
      <c r="E4">
        <f>r_islam_educdiff_rsec!E4</f>
        <v>0</v>
      </c>
    </row>
    <row r="5" spans="1:5">
      <c r="A5">
        <f>r_incdiff_Golkar!A5</f>
        <v>2014</v>
      </c>
      <c r="B5">
        <f>r_islam_educdiff_rsec!B5</f>
        <v>1.1532385349273682</v>
      </c>
      <c r="C5">
        <f>r_islam_educdiff_rsec!C5</f>
        <v>0.6907271146774292</v>
      </c>
      <c r="D5">
        <f>r_islam_educdiff_rsec!D5</f>
        <v>0.89902651309967041</v>
      </c>
      <c r="E5">
        <f>r_islam_educdiff_rsec!E5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6">
    <tabColor theme="1"/>
  </sheetPr>
  <dimension ref="A1:D5"/>
  <sheetViews>
    <sheetView workbookViewId="0">
      <selection sqref="A1:H1"/>
    </sheetView>
  </sheetViews>
  <sheetFormatPr baseColWidth="10" defaultColWidth="8.77734375" defaultRowHeight="14.4"/>
  <sheetData>
    <row r="1" spans="1:4">
      <c r="A1" t="s">
        <v>87</v>
      </c>
      <c r="B1" t="s">
        <v>72</v>
      </c>
      <c r="C1" t="s">
        <v>73</v>
      </c>
      <c r="D1" t="s">
        <v>74</v>
      </c>
    </row>
    <row r="2" spans="1:4">
      <c r="A2">
        <v>1999</v>
      </c>
      <c r="B2">
        <v>-1.5963420867919922</v>
      </c>
      <c r="C2">
        <v>-2.3950309753417969</v>
      </c>
      <c r="D2">
        <v>-3.3404841423034668</v>
      </c>
    </row>
    <row r="3" spans="1:4">
      <c r="A3">
        <v>2004</v>
      </c>
      <c r="B3">
        <v>-2.458836555480957</v>
      </c>
      <c r="C3">
        <v>-1.4908512830734253</v>
      </c>
      <c r="D3">
        <v>-3.312781810760498</v>
      </c>
    </row>
    <row r="4" spans="1:4">
      <c r="A4">
        <v>2009</v>
      </c>
      <c r="B4">
        <v>6.3195571899414062</v>
      </c>
      <c r="C4">
        <v>5.5918402671813965</v>
      </c>
      <c r="D4">
        <v>3.9266045093536377</v>
      </c>
    </row>
    <row r="5" spans="1:4">
      <c r="A5">
        <v>2014</v>
      </c>
      <c r="B5">
        <v>0.25084900856018066</v>
      </c>
      <c r="C5">
        <v>0.16442133486270905</v>
      </c>
      <c r="D5">
        <v>0.11099115014076233</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7">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7.0561280250549316</v>
      </c>
      <c r="C2">
        <v>13.808109283447266</v>
      </c>
      <c r="D2">
        <v>14.431612014770508</v>
      </c>
    </row>
    <row r="3" spans="1:4">
      <c r="A3">
        <v>2004</v>
      </c>
      <c r="B3">
        <v>-4.4462156295776367</v>
      </c>
      <c r="C3">
        <v>2.2042872384190559E-2</v>
      </c>
      <c r="D3">
        <v>-0.2233317643404007</v>
      </c>
    </row>
    <row r="4" spans="1:4">
      <c r="A4">
        <v>2009</v>
      </c>
      <c r="B4">
        <v>-0.30963924527168274</v>
      </c>
      <c r="C4">
        <v>2.0777511596679687</v>
      </c>
      <c r="D4">
        <v>2.5838277339935303</v>
      </c>
    </row>
    <row r="5" spans="1:4">
      <c r="A5">
        <v>2014</v>
      </c>
      <c r="B5">
        <v>3.5778994560241699</v>
      </c>
      <c r="C5">
        <v>4.2014684677124023</v>
      </c>
      <c r="D5">
        <v>4.5906839370727539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8">
    <tabColor theme="1"/>
  </sheetPr>
  <dimension ref="A1:D5"/>
  <sheetViews>
    <sheetView workbookViewId="0">
      <selection sqref="A1:H1"/>
    </sheetView>
  </sheetViews>
  <sheetFormatPr baseColWidth="10" defaultColWidth="8.77734375" defaultRowHeight="14.4"/>
  <sheetData>
    <row r="1" spans="1:4">
      <c r="A1" t="s">
        <v>87</v>
      </c>
      <c r="B1" t="s">
        <v>90</v>
      </c>
      <c r="C1" t="s">
        <v>91</v>
      </c>
      <c r="D1" t="s">
        <v>92</v>
      </c>
    </row>
    <row r="2" spans="1:4">
      <c r="A2">
        <v>1999</v>
      </c>
      <c r="B2">
        <v>-9.0439453125</v>
      </c>
      <c r="C2">
        <v>-10.355579376220703</v>
      </c>
      <c r="D2">
        <v>-11.020369529724121</v>
      </c>
    </row>
    <row r="3" spans="1:4">
      <c r="A3">
        <v>2004</v>
      </c>
      <c r="B3">
        <v>-6.3988113403320313</v>
      </c>
      <c r="C3">
        <v>-5.382479190826416</v>
      </c>
      <c r="D3">
        <v>-5.9013586044311523</v>
      </c>
    </row>
    <row r="4" spans="1:4">
      <c r="A4">
        <v>2009</v>
      </c>
      <c r="B4">
        <v>-3.6510105133056641</v>
      </c>
      <c r="C4">
        <v>-5.8217673301696777</v>
      </c>
      <c r="D4">
        <v>-5.4434103965759277</v>
      </c>
    </row>
    <row r="5" spans="1:4">
      <c r="A5">
        <v>2014</v>
      </c>
      <c r="B5">
        <v>-2.6883993148803711</v>
      </c>
      <c r="C5">
        <v>-2.143993616104126</v>
      </c>
      <c r="D5">
        <v>-2.5646209716796875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9">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-15.459773063659668</v>
      </c>
      <c r="C2">
        <v>-9.3561620712280273</v>
      </c>
      <c r="D2">
        <v>-10.640176773071289</v>
      </c>
    </row>
    <row r="3" spans="1:4">
      <c r="A3">
        <v>2004</v>
      </c>
      <c r="B3">
        <v>-8.7719316482543945</v>
      </c>
      <c r="C3">
        <v>-4.6970334053039551</v>
      </c>
      <c r="D3">
        <v>-4.3403959274291992</v>
      </c>
    </row>
    <row r="4" spans="1:4">
      <c r="A4">
        <v>2009</v>
      </c>
      <c r="B4">
        <v>-7.7600293159484863</v>
      </c>
      <c r="C4">
        <v>-1.591541051864624</v>
      </c>
      <c r="D4">
        <v>-1.0774639844894409</v>
      </c>
    </row>
    <row r="5" spans="1:4">
      <c r="A5">
        <v>2014</v>
      </c>
      <c r="B5">
        <v>-2.2697296142578125</v>
      </c>
      <c r="C5">
        <v>-0.14639365673065186</v>
      </c>
      <c r="D5">
        <v>0.16558451950550079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0">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-3.4640512466430664</v>
      </c>
      <c r="C2">
        <v>-3.9922893047332764</v>
      </c>
      <c r="D2">
        <v>-3.2045869827270508</v>
      </c>
    </row>
    <row r="3" spans="1:4">
      <c r="A3">
        <v>2004</v>
      </c>
      <c r="B3">
        <v>-3.912050724029541</v>
      </c>
      <c r="C3">
        <v>-0.12087561190128326</v>
      </c>
      <c r="D3">
        <v>-0.40630096197128296</v>
      </c>
    </row>
    <row r="4" spans="1:4">
      <c r="A4">
        <v>2009</v>
      </c>
      <c r="B4">
        <v>6.0298128128051758</v>
      </c>
      <c r="C4">
        <v>-0.14670746028423309</v>
      </c>
      <c r="D4">
        <v>0.77775424718856812</v>
      </c>
    </row>
    <row r="5" spans="1:4">
      <c r="A5">
        <v>2014</v>
      </c>
      <c r="B5">
        <v>1.334228515625</v>
      </c>
      <c r="C5">
        <v>1.4165165424346924</v>
      </c>
      <c r="D5">
        <v>1.181510329246521</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1">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-12.92762279510498</v>
      </c>
      <c r="C2">
        <v>-9.1052532196044922</v>
      </c>
      <c r="D2">
        <v>-9.2509250640869141</v>
      </c>
    </row>
    <row r="3" spans="1:4">
      <c r="A3">
        <v>2004</v>
      </c>
      <c r="B3">
        <v>-8.3181743621826172</v>
      </c>
      <c r="C3">
        <v>-5.7105617523193359</v>
      </c>
      <c r="D3">
        <v>-5.8721246719360352</v>
      </c>
    </row>
    <row r="4" spans="1:4">
      <c r="A4">
        <v>2009</v>
      </c>
      <c r="B4">
        <v>-10.450601577758789</v>
      </c>
      <c r="C4">
        <v>-8.1254091262817383</v>
      </c>
      <c r="D4">
        <v>-8.1691646575927734</v>
      </c>
    </row>
    <row r="5" spans="1:4">
      <c r="A5">
        <v>2014</v>
      </c>
      <c r="B5">
        <v>-5.4571833610534668</v>
      </c>
      <c r="C5">
        <v>-5.8976097106933594</v>
      </c>
      <c r="D5">
        <v>-7.0325484275817871</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2">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-2.0350444316864014</v>
      </c>
      <c r="C2">
        <v>-0.86673581600189209</v>
      </c>
      <c r="D2">
        <v>0.24669688940048218</v>
      </c>
    </row>
    <row r="3" spans="1:4">
      <c r="A3">
        <v>2004</v>
      </c>
      <c r="B3">
        <v>-6.8812727928161621</v>
      </c>
      <c r="C3">
        <v>-5.9842643737792969</v>
      </c>
      <c r="D3">
        <v>-4.6286606788635254</v>
      </c>
    </row>
    <row r="4" spans="1:4">
      <c r="A4">
        <v>2009</v>
      </c>
      <c r="B4">
        <v>10.532235145568848</v>
      </c>
      <c r="C4">
        <v>11.239151000976563</v>
      </c>
      <c r="D4">
        <v>12.555034637451172</v>
      </c>
    </row>
    <row r="5" spans="1:4">
      <c r="A5">
        <v>2014</v>
      </c>
      <c r="B5">
        <v>1.1532385349273682</v>
      </c>
      <c r="C5">
        <v>0.6907271146774292</v>
      </c>
      <c r="D5">
        <v>0.89902651309967041</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3">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-7.8977718353271484</v>
      </c>
      <c r="C2">
        <v>-2.5931649208068848</v>
      </c>
      <c r="D2">
        <v>-4.8203816413879395</v>
      </c>
    </row>
    <row r="3" spans="1:4">
      <c r="A3">
        <v>2004</v>
      </c>
      <c r="B3">
        <v>-3.7610783576965332</v>
      </c>
      <c r="C3">
        <v>0.14193905889987946</v>
      </c>
      <c r="D3">
        <v>2.8934998512268066</v>
      </c>
    </row>
    <row r="4" spans="1:4">
      <c r="A4">
        <v>2009</v>
      </c>
      <c r="B4">
        <v>-6.2461471557617188</v>
      </c>
      <c r="C4">
        <v>-2.5876646041870117</v>
      </c>
      <c r="D4">
        <v>0.18289339542388916</v>
      </c>
    </row>
    <row r="5" spans="1:4">
      <c r="A5">
        <v>2014</v>
      </c>
      <c r="B5">
        <v>5.2375011444091797</v>
      </c>
      <c r="C5">
        <v>6.9760313034057617</v>
      </c>
      <c r="D5">
        <v>6.0184197425842285</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4">
    <tabColor theme="1"/>
  </sheetPr>
  <dimension ref="A1:D5"/>
  <sheetViews>
    <sheetView workbookViewId="0">
      <selection sqref="A1:H1"/>
    </sheetView>
  </sheetViews>
  <sheetFormatPr baseColWidth="10" defaultColWidth="8.77734375" defaultRowHeight="14.4"/>
  <sheetData>
    <row r="1" spans="1:4">
      <c r="A1" t="s">
        <v>87</v>
      </c>
      <c r="B1" t="s">
        <v>45</v>
      </c>
      <c r="C1" t="s">
        <v>46</v>
      </c>
      <c r="D1" t="s">
        <v>47</v>
      </c>
    </row>
    <row r="2" spans="1:4">
      <c r="A2">
        <v>1999</v>
      </c>
      <c r="B2">
        <v>-5.5230236053466797</v>
      </c>
      <c r="C2">
        <v>-6.2463617324829102</v>
      </c>
      <c r="D2">
        <v>-4.8416671752929687</v>
      </c>
    </row>
    <row r="3" spans="1:4">
      <c r="A3">
        <v>2004</v>
      </c>
      <c r="B3">
        <v>-4.1017870903015137</v>
      </c>
      <c r="C3">
        <v>-0.5079197883605957</v>
      </c>
      <c r="D3">
        <v>-1.3976348638534546</v>
      </c>
    </row>
    <row r="4" spans="1:4">
      <c r="A4">
        <v>2009</v>
      </c>
      <c r="B4">
        <v>8.6110239028930664</v>
      </c>
      <c r="C4">
        <v>4.7305536270141602</v>
      </c>
      <c r="D4">
        <v>1.849876880645752</v>
      </c>
    </row>
    <row r="5" spans="1:4">
      <c r="A5">
        <v>2014</v>
      </c>
      <c r="B5">
        <v>-3.6538043022155762</v>
      </c>
      <c r="C5">
        <v>-4.0636992454528809</v>
      </c>
      <c r="D5">
        <v>-4.7417693138122559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5">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-10.23365592956543</v>
      </c>
      <c r="C2">
        <v>-10.547017097473145</v>
      </c>
      <c r="D2">
        <v>-12.811820030212402</v>
      </c>
    </row>
    <row r="3" spans="1:4">
      <c r="A3">
        <v>2004</v>
      </c>
      <c r="B3">
        <v>-8.871403694152832</v>
      </c>
      <c r="C3">
        <v>-5.7540531158447266</v>
      </c>
      <c r="D3">
        <v>-5.4091143608093262</v>
      </c>
    </row>
    <row r="4" spans="1:4">
      <c r="A4">
        <v>2009</v>
      </c>
      <c r="B4">
        <v>-6.0574874877929687</v>
      </c>
      <c r="C4">
        <v>-4.8525204658508301</v>
      </c>
      <c r="D4">
        <v>-6.0814461708068848</v>
      </c>
    </row>
    <row r="5" spans="1:4">
      <c r="A5">
        <v>2014</v>
      </c>
      <c r="B5">
        <v>-6.3630046844482422</v>
      </c>
      <c r="C5">
        <v>-10.281436920166016</v>
      </c>
      <c r="D5">
        <v>-11.875685691833496</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9">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r_young_inc!C46</f>
        <v>0.20371676981449127</v>
      </c>
      <c r="C2" s="2">
        <f>r_young_inc!D46</f>
        <v>0.21819312870502472</v>
      </c>
      <c r="D2" s="2">
        <f>r_young_inc!E46</f>
        <v>0.27444306015968323</v>
      </c>
      <c r="E2" s="2">
        <f>r_young_inc!F46</f>
        <v>0.32625842094421387</v>
      </c>
    </row>
    <row r="3" spans="1:5">
      <c r="A3" t="str">
        <f>r_islam_inc!A7</f>
        <v>Middle 40%</v>
      </c>
      <c r="B3" s="2">
        <f>r_young_inc!C47</f>
        <v>0.2769191563129425</v>
      </c>
      <c r="C3" s="2">
        <f>r_young_inc!D47</f>
        <v>0.20279297232627869</v>
      </c>
      <c r="D3" s="2">
        <f>r_young_inc!E47</f>
        <v>0.22666007280349731</v>
      </c>
      <c r="E3" s="2">
        <f>r_young_inc!F47</f>
        <v>0.32259225845336914</v>
      </c>
    </row>
    <row r="4" spans="1:5">
      <c r="A4" t="str">
        <f>r_islam_inc!A8</f>
        <v>Top 10%</v>
      </c>
      <c r="B4" s="2">
        <f>r_young_inc!C48</f>
        <v>0.18102093040943146</v>
      </c>
      <c r="C4" s="2">
        <f>r_young_inc!D48</f>
        <v>0.17033074796199799</v>
      </c>
      <c r="D4" s="2">
        <f>r_young_inc!E48</f>
        <v>0.33931642770767212</v>
      </c>
      <c r="E4" s="2">
        <f>r_young_inc!F48</f>
        <v>0.28809097409248352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6">
    <tabColor theme="1"/>
  </sheetPr>
  <dimension ref="A1:D5"/>
  <sheetViews>
    <sheetView workbookViewId="0">
      <selection sqref="A1:H1"/>
    </sheetView>
  </sheetViews>
  <sheetFormatPr baseColWidth="10" defaultColWidth="8.77734375" defaultRowHeight="14.4"/>
  <sheetData>
    <row r="1" spans="1:4">
      <c r="A1" t="s">
        <v>87</v>
      </c>
      <c r="B1" t="s">
        <v>33</v>
      </c>
      <c r="C1" t="s">
        <v>34</v>
      </c>
      <c r="D1" t="s">
        <v>35</v>
      </c>
    </row>
    <row r="2" spans="1:4">
      <c r="A2">
        <v>1999</v>
      </c>
      <c r="B2">
        <v>-3.2065277099609375</v>
      </c>
      <c r="C2">
        <v>-2.0675389766693115</v>
      </c>
      <c r="D2">
        <v>-0.36303934454917908</v>
      </c>
    </row>
    <row r="3" spans="1:4">
      <c r="A3">
        <v>2004</v>
      </c>
      <c r="B3">
        <v>-7.2924947738647461</v>
      </c>
      <c r="C3">
        <v>-8.0175962448120117</v>
      </c>
      <c r="D3">
        <v>-6.7455315589904785</v>
      </c>
    </row>
    <row r="4" spans="1:4">
      <c r="A4">
        <v>2009</v>
      </c>
      <c r="B4">
        <v>8.733734130859375</v>
      </c>
      <c r="C4">
        <v>10.289043426513672</v>
      </c>
      <c r="D4">
        <v>13.934935569763184</v>
      </c>
    </row>
    <row r="5" spans="1:4">
      <c r="A5">
        <v>2014</v>
      </c>
      <c r="B5">
        <v>2.7165102958679199</v>
      </c>
      <c r="C5">
        <v>4.2834091186523437</v>
      </c>
      <c r="D5">
        <v>4.1009025573730469</v>
      </c>
    </row>
  </sheetData>
  <customSheetViews>
    <customSheetView guid="{ED1DEC0F-3E7B-4441-B19F-CDEF10A595AE}" state="hidden">
      <pageMargins left="0.7" right="0.7" top="0.75" bottom="0.75" header="0.3" footer="0.3"/>
    </customSheetView>
  </customSheetView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7">
    <tabColor theme="1"/>
  </sheetPr>
  <dimension ref="A1:F5"/>
  <sheetViews>
    <sheetView workbookViewId="0">
      <selection sqref="A1:H1"/>
    </sheetView>
  </sheetViews>
  <sheetFormatPr baseColWidth="10" defaultColWidth="8.77734375" defaultRowHeight="14.4"/>
  <sheetData>
    <row r="1" spans="1:6">
      <c r="A1" t="s">
        <v>87</v>
      </c>
      <c r="B1" t="s">
        <v>160</v>
      </c>
      <c r="C1" t="s">
        <v>161</v>
      </c>
      <c r="D1" t="s">
        <v>162</v>
      </c>
      <c r="E1" t="s">
        <v>163</v>
      </c>
      <c r="F1" t="s">
        <v>164</v>
      </c>
    </row>
    <row r="2" spans="1:6">
      <c r="A2">
        <v>1999</v>
      </c>
      <c r="B2">
        <v>0.29768767952919006</v>
      </c>
      <c r="C2">
        <v>0.23030905425548553</v>
      </c>
      <c r="D2">
        <v>0.20262470841407776</v>
      </c>
      <c r="E2">
        <v>0.20364470779895782</v>
      </c>
      <c r="F2">
        <v>6.5733857452869415E-2</v>
      </c>
    </row>
    <row r="3" spans="1:6">
      <c r="A3">
        <v>2004</v>
      </c>
      <c r="B3">
        <v>0.17699246108531952</v>
      </c>
      <c r="C3">
        <v>0.26193109154701233</v>
      </c>
      <c r="D3">
        <v>0.19147810339927673</v>
      </c>
      <c r="E3">
        <v>0.2394920289516449</v>
      </c>
      <c r="F3">
        <v>0.13010632991790771</v>
      </c>
    </row>
    <row r="4" spans="1:6">
      <c r="A4">
        <v>2009</v>
      </c>
      <c r="B4">
        <v>0.23590312898159027</v>
      </c>
      <c r="C4">
        <v>0.26491349935531616</v>
      </c>
      <c r="D4">
        <v>0.18742218613624573</v>
      </c>
      <c r="E4">
        <v>0.22632405161857605</v>
      </c>
      <c r="F4">
        <v>8.543713390827179E-2</v>
      </c>
    </row>
    <row r="5" spans="1:6">
      <c r="A5">
        <v>2014</v>
      </c>
      <c r="B5">
        <v>0.15783411264419556</v>
      </c>
      <c r="C5">
        <v>0.28747743368148804</v>
      </c>
      <c r="D5">
        <v>0.22817537188529968</v>
      </c>
      <c r="E5">
        <v>0.24238157272338867</v>
      </c>
      <c r="F5">
        <v>8.4131516516208649E-2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8">
    <tabColor theme="1"/>
  </sheetPr>
  <dimension ref="A1:D5"/>
  <sheetViews>
    <sheetView workbookViewId="0">
      <selection sqref="A1:H1"/>
    </sheetView>
  </sheetViews>
  <sheetFormatPr baseColWidth="10" defaultColWidth="8.77734375" defaultRowHeight="14.4"/>
  <sheetData>
    <row r="1" spans="1:4">
      <c r="A1" t="s">
        <v>87</v>
      </c>
      <c r="B1" t="s">
        <v>165</v>
      </c>
      <c r="C1" t="s">
        <v>166</v>
      </c>
      <c r="D1" t="s">
        <v>167</v>
      </c>
    </row>
    <row r="2" spans="1:4">
      <c r="A2">
        <v>1999</v>
      </c>
      <c r="B2">
        <v>0.76018083095550537</v>
      </c>
      <c r="C2">
        <v>0.1708337664604187</v>
      </c>
      <c r="D2">
        <v>6.8985417485237122E-2</v>
      </c>
    </row>
    <row r="3" spans="1:4">
      <c r="A3">
        <v>2004</v>
      </c>
      <c r="B3">
        <v>0.6210857629776001</v>
      </c>
      <c r="C3">
        <v>0.34579414129257202</v>
      </c>
      <c r="D3">
        <v>3.3120077103376389E-2</v>
      </c>
    </row>
    <row r="4" spans="1:4">
      <c r="A4">
        <v>2009</v>
      </c>
      <c r="B4">
        <v>0.50591552257537842</v>
      </c>
      <c r="C4">
        <v>0.42275133728981018</v>
      </c>
      <c r="D4">
        <v>7.1333132684230804E-2</v>
      </c>
    </row>
    <row r="5" spans="1:4">
      <c r="A5">
        <v>2014</v>
      </c>
      <c r="B5">
        <v>0.47659653425216675</v>
      </c>
      <c r="C5">
        <v>0.44432324171066284</v>
      </c>
      <c r="D5">
        <v>7.908022403717041E-2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9">
    <tabColor theme="1"/>
  </sheetPr>
  <dimension ref="A1:D5"/>
  <sheetViews>
    <sheetView workbookViewId="0">
      <selection sqref="A1:H1"/>
    </sheetView>
  </sheetViews>
  <sheetFormatPr baseColWidth="10" defaultColWidth="8.77734375" defaultRowHeight="14.4"/>
  <sheetData>
    <row r="1" spans="1:4">
      <c r="A1" t="s">
        <v>87</v>
      </c>
      <c r="B1" t="s">
        <v>168</v>
      </c>
      <c r="C1" t="s">
        <v>169</v>
      </c>
      <c r="D1" t="s">
        <v>170</v>
      </c>
    </row>
    <row r="2" spans="1:4">
      <c r="A2">
        <v>1999</v>
      </c>
      <c r="B2">
        <v>0.88082706928253174</v>
      </c>
      <c r="C2">
        <v>9.7097322344779968E-2</v>
      </c>
      <c r="D2">
        <v>2.2075584158301353E-2</v>
      </c>
    </row>
    <row r="3" spans="1:4">
      <c r="A3">
        <v>2004</v>
      </c>
      <c r="B3">
        <v>0.87499833106994629</v>
      </c>
      <c r="C3">
        <v>0.1096155047416687</v>
      </c>
      <c r="D3">
        <v>1.5386185608804226E-2</v>
      </c>
    </row>
    <row r="4" spans="1:4">
      <c r="A4">
        <v>2009</v>
      </c>
      <c r="B4">
        <v>0.87698131799697876</v>
      </c>
      <c r="C4">
        <v>0.10550814867019653</v>
      </c>
      <c r="D4">
        <v>1.7510503530502319E-2</v>
      </c>
    </row>
    <row r="5" spans="1:4">
      <c r="A5">
        <v>2014</v>
      </c>
      <c r="B5">
        <v>0.91454064846038818</v>
      </c>
      <c r="C5">
        <v>6.6847331821918488E-2</v>
      </c>
      <c r="D5">
        <v>1.8611995503306389E-2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0">
    <tabColor theme="1"/>
  </sheetPr>
  <dimension ref="A1:C5"/>
  <sheetViews>
    <sheetView workbookViewId="0">
      <selection sqref="A1:H1"/>
    </sheetView>
  </sheetViews>
  <sheetFormatPr baseColWidth="10" defaultColWidth="8.77734375" defaultRowHeight="14.4"/>
  <sheetData>
    <row r="1" spans="1:3">
      <c r="A1" t="s">
        <v>87</v>
      </c>
      <c r="B1" t="s">
        <v>172</v>
      </c>
      <c r="C1" t="s">
        <v>173</v>
      </c>
    </row>
    <row r="2" spans="1:3">
      <c r="A2">
        <v>1999</v>
      </c>
      <c r="B2">
        <v>0.68430930376052856</v>
      </c>
      <c r="C2">
        <v>0.31569066643714905</v>
      </c>
    </row>
    <row r="3" spans="1:3">
      <c r="A3">
        <v>2004</v>
      </c>
      <c r="B3">
        <v>0.58544319868087769</v>
      </c>
      <c r="C3">
        <v>0.41455680131912231</v>
      </c>
    </row>
    <row r="4" spans="1:3">
      <c r="A4">
        <v>2009</v>
      </c>
      <c r="B4">
        <v>0.61700689792633057</v>
      </c>
      <c r="C4">
        <v>0.38299307227134705</v>
      </c>
    </row>
    <row r="5" spans="1:3">
      <c r="A5">
        <v>2014</v>
      </c>
      <c r="B5">
        <v>0.53717821836471558</v>
      </c>
      <c r="C5">
        <v>0.46282181143760681</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1">
    <tabColor theme="1"/>
  </sheetPr>
  <dimension ref="A1:E25"/>
  <sheetViews>
    <sheetView workbookViewId="0">
      <selection sqref="A1:H1"/>
    </sheetView>
  </sheetViews>
  <sheetFormatPr baseColWidth="10" defaultColWidth="8.77734375" defaultRowHeight="14.4"/>
  <sheetData>
    <row r="1" spans="1:5">
      <c r="A1" t="s">
        <v>87</v>
      </c>
      <c r="B1" t="s">
        <v>174</v>
      </c>
      <c r="C1" t="s">
        <v>168</v>
      </c>
      <c r="D1" t="s">
        <v>169</v>
      </c>
      <c r="E1" t="s">
        <v>170</v>
      </c>
    </row>
    <row r="2" spans="1:5">
      <c r="A2">
        <v>1999</v>
      </c>
      <c r="B2">
        <v>1</v>
      </c>
      <c r="C2">
        <v>0.87799942493438721</v>
      </c>
      <c r="D2">
        <v>0.10517112910747528</v>
      </c>
      <c r="E2">
        <v>1.6829436644911766E-2</v>
      </c>
    </row>
    <row r="3" spans="1:5">
      <c r="A3">
        <v>1999</v>
      </c>
      <c r="B3">
        <v>2</v>
      </c>
      <c r="C3">
        <v>0.87799942493438721</v>
      </c>
      <c r="D3">
        <v>0.10517112910747528</v>
      </c>
      <c r="E3">
        <v>1.6829436644911766E-2</v>
      </c>
    </row>
    <row r="4" spans="1:5">
      <c r="A4">
        <v>1999</v>
      </c>
      <c r="B4">
        <v>3</v>
      </c>
      <c r="C4">
        <v>0.88328993320465088</v>
      </c>
      <c r="D4">
        <v>9.1876886785030365E-2</v>
      </c>
      <c r="E4">
        <v>2.4833204224705696E-2</v>
      </c>
    </row>
    <row r="5" spans="1:5">
      <c r="A5">
        <v>1999</v>
      </c>
      <c r="B5">
        <v>4</v>
      </c>
      <c r="C5">
        <v>0.88809394836425781</v>
      </c>
      <c r="D5">
        <v>7.9804956912994385E-2</v>
      </c>
      <c r="E5">
        <v>3.2101083546876907E-2</v>
      </c>
    </row>
    <row r="6" spans="1:5">
      <c r="A6">
        <v>1999</v>
      </c>
      <c r="B6">
        <v>5</v>
      </c>
      <c r="C6">
        <v>0.83774173259735107</v>
      </c>
      <c r="D6">
        <v>0.13741935789585114</v>
      </c>
      <c r="E6">
        <v>2.4838874116539955E-2</v>
      </c>
    </row>
    <row r="7" spans="1:5">
      <c r="A7">
        <v>1999</v>
      </c>
      <c r="C7">
        <v>0.89450746774673462</v>
      </c>
      <c r="D7">
        <v>8.5189342498779297E-2</v>
      </c>
      <c r="E7">
        <v>2.0303210243582726E-2</v>
      </c>
    </row>
    <row r="8" spans="1:5">
      <c r="A8">
        <v>2004</v>
      </c>
      <c r="B8">
        <v>1</v>
      </c>
      <c r="C8">
        <v>0.76913899183273315</v>
      </c>
      <c r="D8">
        <v>0.22178876399993896</v>
      </c>
      <c r="E8">
        <v>9.0722562745213509E-3</v>
      </c>
    </row>
    <row r="9" spans="1:5">
      <c r="A9">
        <v>2004</v>
      </c>
      <c r="B9">
        <v>2</v>
      </c>
      <c r="C9">
        <v>0.90181469917297363</v>
      </c>
      <c r="D9">
        <v>8.5579082369804382E-2</v>
      </c>
      <c r="E9">
        <v>1.2606243602931499E-2</v>
      </c>
    </row>
    <row r="10" spans="1:5">
      <c r="A10">
        <v>2004</v>
      </c>
      <c r="B10">
        <v>3</v>
      </c>
      <c r="C10">
        <v>0.90645325183868408</v>
      </c>
      <c r="D10">
        <v>7.2055041790008545E-2</v>
      </c>
      <c r="E10">
        <v>2.1491684019565582E-2</v>
      </c>
    </row>
    <row r="11" spans="1:5">
      <c r="A11">
        <v>2004</v>
      </c>
      <c r="B11">
        <v>4</v>
      </c>
      <c r="C11">
        <v>0.89671152830123901</v>
      </c>
      <c r="D11">
        <v>7.9991310834884644E-2</v>
      </c>
      <c r="E11">
        <v>2.3297155275940895E-2</v>
      </c>
    </row>
    <row r="12" spans="1:5">
      <c r="A12">
        <v>2004</v>
      </c>
      <c r="B12">
        <v>5</v>
      </c>
      <c r="C12">
        <v>0.89912068843841553</v>
      </c>
      <c r="D12">
        <v>9.020000696182251E-2</v>
      </c>
      <c r="E12">
        <v>1.0679285973310471E-2</v>
      </c>
    </row>
    <row r="13" spans="1:5">
      <c r="A13">
        <v>2004</v>
      </c>
      <c r="C13">
        <v>1</v>
      </c>
      <c r="D13">
        <v>0</v>
      </c>
      <c r="E13">
        <v>0</v>
      </c>
    </row>
    <row r="14" spans="1:5">
      <c r="A14">
        <v>2009</v>
      </c>
      <c r="B14">
        <v>1</v>
      </c>
      <c r="C14">
        <v>0.88580769300460815</v>
      </c>
      <c r="D14">
        <v>0.10278929769992828</v>
      </c>
      <c r="E14">
        <v>1.1403027921915054E-2</v>
      </c>
    </row>
    <row r="15" spans="1:5">
      <c r="A15">
        <v>2009</v>
      </c>
      <c r="B15">
        <v>2</v>
      </c>
      <c r="C15">
        <v>0.90990155935287476</v>
      </c>
      <c r="D15">
        <v>7.3061384260654449E-2</v>
      </c>
      <c r="E15">
        <v>1.7037080600857735E-2</v>
      </c>
    </row>
    <row r="16" spans="1:5">
      <c r="A16">
        <v>2009</v>
      </c>
      <c r="B16">
        <v>3</v>
      </c>
      <c r="C16">
        <v>0.85485732555389404</v>
      </c>
      <c r="D16">
        <v>0.11942674219608307</v>
      </c>
      <c r="E16">
        <v>2.5715930387377739E-2</v>
      </c>
    </row>
    <row r="17" spans="1:5">
      <c r="A17">
        <v>2009</v>
      </c>
      <c r="B17">
        <v>4</v>
      </c>
      <c r="C17">
        <v>0.84344661235809326</v>
      </c>
      <c r="D17">
        <v>0.12960389256477356</v>
      </c>
      <c r="E17">
        <v>2.6949470862746239E-2</v>
      </c>
    </row>
    <row r="18" spans="1:5">
      <c r="A18">
        <v>2009</v>
      </c>
      <c r="B18">
        <v>5</v>
      </c>
      <c r="C18">
        <v>0.90220099687576294</v>
      </c>
      <c r="D18">
        <v>9.06510129570961E-2</v>
      </c>
      <c r="E18">
        <v>7.1479710750281811E-3</v>
      </c>
    </row>
    <row r="19" spans="1:5">
      <c r="A19">
        <v>2009</v>
      </c>
      <c r="C19">
        <v>0.59451502561569214</v>
      </c>
      <c r="D19">
        <v>0.40548497438430786</v>
      </c>
      <c r="E19">
        <v>0</v>
      </c>
    </row>
    <row r="20" spans="1:5">
      <c r="A20">
        <v>2014</v>
      </c>
      <c r="B20">
        <v>1</v>
      </c>
      <c r="C20">
        <v>0.89516299962997437</v>
      </c>
      <c r="D20">
        <v>0.10196216404438019</v>
      </c>
      <c r="E20">
        <v>2.8748351614922285E-3</v>
      </c>
    </row>
    <row r="21" spans="1:5">
      <c r="A21">
        <v>2014</v>
      </c>
      <c r="B21">
        <v>2</v>
      </c>
      <c r="C21">
        <v>0.92520463466644287</v>
      </c>
      <c r="D21">
        <v>5.7203538715839386E-2</v>
      </c>
      <c r="E21">
        <v>1.7591813579201698E-2</v>
      </c>
    </row>
    <row r="22" spans="1:5">
      <c r="A22">
        <v>2014</v>
      </c>
      <c r="B22">
        <v>3</v>
      </c>
      <c r="C22">
        <v>0.93198513984680176</v>
      </c>
      <c r="D22">
        <v>4.7549016773700714E-2</v>
      </c>
      <c r="E22">
        <v>2.0465821027755737E-2</v>
      </c>
    </row>
    <row r="23" spans="1:5">
      <c r="A23">
        <v>2014</v>
      </c>
      <c r="B23">
        <v>4</v>
      </c>
      <c r="C23">
        <v>0.91914492845535278</v>
      </c>
      <c r="D23">
        <v>5.828678235411644E-2</v>
      </c>
      <c r="E23">
        <v>2.2568285465240479E-2</v>
      </c>
    </row>
    <row r="24" spans="1:5">
      <c r="A24">
        <v>2014</v>
      </c>
      <c r="B24">
        <v>5</v>
      </c>
      <c r="C24">
        <v>0.89788359403610229</v>
      </c>
      <c r="D24">
        <v>7.1833670139312744E-2</v>
      </c>
      <c r="E24">
        <v>3.0282722786068916E-2</v>
      </c>
    </row>
    <row r="25" spans="1:5">
      <c r="A25">
        <v>2014</v>
      </c>
      <c r="C25">
        <v>1</v>
      </c>
      <c r="D25">
        <v>0</v>
      </c>
      <c r="E25">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2">
    <tabColor theme="1"/>
  </sheetPr>
  <dimension ref="A1:G25"/>
  <sheetViews>
    <sheetView workbookViewId="0">
      <selection sqref="A1:H1"/>
    </sheetView>
  </sheetViews>
  <sheetFormatPr baseColWidth="10" defaultColWidth="8.77734375" defaultRowHeight="14.4"/>
  <sheetData>
    <row r="1" spans="1:7">
      <c r="A1" t="s">
        <v>87</v>
      </c>
      <c r="B1" t="s">
        <v>174</v>
      </c>
      <c r="C1" t="s">
        <v>160</v>
      </c>
      <c r="D1" t="s">
        <v>161</v>
      </c>
      <c r="E1" t="s">
        <v>162</v>
      </c>
      <c r="F1" t="s">
        <v>163</v>
      </c>
      <c r="G1" t="s">
        <v>164</v>
      </c>
    </row>
    <row r="2" spans="1:7">
      <c r="A2">
        <v>1999</v>
      </c>
      <c r="B2">
        <v>1</v>
      </c>
      <c r="C2">
        <v>0.38822111487388611</v>
      </c>
      <c r="D2">
        <v>0.27415591478347778</v>
      </c>
      <c r="E2">
        <v>0.20990978181362152</v>
      </c>
      <c r="F2">
        <v>0.1149609312415123</v>
      </c>
      <c r="G2">
        <v>1.2752260081470013E-2</v>
      </c>
    </row>
    <row r="3" spans="1:7">
      <c r="A3">
        <v>1999</v>
      </c>
      <c r="B3">
        <v>2</v>
      </c>
      <c r="C3">
        <v>0.38822111487388611</v>
      </c>
      <c r="D3">
        <v>0.27415591478347778</v>
      </c>
      <c r="E3">
        <v>0.20990978181362152</v>
      </c>
      <c r="F3">
        <v>0.1149609312415123</v>
      </c>
      <c r="G3">
        <v>1.2752260081470013E-2</v>
      </c>
    </row>
    <row r="4" spans="1:7">
      <c r="A4">
        <v>1999</v>
      </c>
      <c r="B4">
        <v>3</v>
      </c>
      <c r="C4">
        <v>0.27780255675315857</v>
      </c>
      <c r="D4">
        <v>0.23129990696907043</v>
      </c>
      <c r="E4">
        <v>0.22701649367809296</v>
      </c>
      <c r="F4">
        <v>0.21580195426940918</v>
      </c>
      <c r="G4">
        <v>4.8079062253236771E-2</v>
      </c>
    </row>
    <row r="5" spans="1:7">
      <c r="A5">
        <v>1999</v>
      </c>
      <c r="B5">
        <v>4</v>
      </c>
      <c r="C5">
        <v>0.17753623425960541</v>
      </c>
      <c r="D5">
        <v>0.19238422811031342</v>
      </c>
      <c r="E5">
        <v>0.24255037307739258</v>
      </c>
      <c r="F5">
        <v>0.3073713481426239</v>
      </c>
      <c r="G5">
        <v>8.0157816410064697E-2</v>
      </c>
    </row>
    <row r="6" spans="1:7">
      <c r="A6">
        <v>1999</v>
      </c>
      <c r="B6">
        <v>5</v>
      </c>
      <c r="C6">
        <v>9.482216089963913E-2</v>
      </c>
      <c r="D6">
        <v>0.1241457462310791</v>
      </c>
      <c r="E6">
        <v>0.21356400847434998</v>
      </c>
      <c r="F6">
        <v>0.35111957788467407</v>
      </c>
      <c r="G6">
        <v>0.21634851396083832</v>
      </c>
    </row>
    <row r="7" spans="1:7">
      <c r="A7">
        <v>1999</v>
      </c>
      <c r="C7">
        <v>0.35444000363349915</v>
      </c>
      <c r="D7">
        <v>0.24973796308040619</v>
      </c>
      <c r="E7">
        <v>0.17112423479557037</v>
      </c>
      <c r="F7">
        <v>0.17348933219909668</v>
      </c>
      <c r="G7">
        <v>5.1208470016717911E-2</v>
      </c>
    </row>
    <row r="8" spans="1:7">
      <c r="A8">
        <v>2004</v>
      </c>
      <c r="B8">
        <v>1</v>
      </c>
      <c r="C8">
        <v>0.37220820784568787</v>
      </c>
      <c r="D8">
        <v>0.35819268226623535</v>
      </c>
      <c r="E8">
        <v>0.14603534340858459</v>
      </c>
      <c r="F8">
        <v>0.11922278255224228</v>
      </c>
      <c r="G8">
        <v>4.3409792706370354E-3</v>
      </c>
    </row>
    <row r="9" spans="1:7">
      <c r="A9">
        <v>2004</v>
      </c>
      <c r="B9">
        <v>2</v>
      </c>
      <c r="C9">
        <v>0.23325274884700775</v>
      </c>
      <c r="D9">
        <v>0.35663869976997375</v>
      </c>
      <c r="E9">
        <v>0.22178000211715698</v>
      </c>
      <c r="F9">
        <v>0.15351437032222748</v>
      </c>
      <c r="G9">
        <v>3.4814167767763138E-2</v>
      </c>
    </row>
    <row r="10" spans="1:7">
      <c r="A10">
        <v>2004</v>
      </c>
      <c r="B10">
        <v>3</v>
      </c>
      <c r="C10">
        <v>0.162464439868927</v>
      </c>
      <c r="D10">
        <v>0.31627291440963745</v>
      </c>
      <c r="E10">
        <v>0.25618568062782288</v>
      </c>
      <c r="F10">
        <v>0.19551475346088409</v>
      </c>
      <c r="G10">
        <v>6.956220418214798E-2</v>
      </c>
    </row>
    <row r="11" spans="1:7">
      <c r="A11">
        <v>2004</v>
      </c>
      <c r="B11">
        <v>4</v>
      </c>
      <c r="C11">
        <v>7.5485333800315857E-2</v>
      </c>
      <c r="D11">
        <v>0.19931638240814209</v>
      </c>
      <c r="E11">
        <v>0.19878943264484406</v>
      </c>
      <c r="F11">
        <v>0.38441926240921021</v>
      </c>
      <c r="G11">
        <v>0.14198960363864899</v>
      </c>
    </row>
    <row r="12" spans="1:7">
      <c r="A12">
        <v>2004</v>
      </c>
      <c r="B12">
        <v>5</v>
      </c>
      <c r="C12">
        <v>3.3629845827817917E-2</v>
      </c>
      <c r="D12">
        <v>8.2907043397426605E-2</v>
      </c>
      <c r="E12">
        <v>0.13707259297370911</v>
      </c>
      <c r="F12">
        <v>0.34796759486198425</v>
      </c>
      <c r="G12">
        <v>0.39842292666435242</v>
      </c>
    </row>
    <row r="13" spans="1:7">
      <c r="A13">
        <v>2004</v>
      </c>
      <c r="C13">
        <v>0.7617793083190918</v>
      </c>
      <c r="D13">
        <v>0</v>
      </c>
      <c r="E13">
        <v>0</v>
      </c>
      <c r="F13">
        <v>0</v>
      </c>
      <c r="G13">
        <v>0.23822067677974701</v>
      </c>
    </row>
    <row r="14" spans="1:7">
      <c r="A14">
        <v>2009</v>
      </c>
      <c r="B14">
        <v>1</v>
      </c>
      <c r="C14">
        <v>0.44507232308387756</v>
      </c>
      <c r="D14">
        <v>0.34944638609886169</v>
      </c>
      <c r="E14">
        <v>0.12297859042882919</v>
      </c>
      <c r="F14">
        <v>7.4362874031066895E-2</v>
      </c>
      <c r="G14">
        <v>8.1398235633969307E-3</v>
      </c>
    </row>
    <row r="15" spans="1:7">
      <c r="A15">
        <v>2009</v>
      </c>
      <c r="B15">
        <v>2</v>
      </c>
      <c r="C15">
        <v>0.33840137720108032</v>
      </c>
      <c r="D15">
        <v>0.3251473605632782</v>
      </c>
      <c r="E15">
        <v>0.18734511733055115</v>
      </c>
      <c r="F15">
        <v>0.13815093040466309</v>
      </c>
      <c r="G15">
        <v>1.0955221951007843E-2</v>
      </c>
    </row>
    <row r="16" spans="1:7">
      <c r="A16">
        <v>2009</v>
      </c>
      <c r="B16">
        <v>3</v>
      </c>
      <c r="C16">
        <v>0.22098773717880249</v>
      </c>
      <c r="D16">
        <v>0.30420529842376709</v>
      </c>
      <c r="E16">
        <v>0.23630844056606293</v>
      </c>
      <c r="F16">
        <v>0.20386452972888947</v>
      </c>
      <c r="G16">
        <v>3.4633982926607132E-2</v>
      </c>
    </row>
    <row r="17" spans="1:7">
      <c r="A17">
        <v>2009</v>
      </c>
      <c r="B17">
        <v>4</v>
      </c>
      <c r="C17">
        <v>9.9265828728675842E-2</v>
      </c>
      <c r="D17">
        <v>0.24274745583534241</v>
      </c>
      <c r="E17">
        <v>0.22893594205379486</v>
      </c>
      <c r="F17">
        <v>0.33695995807647705</v>
      </c>
      <c r="G17">
        <v>9.2090830206871033E-2</v>
      </c>
    </row>
    <row r="18" spans="1:7">
      <c r="A18">
        <v>2009</v>
      </c>
      <c r="B18">
        <v>5</v>
      </c>
      <c r="C18">
        <v>7.5890779495239258E-2</v>
      </c>
      <c r="D18">
        <v>0.10862191021442413</v>
      </c>
      <c r="E18">
        <v>0.1630113273859024</v>
      </c>
      <c r="F18">
        <v>0.38080030679702759</v>
      </c>
      <c r="G18">
        <v>0.27167567610740662</v>
      </c>
    </row>
    <row r="19" spans="1:7">
      <c r="A19">
        <v>2009</v>
      </c>
      <c r="C19">
        <v>0.23306620121002197</v>
      </c>
      <c r="D19">
        <v>0.10965688526630402</v>
      </c>
      <c r="E19">
        <v>0.14671701192855835</v>
      </c>
      <c r="F19">
        <v>0.15651516616344452</v>
      </c>
      <c r="G19">
        <v>0.35404473543167114</v>
      </c>
    </row>
    <row r="20" spans="1:7">
      <c r="A20">
        <v>2014</v>
      </c>
      <c r="B20">
        <v>1</v>
      </c>
      <c r="C20">
        <v>0.32317453622817993</v>
      </c>
      <c r="D20">
        <v>0.36321073770523071</v>
      </c>
      <c r="E20">
        <v>0.20067927241325378</v>
      </c>
      <c r="F20">
        <v>9.9702484905719757E-2</v>
      </c>
      <c r="G20">
        <v>1.3232958503067493E-2</v>
      </c>
    </row>
    <row r="21" spans="1:7">
      <c r="A21">
        <v>2014</v>
      </c>
      <c r="B21">
        <v>2</v>
      </c>
      <c r="C21">
        <v>0.21899081766605377</v>
      </c>
      <c r="D21">
        <v>0.37662649154663086</v>
      </c>
      <c r="E21">
        <v>0.25146099925041199</v>
      </c>
      <c r="F21">
        <v>0.13872814178466797</v>
      </c>
      <c r="G21">
        <v>1.4193574897944927E-2</v>
      </c>
    </row>
    <row r="22" spans="1:7">
      <c r="A22">
        <v>2014</v>
      </c>
      <c r="B22">
        <v>3</v>
      </c>
      <c r="C22">
        <v>0.12723226845264435</v>
      </c>
      <c r="D22">
        <v>0.32433727383613586</v>
      </c>
      <c r="E22">
        <v>0.23124060034751892</v>
      </c>
      <c r="F22">
        <v>0.26950514316558838</v>
      </c>
      <c r="G22">
        <v>4.7684721648693085E-2</v>
      </c>
    </row>
    <row r="23" spans="1:7">
      <c r="A23">
        <v>2014</v>
      </c>
      <c r="B23">
        <v>4</v>
      </c>
      <c r="C23">
        <v>8.063991367816925E-2</v>
      </c>
      <c r="D23">
        <v>0.22082506120204926</v>
      </c>
      <c r="E23">
        <v>0.27343475818634033</v>
      </c>
      <c r="F23">
        <v>0.32312494516372681</v>
      </c>
      <c r="G23">
        <v>0.10197530686855316</v>
      </c>
    </row>
    <row r="24" spans="1:7">
      <c r="A24">
        <v>2014</v>
      </c>
      <c r="B24">
        <v>5</v>
      </c>
      <c r="C24">
        <v>3.8161538541316986E-2</v>
      </c>
      <c r="D24">
        <v>0.15256761014461517</v>
      </c>
      <c r="E24">
        <v>0.19021837413311005</v>
      </c>
      <c r="F24">
        <v>0.37218043208122253</v>
      </c>
      <c r="G24">
        <v>0.24687205255031586</v>
      </c>
    </row>
    <row r="25" spans="1:7">
      <c r="A25">
        <v>2014</v>
      </c>
      <c r="C25">
        <v>0.17651265859603882</v>
      </c>
      <c r="D25">
        <v>0.2783704400062561</v>
      </c>
      <c r="E25">
        <v>7.3255635797977448E-2</v>
      </c>
      <c r="F25">
        <v>0.47186127305030823</v>
      </c>
      <c r="G25">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3">
    <tabColor theme="1"/>
  </sheetPr>
  <dimension ref="A1:D45"/>
  <sheetViews>
    <sheetView workbookViewId="0">
      <selection sqref="A1:H1"/>
    </sheetView>
  </sheetViews>
  <sheetFormatPr baseColWidth="10" defaultColWidth="8.77734375" defaultRowHeight="14.4"/>
  <sheetData>
    <row r="1" spans="1:4">
      <c r="A1" t="s">
        <v>87</v>
      </c>
      <c r="B1" t="s">
        <v>181</v>
      </c>
      <c r="C1" t="s">
        <v>172</v>
      </c>
      <c r="D1" t="s">
        <v>173</v>
      </c>
    </row>
    <row r="2" spans="1:4">
      <c r="A2">
        <v>1999</v>
      </c>
      <c r="B2">
        <v>1</v>
      </c>
      <c r="C2">
        <v>0.80197066068649292</v>
      </c>
      <c r="D2">
        <v>0.19802933931350708</v>
      </c>
    </row>
    <row r="3" spans="1:4">
      <c r="A3">
        <v>1999</v>
      </c>
      <c r="B3">
        <v>2</v>
      </c>
      <c r="C3">
        <v>0.80197066068649292</v>
      </c>
      <c r="D3">
        <v>0.19802933931350708</v>
      </c>
    </row>
    <row r="4" spans="1:4">
      <c r="A4">
        <v>1999</v>
      </c>
      <c r="B4">
        <v>3</v>
      </c>
      <c r="C4">
        <v>0.80197066068649292</v>
      </c>
      <c r="D4">
        <v>0.19802933931350708</v>
      </c>
    </row>
    <row r="5" spans="1:4">
      <c r="A5">
        <v>1999</v>
      </c>
      <c r="B5">
        <v>4</v>
      </c>
      <c r="C5">
        <v>0.80197066068649292</v>
      </c>
      <c r="D5">
        <v>0.19802933931350708</v>
      </c>
    </row>
    <row r="6" spans="1:4">
      <c r="A6">
        <v>1999</v>
      </c>
      <c r="B6">
        <v>5</v>
      </c>
      <c r="C6">
        <v>0.79036039113998413</v>
      </c>
      <c r="D6">
        <v>0.20963960886001587</v>
      </c>
    </row>
    <row r="7" spans="1:4">
      <c r="A7">
        <v>1999</v>
      </c>
      <c r="B7">
        <v>6</v>
      </c>
      <c r="C7">
        <v>0.56102758646011353</v>
      </c>
      <c r="D7">
        <v>0.43897241353988647</v>
      </c>
    </row>
    <row r="8" spans="1:4">
      <c r="A8">
        <v>1999</v>
      </c>
      <c r="B8">
        <v>7</v>
      </c>
      <c r="C8">
        <v>0.56102758646011353</v>
      </c>
      <c r="D8">
        <v>0.43897241353988647</v>
      </c>
    </row>
    <row r="9" spans="1:4">
      <c r="A9">
        <v>1999</v>
      </c>
      <c r="B9">
        <v>8</v>
      </c>
      <c r="C9">
        <v>0.56102758646011353</v>
      </c>
      <c r="D9">
        <v>0.43897241353988647</v>
      </c>
    </row>
    <row r="10" spans="1:4">
      <c r="A10">
        <v>1999</v>
      </c>
      <c r="B10">
        <v>9</v>
      </c>
      <c r="C10">
        <v>0.54573017358779907</v>
      </c>
      <c r="D10">
        <v>0.45426982641220093</v>
      </c>
    </row>
    <row r="11" spans="1:4">
      <c r="A11">
        <v>1999</v>
      </c>
      <c r="B11">
        <v>10</v>
      </c>
      <c r="C11">
        <v>0.45406320691108704</v>
      </c>
      <c r="D11">
        <v>0.54593676328659058</v>
      </c>
    </row>
    <row r="12" spans="1:4">
      <c r="A12">
        <v>1999</v>
      </c>
      <c r="C12">
        <v>0.71270984411239624</v>
      </c>
      <c r="D12">
        <v>0.28729015588760376</v>
      </c>
    </row>
    <row r="13" spans="1:4">
      <c r="A13">
        <v>2004</v>
      </c>
      <c r="B13">
        <v>1</v>
      </c>
      <c r="C13">
        <v>0.80781650543212891</v>
      </c>
      <c r="D13">
        <v>0.19218352437019348</v>
      </c>
    </row>
    <row r="14" spans="1:4">
      <c r="A14">
        <v>2004</v>
      </c>
      <c r="B14">
        <v>2</v>
      </c>
      <c r="C14">
        <v>0.80781650543212891</v>
      </c>
      <c r="D14">
        <v>0.19218352437019348</v>
      </c>
    </row>
    <row r="15" spans="1:4">
      <c r="A15">
        <v>2004</v>
      </c>
      <c r="B15">
        <v>3</v>
      </c>
      <c r="C15">
        <v>0.78861755132675171</v>
      </c>
      <c r="D15">
        <v>0.21138246357440948</v>
      </c>
    </row>
    <row r="16" spans="1:4">
      <c r="A16">
        <v>2004</v>
      </c>
      <c r="B16">
        <v>4</v>
      </c>
      <c r="C16">
        <v>0.77808421850204468</v>
      </c>
      <c r="D16">
        <v>0.22191579639911652</v>
      </c>
    </row>
    <row r="17" spans="1:4">
      <c r="A17">
        <v>2004</v>
      </c>
      <c r="B17">
        <v>5</v>
      </c>
      <c r="C17">
        <v>0.6720244288444519</v>
      </c>
      <c r="D17">
        <v>0.3279755711555481</v>
      </c>
    </row>
    <row r="18" spans="1:4">
      <c r="A18">
        <v>2004</v>
      </c>
      <c r="B18">
        <v>6</v>
      </c>
      <c r="C18">
        <v>0.58461266756057739</v>
      </c>
      <c r="D18">
        <v>0.415387362241745</v>
      </c>
    </row>
    <row r="19" spans="1:4">
      <c r="A19">
        <v>2004</v>
      </c>
      <c r="B19">
        <v>7</v>
      </c>
      <c r="C19">
        <v>0.42167872190475464</v>
      </c>
      <c r="D19">
        <v>0.57832127809524536</v>
      </c>
    </row>
    <row r="20" spans="1:4">
      <c r="A20">
        <v>2004</v>
      </c>
      <c r="B20">
        <v>8</v>
      </c>
      <c r="C20">
        <v>0.40494504570960999</v>
      </c>
      <c r="D20">
        <v>0.5950549840927124</v>
      </c>
    </row>
    <row r="21" spans="1:4">
      <c r="A21">
        <v>2004</v>
      </c>
      <c r="B21">
        <v>9</v>
      </c>
      <c r="C21">
        <v>0.31309610605239868</v>
      </c>
      <c r="D21">
        <v>0.68690389394760132</v>
      </c>
    </row>
    <row r="22" spans="1:4">
      <c r="A22">
        <v>2004</v>
      </c>
      <c r="B22">
        <v>10</v>
      </c>
      <c r="C22">
        <v>0.27079600095748901</v>
      </c>
      <c r="D22">
        <v>0.72920399904251099</v>
      </c>
    </row>
    <row r="23" spans="1:4">
      <c r="A23">
        <v>2004</v>
      </c>
      <c r="C23">
        <v>0.7617793083190918</v>
      </c>
      <c r="D23">
        <v>0.23822067677974701</v>
      </c>
    </row>
    <row r="24" spans="1:4">
      <c r="A24">
        <v>2009</v>
      </c>
      <c r="B24">
        <v>1</v>
      </c>
      <c r="C24">
        <v>0.84668910503387451</v>
      </c>
      <c r="D24">
        <v>0.15331088006496429</v>
      </c>
    </row>
    <row r="25" spans="1:4">
      <c r="A25">
        <v>2009</v>
      </c>
      <c r="B25">
        <v>2</v>
      </c>
      <c r="C25">
        <v>0.8094819188117981</v>
      </c>
      <c r="D25">
        <v>0.1905180811882019</v>
      </c>
    </row>
    <row r="26" spans="1:4">
      <c r="A26">
        <v>2009</v>
      </c>
      <c r="B26">
        <v>3</v>
      </c>
      <c r="C26">
        <v>0.76202505826950073</v>
      </c>
      <c r="D26">
        <v>0.23797497153282166</v>
      </c>
    </row>
    <row r="27" spans="1:4">
      <c r="A27">
        <v>2009</v>
      </c>
      <c r="B27">
        <v>4</v>
      </c>
      <c r="C27">
        <v>0.69119781255722046</v>
      </c>
      <c r="D27">
        <v>0.30880215764045715</v>
      </c>
    </row>
    <row r="28" spans="1:4">
      <c r="A28">
        <v>2009</v>
      </c>
      <c r="B28">
        <v>5</v>
      </c>
      <c r="C28">
        <v>0.65475285053253174</v>
      </c>
      <c r="D28">
        <v>0.34524711966514587</v>
      </c>
    </row>
    <row r="29" spans="1:4">
      <c r="A29">
        <v>2009</v>
      </c>
      <c r="B29">
        <v>6</v>
      </c>
      <c r="C29">
        <v>0.60189521312713623</v>
      </c>
      <c r="D29">
        <v>0.39810475707054138</v>
      </c>
    </row>
    <row r="30" spans="1:4">
      <c r="A30">
        <v>2009</v>
      </c>
      <c r="B30">
        <v>7</v>
      </c>
      <c r="C30">
        <v>0.5239717960357666</v>
      </c>
      <c r="D30">
        <v>0.47602817416191101</v>
      </c>
    </row>
    <row r="31" spans="1:4">
      <c r="A31">
        <v>2009</v>
      </c>
      <c r="B31">
        <v>8</v>
      </c>
      <c r="C31">
        <v>0.43543633818626404</v>
      </c>
      <c r="D31">
        <v>0.56456369161605835</v>
      </c>
    </row>
    <row r="32" spans="1:4">
      <c r="A32">
        <v>2009</v>
      </c>
      <c r="B32">
        <v>9</v>
      </c>
      <c r="C32">
        <v>0.49849271774291992</v>
      </c>
      <c r="D32">
        <v>0.50150728225708008</v>
      </c>
    </row>
    <row r="33" spans="1:4">
      <c r="A33">
        <v>2009</v>
      </c>
      <c r="B33">
        <v>10</v>
      </c>
      <c r="C33">
        <v>0.34624549746513367</v>
      </c>
      <c r="D33">
        <v>0.65375447273254395</v>
      </c>
    </row>
    <row r="34" spans="1:4">
      <c r="A34">
        <v>2009</v>
      </c>
      <c r="C34">
        <v>0.61551946401596069</v>
      </c>
      <c r="D34">
        <v>0.38448056578636169</v>
      </c>
    </row>
    <row r="35" spans="1:4">
      <c r="A35">
        <v>2014</v>
      </c>
      <c r="B35">
        <v>1</v>
      </c>
      <c r="C35">
        <v>0.80205190181732178</v>
      </c>
      <c r="D35">
        <v>0.19794808328151703</v>
      </c>
    </row>
    <row r="36" spans="1:4">
      <c r="A36">
        <v>2014</v>
      </c>
      <c r="B36">
        <v>2</v>
      </c>
      <c r="C36">
        <v>0.72446966171264648</v>
      </c>
      <c r="D36">
        <v>0.27553030848503113</v>
      </c>
    </row>
    <row r="37" spans="1:4">
      <c r="A37">
        <v>2014</v>
      </c>
      <c r="B37">
        <v>3</v>
      </c>
      <c r="C37">
        <v>0.63285684585571289</v>
      </c>
      <c r="D37">
        <v>0.3671431839466095</v>
      </c>
    </row>
    <row r="38" spans="1:4">
      <c r="A38">
        <v>2014</v>
      </c>
      <c r="B38">
        <v>4</v>
      </c>
      <c r="C38">
        <v>0.56473958492279053</v>
      </c>
      <c r="D38">
        <v>0.43526038527488708</v>
      </c>
    </row>
    <row r="39" spans="1:4">
      <c r="A39">
        <v>2014</v>
      </c>
      <c r="B39">
        <v>5</v>
      </c>
      <c r="C39">
        <v>0.54826623201370239</v>
      </c>
      <c r="D39">
        <v>0.45173373818397522</v>
      </c>
    </row>
    <row r="40" spans="1:4">
      <c r="A40">
        <v>2014</v>
      </c>
      <c r="B40">
        <v>6</v>
      </c>
      <c r="C40">
        <v>0.55372464656829834</v>
      </c>
      <c r="D40">
        <v>0.44627535343170166</v>
      </c>
    </row>
    <row r="41" spans="1:4">
      <c r="A41">
        <v>2014</v>
      </c>
      <c r="B41">
        <v>7</v>
      </c>
      <c r="C41">
        <v>0.47727671265602112</v>
      </c>
      <c r="D41">
        <v>0.52272325754165649</v>
      </c>
    </row>
    <row r="42" spans="1:4">
      <c r="A42">
        <v>2014</v>
      </c>
      <c r="B42">
        <v>8</v>
      </c>
      <c r="C42">
        <v>0.40655410289764404</v>
      </c>
      <c r="D42">
        <v>0.59344589710235596</v>
      </c>
    </row>
    <row r="43" spans="1:4">
      <c r="A43">
        <v>2014</v>
      </c>
      <c r="B43">
        <v>9</v>
      </c>
      <c r="C43">
        <v>0.36360752582550049</v>
      </c>
      <c r="D43">
        <v>0.63639247417449951</v>
      </c>
    </row>
    <row r="44" spans="1:4">
      <c r="A44">
        <v>2014</v>
      </c>
      <c r="B44">
        <v>10</v>
      </c>
      <c r="C44">
        <v>0.32632911205291748</v>
      </c>
      <c r="D44">
        <v>0.67367088794708252</v>
      </c>
    </row>
    <row r="45" spans="1:4">
      <c r="A45">
        <v>2014</v>
      </c>
      <c r="C45">
        <v>0.17581303417682648</v>
      </c>
      <c r="D45">
        <v>0.82418698072433472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4">
    <tabColor theme="1"/>
  </sheetPr>
  <dimension ref="A1:I39"/>
  <sheetViews>
    <sheetView workbookViewId="0">
      <selection sqref="A1:H1"/>
    </sheetView>
  </sheetViews>
  <sheetFormatPr baseColWidth="10" defaultColWidth="8.77734375" defaultRowHeight="14.4"/>
  <sheetData>
    <row r="1" spans="1:9">
      <c r="A1" t="s">
        <v>197</v>
      </c>
      <c r="B1" t="s">
        <v>204</v>
      </c>
      <c r="C1" t="s">
        <v>28</v>
      </c>
      <c r="D1" t="s">
        <v>27</v>
      </c>
      <c r="E1" t="s">
        <v>24</v>
      </c>
      <c r="F1" t="s">
        <v>125</v>
      </c>
      <c r="G1" t="s">
        <v>25</v>
      </c>
      <c r="H1" t="s">
        <v>23</v>
      </c>
      <c r="I1" t="s">
        <v>213</v>
      </c>
    </row>
    <row r="2" spans="1:9">
      <c r="A2" t="s">
        <v>268</v>
      </c>
      <c r="B2" t="s">
        <v>270</v>
      </c>
      <c r="C2">
        <v>0.1710263192653656</v>
      </c>
      <c r="D2">
        <v>9.0016551315784454E-2</v>
      </c>
      <c r="E2">
        <v>0.18414540588855743</v>
      </c>
      <c r="F2">
        <v>7.6804809272289276E-2</v>
      </c>
      <c r="G2">
        <v>5.4860576987266541E-2</v>
      </c>
      <c r="H2">
        <v>0.10897825658321381</v>
      </c>
      <c r="I2">
        <v>0.30758482217788696</v>
      </c>
    </row>
    <row r="3" spans="1:9">
      <c r="A3" t="s">
        <v>268</v>
      </c>
      <c r="B3" t="s">
        <v>271</v>
      </c>
      <c r="C3">
        <v>0.20530059933662415</v>
      </c>
      <c r="D3">
        <v>0.10760483145713806</v>
      </c>
      <c r="E3">
        <v>0.11657793819904327</v>
      </c>
      <c r="F3">
        <v>6.8530842661857605E-2</v>
      </c>
      <c r="G3">
        <v>5.3993996232748032E-2</v>
      </c>
      <c r="H3">
        <v>0.12375787645578384</v>
      </c>
      <c r="I3">
        <v>0.31800383329391479</v>
      </c>
    </row>
    <row r="4" spans="1:9">
      <c r="A4" t="s">
        <v>268</v>
      </c>
      <c r="B4" t="s">
        <v>272</v>
      </c>
      <c r="C4">
        <v>0.20049144327640533</v>
      </c>
      <c r="D4">
        <v>0.12538455426692963</v>
      </c>
      <c r="E4">
        <v>0.12771788239479065</v>
      </c>
      <c r="F4">
        <v>2.3230342194437981E-2</v>
      </c>
      <c r="G4">
        <v>5.8075852692127228E-2</v>
      </c>
      <c r="H4">
        <v>0.13572384417057037</v>
      </c>
      <c r="I4">
        <v>0.32937610149383545</v>
      </c>
    </row>
    <row r="5" spans="1:9">
      <c r="A5" t="s">
        <v>198</v>
      </c>
      <c r="B5" t="s">
        <v>19</v>
      </c>
      <c r="C5">
        <v>0.17657673358917236</v>
      </c>
      <c r="D5">
        <v>9.3655124306678772E-2</v>
      </c>
      <c r="E5">
        <v>0.17674537003040314</v>
      </c>
      <c r="F5">
        <v>7.6835811138153076E-2</v>
      </c>
      <c r="G5">
        <v>5.494963750243187E-2</v>
      </c>
      <c r="H5">
        <v>0.10937411338090897</v>
      </c>
      <c r="I5">
        <v>0.30506312847137451</v>
      </c>
    </row>
    <row r="6" spans="1:9">
      <c r="A6" t="s">
        <v>198</v>
      </c>
      <c r="B6" t="s">
        <v>20</v>
      </c>
      <c r="C6">
        <v>0.20366373658180237</v>
      </c>
      <c r="D6">
        <v>0.10604683309793472</v>
      </c>
      <c r="E6">
        <v>0.11658674478530884</v>
      </c>
      <c r="F6">
        <v>6.7680448293685913E-2</v>
      </c>
      <c r="G6">
        <v>5.3826965391635895E-2</v>
      </c>
      <c r="H6">
        <v>0.12486694753170013</v>
      </c>
      <c r="I6">
        <v>0.32133030891418457</v>
      </c>
    </row>
    <row r="7" spans="1:9">
      <c r="A7" t="s">
        <v>198</v>
      </c>
      <c r="B7" t="s">
        <v>21</v>
      </c>
      <c r="C7">
        <v>0.19879399240016937</v>
      </c>
      <c r="D7">
        <v>0.12022113054990768</v>
      </c>
      <c r="E7">
        <v>0.12596338987350464</v>
      </c>
      <c r="F7">
        <v>2.9140502214431763E-2</v>
      </c>
      <c r="G7">
        <v>5.7177037000656128E-2</v>
      </c>
      <c r="H7">
        <v>0.13549222052097321</v>
      </c>
      <c r="I7">
        <v>0.33257198333740234</v>
      </c>
    </row>
    <row r="8" spans="1:9">
      <c r="A8" t="s">
        <v>181</v>
      </c>
      <c r="B8" t="s">
        <v>182</v>
      </c>
      <c r="C8">
        <v>9.9216140806674957E-2</v>
      </c>
      <c r="D8">
        <v>9.5448039472103119E-2</v>
      </c>
      <c r="E8">
        <v>0.19587297737598419</v>
      </c>
      <c r="F8">
        <v>0.17160774767398834</v>
      </c>
      <c r="G8">
        <v>5.6666605174541473E-2</v>
      </c>
      <c r="H8">
        <v>7.9555943608283997E-2</v>
      </c>
      <c r="I8">
        <v>0.30163252353668213</v>
      </c>
    </row>
    <row r="9" spans="1:9">
      <c r="A9" t="s">
        <v>181</v>
      </c>
      <c r="B9" t="s">
        <v>183</v>
      </c>
      <c r="C9">
        <v>0.13411182165145874</v>
      </c>
      <c r="D9">
        <v>9.8281703889369965E-2</v>
      </c>
      <c r="E9">
        <v>0.16479846835136414</v>
      </c>
      <c r="F9">
        <v>5.9179719537496567E-2</v>
      </c>
      <c r="G9">
        <v>6.9614425301551819E-2</v>
      </c>
      <c r="H9">
        <v>0.10728604346513748</v>
      </c>
      <c r="I9">
        <v>0.3667277991771698</v>
      </c>
    </row>
    <row r="10" spans="1:9">
      <c r="A10" t="s">
        <v>181</v>
      </c>
      <c r="B10" t="s">
        <v>184</v>
      </c>
      <c r="C10">
        <v>0.23190601170063019</v>
      </c>
      <c r="D10">
        <v>8.8112473487854004E-2</v>
      </c>
      <c r="E10">
        <v>0.16285227239131927</v>
      </c>
      <c r="F10">
        <v>6.6384889185428619E-2</v>
      </c>
      <c r="G10">
        <v>3.8383569568395615E-2</v>
      </c>
      <c r="H10">
        <v>0.11708029359579086</v>
      </c>
      <c r="I10">
        <v>0.28675621747970581</v>
      </c>
    </row>
    <row r="11" spans="1:9">
      <c r="A11" t="s">
        <v>181</v>
      </c>
      <c r="B11" t="s">
        <v>185</v>
      </c>
      <c r="C11">
        <v>0.17817464470863342</v>
      </c>
      <c r="D11">
        <v>0.11119887977838516</v>
      </c>
      <c r="E11">
        <v>0.13219936192035675</v>
      </c>
      <c r="F11">
        <v>5.5455736815929413E-2</v>
      </c>
      <c r="G11">
        <v>4.2262684553861618E-2</v>
      </c>
      <c r="H11">
        <v>0.13270716369152069</v>
      </c>
      <c r="I11">
        <v>0.34668472409248352</v>
      </c>
    </row>
    <row r="12" spans="1:9">
      <c r="A12" t="s">
        <v>181</v>
      </c>
      <c r="B12" t="s">
        <v>186</v>
      </c>
      <c r="C12">
        <v>0.1988898366689682</v>
      </c>
      <c r="D12">
        <v>9.3388296663761139E-2</v>
      </c>
      <c r="E12">
        <v>0.14903643727302551</v>
      </c>
      <c r="F12">
        <v>4.3255772441625595E-2</v>
      </c>
      <c r="G12">
        <v>5.4046202450990677E-2</v>
      </c>
      <c r="H12">
        <v>0.13673214614391327</v>
      </c>
      <c r="I12">
        <v>0.32465130090713501</v>
      </c>
    </row>
    <row r="13" spans="1:9">
      <c r="A13" t="s">
        <v>181</v>
      </c>
      <c r="B13" t="s">
        <v>187</v>
      </c>
      <c r="C13">
        <v>0.17739827930927277</v>
      </c>
      <c r="D13">
        <v>8.1570349633693695E-2</v>
      </c>
      <c r="E13">
        <v>0.15993970632553101</v>
      </c>
      <c r="F13">
        <v>4.7119293361902237E-2</v>
      </c>
      <c r="G13">
        <v>5.0763741135597229E-2</v>
      </c>
      <c r="H13">
        <v>0.13305555284023285</v>
      </c>
      <c r="I13">
        <v>0.33047094941139221</v>
      </c>
    </row>
    <row r="14" spans="1:9">
      <c r="A14" t="s">
        <v>181</v>
      </c>
      <c r="B14" t="s">
        <v>188</v>
      </c>
      <c r="C14">
        <v>0.2037227600812912</v>
      </c>
      <c r="D14">
        <v>0.11313380300998688</v>
      </c>
      <c r="E14">
        <v>0.12492723762989044</v>
      </c>
      <c r="F14">
        <v>8.8989138603210449E-2</v>
      </c>
      <c r="G14">
        <v>4.3690245598554611E-2</v>
      </c>
      <c r="H14">
        <v>7.1634285151958466E-2</v>
      </c>
      <c r="I14">
        <v>0.33422037959098816</v>
      </c>
    </row>
    <row r="15" spans="1:9">
      <c r="A15" t="s">
        <v>181</v>
      </c>
      <c r="B15" t="s">
        <v>189</v>
      </c>
      <c r="C15">
        <v>0.23886840045452118</v>
      </c>
      <c r="D15">
        <v>0.10699190944433212</v>
      </c>
      <c r="E15">
        <v>0.13350877165794373</v>
      </c>
      <c r="F15">
        <v>5.3362846374511719E-2</v>
      </c>
      <c r="G15">
        <v>7.8179731965065002E-2</v>
      </c>
      <c r="H15">
        <v>0.13144823908805847</v>
      </c>
      <c r="I15">
        <v>0.25478550791740417</v>
      </c>
    </row>
    <row r="16" spans="1:9">
      <c r="A16" t="s">
        <v>181</v>
      </c>
      <c r="B16" t="s">
        <v>190</v>
      </c>
      <c r="C16">
        <v>0.21689780056476593</v>
      </c>
      <c r="D16">
        <v>0.11505299061536789</v>
      </c>
      <c r="E16">
        <v>0.12721723318099976</v>
      </c>
      <c r="F16">
        <v>5.9951767325401306E-2</v>
      </c>
      <c r="G16">
        <v>6.9943733513355255E-2</v>
      </c>
      <c r="H16">
        <v>0.12259439378976822</v>
      </c>
      <c r="I16">
        <v>0.28334608674049377</v>
      </c>
    </row>
    <row r="17" spans="1:9">
      <c r="A17" t="s">
        <v>181</v>
      </c>
      <c r="B17" t="s">
        <v>191</v>
      </c>
      <c r="C17">
        <v>0.22539946436882019</v>
      </c>
      <c r="D17">
        <v>0.12374374270439148</v>
      </c>
      <c r="E17">
        <v>0.1247243732213974</v>
      </c>
      <c r="F17">
        <v>3.3727005124092102E-2</v>
      </c>
      <c r="G17">
        <v>4.7549061477184296E-2</v>
      </c>
      <c r="H17">
        <v>0.14658832550048828</v>
      </c>
      <c r="I17">
        <v>0.29627752304077148</v>
      </c>
    </row>
    <row r="18" spans="1:9">
      <c r="A18" t="s">
        <v>199</v>
      </c>
      <c r="B18" t="s">
        <v>19</v>
      </c>
      <c r="C18">
        <v>0.1684596985578537</v>
      </c>
      <c r="D18">
        <v>9.7285881638526917E-2</v>
      </c>
      <c r="E18">
        <v>0.1609518975019455</v>
      </c>
      <c r="F18">
        <v>7.9176776111125946E-2</v>
      </c>
      <c r="G18">
        <v>5.2194695919752121E-2</v>
      </c>
      <c r="H18">
        <v>0.11467231810092926</v>
      </c>
      <c r="I18">
        <v>0.32529053092002869</v>
      </c>
    </row>
    <row r="19" spans="1:9">
      <c r="A19" t="s">
        <v>199</v>
      </c>
      <c r="B19" t="s">
        <v>20</v>
      </c>
      <c r="C19">
        <v>0.20922181010246277</v>
      </c>
      <c r="D19">
        <v>0.1041872650384903</v>
      </c>
      <c r="E19">
        <v>0.13639824092388153</v>
      </c>
      <c r="F19">
        <v>6.2355764210224152E-2</v>
      </c>
      <c r="G19">
        <v>6.064436212182045E-2</v>
      </c>
      <c r="H19">
        <v>0.1146831139922142</v>
      </c>
      <c r="I19">
        <v>0.30070573091506958</v>
      </c>
    </row>
    <row r="20" spans="1:9">
      <c r="A20" t="s">
        <v>199</v>
      </c>
      <c r="B20" t="s">
        <v>21</v>
      </c>
      <c r="C20">
        <v>0.22539946436882019</v>
      </c>
      <c r="D20">
        <v>0.12374374270439148</v>
      </c>
      <c r="E20">
        <v>0.1247243732213974</v>
      </c>
      <c r="F20">
        <v>3.3727005124092102E-2</v>
      </c>
      <c r="G20">
        <v>4.7549061477184296E-2</v>
      </c>
      <c r="H20">
        <v>0.14658832550048828</v>
      </c>
      <c r="I20">
        <v>0.29627752304077148</v>
      </c>
    </row>
    <row r="21" spans="1:9">
      <c r="A21" t="s">
        <v>269</v>
      </c>
      <c r="B21" t="s">
        <v>265</v>
      </c>
      <c r="C21">
        <v>0.15624904632568359</v>
      </c>
      <c r="D21">
        <v>9.484197199344635E-2</v>
      </c>
      <c r="E21">
        <v>0.15126611292362213</v>
      </c>
      <c r="F21">
        <v>6.8090081214904785E-2</v>
      </c>
      <c r="G21">
        <v>4.6125538647174835E-2</v>
      </c>
      <c r="H21">
        <v>0.1244785338640213</v>
      </c>
      <c r="I21">
        <v>0.3523593544960022</v>
      </c>
    </row>
    <row r="22" spans="1:9">
      <c r="A22" t="s">
        <v>269</v>
      </c>
      <c r="B22" t="s">
        <v>266</v>
      </c>
      <c r="C22">
        <v>0.18686720728874207</v>
      </c>
      <c r="D22">
        <v>0.10497028380632401</v>
      </c>
      <c r="E22">
        <v>0.14191249012947083</v>
      </c>
      <c r="F22">
        <v>5.7076044380664825E-2</v>
      </c>
      <c r="G22">
        <v>7.1873538196086884E-2</v>
      </c>
      <c r="H22">
        <v>0.11239113658666611</v>
      </c>
      <c r="I22">
        <v>0.31856751441955566</v>
      </c>
    </row>
    <row r="23" spans="1:9">
      <c r="A23" t="s">
        <v>269</v>
      </c>
      <c r="B23" t="s">
        <v>267</v>
      </c>
      <c r="C23">
        <v>0.38252148032188416</v>
      </c>
      <c r="D23">
        <v>0.13157297670841217</v>
      </c>
      <c r="E23">
        <v>0.16532254219055176</v>
      </c>
      <c r="F23">
        <v>0.12569333612918854</v>
      </c>
      <c r="G23">
        <v>1.1426666751503944E-2</v>
      </c>
      <c r="H23">
        <v>0.10014086961746216</v>
      </c>
      <c r="I23">
        <v>8.3322152495384216E-2</v>
      </c>
    </row>
    <row r="24" spans="1:9">
      <c r="A24" t="s">
        <v>200</v>
      </c>
      <c r="B24" t="s">
        <v>89</v>
      </c>
      <c r="C24">
        <v>0.23065760731697083</v>
      </c>
      <c r="D24">
        <v>7.1365810930728912E-2</v>
      </c>
      <c r="E24">
        <v>0.12576937675476074</v>
      </c>
      <c r="F24">
        <v>4.6418152749538422E-2</v>
      </c>
      <c r="G24">
        <v>5.063798651099205E-2</v>
      </c>
      <c r="H24">
        <v>0.12943598628044128</v>
      </c>
      <c r="I24">
        <v>0.3436051607131958</v>
      </c>
    </row>
    <row r="25" spans="1:9">
      <c r="A25" t="s">
        <v>200</v>
      </c>
      <c r="B25" t="s">
        <v>88</v>
      </c>
      <c r="C25">
        <v>0.15403944253921509</v>
      </c>
      <c r="D25">
        <v>0.12820762395858765</v>
      </c>
      <c r="E25">
        <v>0.16622266173362732</v>
      </c>
      <c r="F25">
        <v>8.7257318198680878E-2</v>
      </c>
      <c r="G25">
        <v>5.8171544224023819E-2</v>
      </c>
      <c r="H25">
        <v>0.10833314806222916</v>
      </c>
      <c r="I25">
        <v>0.28867897391319275</v>
      </c>
    </row>
    <row r="26" spans="1:9">
      <c r="A26" t="s">
        <v>201</v>
      </c>
      <c r="B26" t="s">
        <v>214</v>
      </c>
      <c r="C26">
        <v>0.20042656362056732</v>
      </c>
      <c r="D26">
        <v>0.10323898494243622</v>
      </c>
      <c r="E26">
        <v>0.15948811173439026</v>
      </c>
      <c r="F26">
        <v>5.8514654636383057E-2</v>
      </c>
      <c r="G26">
        <v>5.6627087295055389E-2</v>
      </c>
      <c r="H26">
        <v>9.2636644840240479E-2</v>
      </c>
      <c r="I26">
        <v>0.31963011622428894</v>
      </c>
    </row>
    <row r="27" spans="1:9">
      <c r="A27" t="s">
        <v>201</v>
      </c>
      <c r="B27" t="s">
        <v>215</v>
      </c>
      <c r="C27">
        <v>0.17778833210468292</v>
      </c>
      <c r="D27">
        <v>0.10046479851007462</v>
      </c>
      <c r="E27">
        <v>0.13465051352977753</v>
      </c>
      <c r="F27">
        <v>7.8904591500759125E-2</v>
      </c>
      <c r="G27">
        <v>5.2603062242269516E-2</v>
      </c>
      <c r="H27">
        <v>0.14539295434951782</v>
      </c>
      <c r="I27">
        <v>0.3081725537776947</v>
      </c>
    </row>
    <row r="28" spans="1:9">
      <c r="A28" t="s">
        <v>202</v>
      </c>
      <c r="B28" t="s">
        <v>217</v>
      </c>
      <c r="C28">
        <v>0.19800539314746857</v>
      </c>
      <c r="D28">
        <v>0.12058182060718536</v>
      </c>
      <c r="E28">
        <v>0.13647308945655823</v>
      </c>
      <c r="F28">
        <v>6.2057018280029297E-2</v>
      </c>
      <c r="G28">
        <v>6.4125582575798035E-2</v>
      </c>
      <c r="H28">
        <v>0.11964798718690872</v>
      </c>
      <c r="I28">
        <v>0.29497197270393372</v>
      </c>
    </row>
    <row r="29" spans="1:9">
      <c r="A29" t="s">
        <v>202</v>
      </c>
      <c r="B29" t="s">
        <v>218</v>
      </c>
      <c r="C29">
        <v>0.18105161190032959</v>
      </c>
      <c r="D29">
        <v>8.4630034863948822E-2</v>
      </c>
      <c r="E29">
        <v>0.15023802220821381</v>
      </c>
      <c r="F29">
        <v>7.100214809179306E-2</v>
      </c>
      <c r="G29">
        <v>4.4376343488693237E-2</v>
      </c>
      <c r="H29">
        <v>0.12185683846473694</v>
      </c>
      <c r="I29">
        <v>0.33796972036361694</v>
      </c>
    </row>
    <row r="30" spans="1:9">
      <c r="A30" t="s">
        <v>202</v>
      </c>
      <c r="B30" t="s">
        <v>71</v>
      </c>
      <c r="C30">
        <v>0.1760648638010025</v>
      </c>
      <c r="D30">
        <v>9.8689854145050049E-2</v>
      </c>
      <c r="E30">
        <v>0.18758517503738403</v>
      </c>
      <c r="F30">
        <v>8.7267130613327026E-2</v>
      </c>
      <c r="G30">
        <v>4.9866929650306702E-2</v>
      </c>
      <c r="H30">
        <v>8.7404631078243256E-2</v>
      </c>
      <c r="I30">
        <v>0.31312140822410583</v>
      </c>
    </row>
    <row r="31" spans="1:9">
      <c r="A31" t="s">
        <v>203</v>
      </c>
      <c r="B31" t="s">
        <v>210</v>
      </c>
      <c r="C31">
        <v>0.14219793677330017</v>
      </c>
      <c r="D31">
        <v>0.14595583081245422</v>
      </c>
      <c r="E31">
        <v>0.21976150572299957</v>
      </c>
      <c r="F31">
        <v>9.9248573184013367E-2</v>
      </c>
      <c r="G31">
        <v>6.9042488932609558E-2</v>
      </c>
      <c r="H31">
        <v>0.12101472914218903</v>
      </c>
      <c r="I31">
        <v>0.20277895033359528</v>
      </c>
    </row>
    <row r="32" spans="1:9">
      <c r="A32" t="s">
        <v>203</v>
      </c>
      <c r="B32" t="s">
        <v>196</v>
      </c>
      <c r="C32">
        <v>0.23762153089046478</v>
      </c>
      <c r="D32">
        <v>7.8737407922744751E-2</v>
      </c>
      <c r="E32">
        <v>0.11562397330999374</v>
      </c>
      <c r="F32">
        <v>6.8975381553173065E-2</v>
      </c>
      <c r="G32">
        <v>5.2326150238513947E-2</v>
      </c>
      <c r="H32">
        <v>0.10144240409135818</v>
      </c>
      <c r="I32">
        <v>0.33338084816932678</v>
      </c>
    </row>
    <row r="33" spans="1:9">
      <c r="A33" t="s">
        <v>203</v>
      </c>
      <c r="B33" t="s">
        <v>206</v>
      </c>
      <c r="C33">
        <v>0.18860514461994171</v>
      </c>
      <c r="D33">
        <v>7.0770613849163055E-2</v>
      </c>
      <c r="E33">
        <v>7.5881697237491608E-2</v>
      </c>
      <c r="F33">
        <v>6.5559335052967072E-2</v>
      </c>
      <c r="G33">
        <v>3.2779667526483536E-2</v>
      </c>
      <c r="H33">
        <v>0.11490961164236069</v>
      </c>
      <c r="I33">
        <v>0.45149391889572144</v>
      </c>
    </row>
    <row r="34" spans="1:9">
      <c r="A34" t="s">
        <v>203</v>
      </c>
      <c r="B34" t="s">
        <v>205</v>
      </c>
      <c r="C34">
        <v>0.19577674567699432</v>
      </c>
      <c r="D34">
        <v>0.14260198175907135</v>
      </c>
      <c r="E34">
        <v>0.20386768877506256</v>
      </c>
      <c r="F34">
        <v>6.6050656139850616E-2</v>
      </c>
      <c r="G34">
        <v>4.4033773243427277E-2</v>
      </c>
      <c r="H34">
        <v>0.11577077955007553</v>
      </c>
      <c r="I34">
        <v>0.23189836740493774</v>
      </c>
    </row>
    <row r="35" spans="1:9">
      <c r="A35" t="s">
        <v>203</v>
      </c>
      <c r="B35" t="s">
        <v>208</v>
      </c>
      <c r="C35">
        <v>0.17815224826335907</v>
      </c>
      <c r="D35">
        <v>0.14006322622299194</v>
      </c>
      <c r="E35">
        <v>5.631699413061142E-2</v>
      </c>
      <c r="F35">
        <v>0</v>
      </c>
      <c r="G35">
        <v>9.7312130033969879E-2</v>
      </c>
      <c r="H35">
        <v>8.5282273590564728E-2</v>
      </c>
      <c r="I35">
        <v>0.39421704411506653</v>
      </c>
    </row>
    <row r="36" spans="1:9">
      <c r="A36" t="s">
        <v>203</v>
      </c>
      <c r="B36" t="s">
        <v>212</v>
      </c>
      <c r="C36">
        <v>0.19846419990062714</v>
      </c>
      <c r="D36">
        <v>0.13652841746807098</v>
      </c>
      <c r="E36">
        <v>0.10979142040014267</v>
      </c>
      <c r="F36">
        <v>5.4203566163778305E-2</v>
      </c>
      <c r="G36">
        <v>0</v>
      </c>
      <c r="H36">
        <v>0.23751425743103027</v>
      </c>
      <c r="I36">
        <v>0.26349812746047974</v>
      </c>
    </row>
    <row r="37" spans="1:9">
      <c r="A37" t="s">
        <v>203</v>
      </c>
      <c r="B37" t="s">
        <v>211</v>
      </c>
      <c r="C37">
        <v>2.1041486412286758E-2</v>
      </c>
      <c r="D37">
        <v>0.14474956691265106</v>
      </c>
      <c r="E37">
        <v>0.20952464640140533</v>
      </c>
      <c r="F37">
        <v>4.0227226912975311E-2</v>
      </c>
      <c r="G37">
        <v>0</v>
      </c>
      <c r="H37">
        <v>0.25853142142295837</v>
      </c>
      <c r="I37">
        <v>0.32592564821243286</v>
      </c>
    </row>
    <row r="38" spans="1:9">
      <c r="A38" t="s">
        <v>203</v>
      </c>
      <c r="B38" t="s">
        <v>207</v>
      </c>
      <c r="C38">
        <v>0.11801654100418091</v>
      </c>
      <c r="D38">
        <v>2.4980457499623299E-2</v>
      </c>
      <c r="E38">
        <v>4.0176834911108017E-2</v>
      </c>
      <c r="F38">
        <v>6.9422975182533264E-2</v>
      </c>
      <c r="G38">
        <v>8.6778715252876282E-2</v>
      </c>
      <c r="H38">
        <v>0.18252244591712952</v>
      </c>
      <c r="I38">
        <v>0.47810202836990356</v>
      </c>
    </row>
    <row r="39" spans="1:9">
      <c r="A39" t="s">
        <v>203</v>
      </c>
      <c r="B39" t="s">
        <v>209</v>
      </c>
      <c r="C39">
        <v>0.18104378879070282</v>
      </c>
      <c r="D39">
        <v>0.10148069262504578</v>
      </c>
      <c r="E39">
        <v>0.17434276640415192</v>
      </c>
      <c r="F39">
        <v>3.8457833230495453E-2</v>
      </c>
      <c r="G39">
        <v>5.127711221575737E-2</v>
      </c>
      <c r="H39">
        <v>8.9876338839530945E-2</v>
      </c>
      <c r="I39">
        <v>0.36352145671844482</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5">
    <tabColor theme="1"/>
  </sheetPr>
  <dimension ref="A1:E36"/>
  <sheetViews>
    <sheetView workbookViewId="0">
      <selection sqref="A1:H1"/>
    </sheetView>
  </sheetViews>
  <sheetFormatPr baseColWidth="10" defaultColWidth="8.77734375" defaultRowHeight="14.4"/>
  <sheetData>
    <row r="1" spans="1:5">
      <c r="A1" t="s">
        <v>87</v>
      </c>
      <c r="B1" t="s">
        <v>219</v>
      </c>
      <c r="C1" t="s">
        <v>19</v>
      </c>
      <c r="D1" t="s">
        <v>20</v>
      </c>
      <c r="E1" t="s">
        <v>21</v>
      </c>
    </row>
    <row r="2" spans="1:5">
      <c r="A2">
        <v>1999</v>
      </c>
      <c r="B2" t="s">
        <v>196</v>
      </c>
      <c r="C2">
        <v>0.53219670057296753</v>
      </c>
      <c r="D2">
        <v>0.38611584901809692</v>
      </c>
      <c r="E2">
        <v>8.1687457859516144E-2</v>
      </c>
    </row>
    <row r="3" spans="1:5">
      <c r="A3">
        <v>1999</v>
      </c>
      <c r="B3" t="s">
        <v>209</v>
      </c>
      <c r="C3">
        <v>0.52915102243423462</v>
      </c>
      <c r="D3">
        <v>0.37687978148460388</v>
      </c>
      <c r="E3">
        <v>9.3969166278839111E-2</v>
      </c>
    </row>
    <row r="4" spans="1:5">
      <c r="A4">
        <v>1999</v>
      </c>
      <c r="B4" t="s">
        <v>207</v>
      </c>
      <c r="C4">
        <v>0.69632798433303833</v>
      </c>
      <c r="D4">
        <v>0.24550724029541016</v>
      </c>
      <c r="E4">
        <v>5.8164764195680618E-2</v>
      </c>
    </row>
    <row r="5" spans="1:5">
      <c r="A5">
        <v>1999</v>
      </c>
      <c r="B5" t="s">
        <v>205</v>
      </c>
      <c r="C5">
        <v>0.50862175226211548</v>
      </c>
      <c r="D5">
        <v>0.4128108024597168</v>
      </c>
      <c r="E5">
        <v>7.8567445278167725E-2</v>
      </c>
    </row>
    <row r="6" spans="1:5">
      <c r="A6">
        <v>1999</v>
      </c>
      <c r="B6" t="s">
        <v>208</v>
      </c>
      <c r="C6">
        <v>0.34570607542991638</v>
      </c>
      <c r="D6">
        <v>0.45000234246253967</v>
      </c>
      <c r="E6">
        <v>0.20429158210754395</v>
      </c>
    </row>
    <row r="7" spans="1:5">
      <c r="A7">
        <v>1999</v>
      </c>
      <c r="B7" t="s">
        <v>206</v>
      </c>
      <c r="C7">
        <v>0.34080377221107483</v>
      </c>
      <c r="D7">
        <v>0.55819600820541382</v>
      </c>
      <c r="E7">
        <v>0.10100020468235016</v>
      </c>
    </row>
    <row r="8" spans="1:5">
      <c r="A8">
        <v>1999</v>
      </c>
      <c r="B8" t="s">
        <v>212</v>
      </c>
      <c r="C8">
        <v>0.34548935294151306</v>
      </c>
      <c r="D8">
        <v>0.44536459445953369</v>
      </c>
      <c r="E8">
        <v>0.20914603769779205</v>
      </c>
    </row>
    <row r="9" spans="1:5">
      <c r="A9">
        <v>1999</v>
      </c>
      <c r="B9" t="s">
        <v>210</v>
      </c>
      <c r="C9">
        <v>0.45039078593254089</v>
      </c>
      <c r="D9">
        <v>0.42690193653106689</v>
      </c>
      <c r="E9">
        <v>0.12270727753639221</v>
      </c>
    </row>
    <row r="10" spans="1:5">
      <c r="A10">
        <v>2004</v>
      </c>
      <c r="B10" t="s">
        <v>196</v>
      </c>
      <c r="C10">
        <v>0.52747857570648193</v>
      </c>
      <c r="D10">
        <v>0.37006205320358276</v>
      </c>
      <c r="E10">
        <v>0.10245934873819351</v>
      </c>
    </row>
    <row r="11" spans="1:5">
      <c r="A11">
        <v>2004</v>
      </c>
      <c r="B11" t="s">
        <v>209</v>
      </c>
      <c r="C11">
        <v>0.4530792236328125</v>
      </c>
      <c r="D11">
        <v>0.42156392335891724</v>
      </c>
      <c r="E11">
        <v>0.12535686790943146</v>
      </c>
    </row>
    <row r="12" spans="1:5">
      <c r="A12">
        <v>2004</v>
      </c>
      <c r="B12" t="s">
        <v>207</v>
      </c>
      <c r="C12">
        <v>0.54506576061248779</v>
      </c>
      <c r="D12">
        <v>0.31643721461296082</v>
      </c>
      <c r="E12">
        <v>0.13849702477455139</v>
      </c>
    </row>
    <row r="13" spans="1:5">
      <c r="A13">
        <v>2004</v>
      </c>
      <c r="B13" t="s">
        <v>205</v>
      </c>
      <c r="C13">
        <v>0.44176375865936279</v>
      </c>
      <c r="D13">
        <v>0.51440137624740601</v>
      </c>
      <c r="E13">
        <v>4.3834853917360306E-2</v>
      </c>
    </row>
    <row r="14" spans="1:5">
      <c r="A14">
        <v>2004</v>
      </c>
      <c r="B14" t="s">
        <v>208</v>
      </c>
      <c r="C14">
        <v>0.46172106266021729</v>
      </c>
      <c r="D14">
        <v>0.4768480658531189</v>
      </c>
      <c r="E14">
        <v>6.1430864036083221E-2</v>
      </c>
    </row>
    <row r="15" spans="1:5">
      <c r="A15">
        <v>2004</v>
      </c>
      <c r="B15" t="s">
        <v>206</v>
      </c>
      <c r="C15">
        <v>8.0195195972919464E-2</v>
      </c>
      <c r="D15">
        <v>0.55232596397399902</v>
      </c>
      <c r="E15">
        <v>0.36747881770133972</v>
      </c>
    </row>
    <row r="16" spans="1:5">
      <c r="A16">
        <v>2004</v>
      </c>
      <c r="B16" t="s">
        <v>212</v>
      </c>
      <c r="C16">
        <v>0.32951679825782776</v>
      </c>
      <c r="D16">
        <v>0.49439218640327454</v>
      </c>
      <c r="E16">
        <v>0.17609100043773651</v>
      </c>
    </row>
    <row r="17" spans="1:5">
      <c r="A17">
        <v>2004</v>
      </c>
      <c r="B17" t="s">
        <v>211</v>
      </c>
      <c r="C17">
        <v>0.10586410015821457</v>
      </c>
      <c r="D17">
        <v>0.58691054582595825</v>
      </c>
      <c r="E17">
        <v>0.30722531676292419</v>
      </c>
    </row>
    <row r="18" spans="1:5">
      <c r="A18">
        <v>2004</v>
      </c>
      <c r="B18" t="s">
        <v>210</v>
      </c>
      <c r="C18">
        <v>0.55809676647186279</v>
      </c>
      <c r="D18">
        <v>0.3894629180431366</v>
      </c>
      <c r="E18">
        <v>5.244031548500061E-2</v>
      </c>
    </row>
    <row r="19" spans="1:5">
      <c r="A19">
        <v>2009</v>
      </c>
      <c r="B19" t="s">
        <v>196</v>
      </c>
      <c r="C19">
        <v>0.51733207702636719</v>
      </c>
      <c r="D19">
        <v>0.37049692869186401</v>
      </c>
      <c r="E19">
        <v>0.1121709868311882</v>
      </c>
    </row>
    <row r="20" spans="1:5">
      <c r="A20">
        <v>2009</v>
      </c>
      <c r="B20" t="s">
        <v>209</v>
      </c>
      <c r="C20">
        <v>0.53289425373077393</v>
      </c>
      <c r="D20">
        <v>0.39652183651924133</v>
      </c>
      <c r="E20">
        <v>7.0583872497081757E-2</v>
      </c>
    </row>
    <row r="21" spans="1:5">
      <c r="A21">
        <v>2009</v>
      </c>
      <c r="B21" t="s">
        <v>207</v>
      </c>
      <c r="C21">
        <v>0.79662978649139404</v>
      </c>
      <c r="D21">
        <v>0.19705240428447723</v>
      </c>
      <c r="E21">
        <v>6.3178380951285362E-3</v>
      </c>
    </row>
    <row r="22" spans="1:5">
      <c r="A22">
        <v>2009</v>
      </c>
      <c r="B22" t="s">
        <v>205</v>
      </c>
      <c r="C22">
        <v>0.29901778697967529</v>
      </c>
      <c r="D22">
        <v>0.58037000894546509</v>
      </c>
      <c r="E22">
        <v>0.12061220407485962</v>
      </c>
    </row>
    <row r="23" spans="1:5">
      <c r="A23">
        <v>2009</v>
      </c>
      <c r="B23" t="s">
        <v>208</v>
      </c>
      <c r="C23">
        <v>0.33580693602561951</v>
      </c>
      <c r="D23">
        <v>0.57157456874847412</v>
      </c>
      <c r="E23">
        <v>9.2618502676486969E-2</v>
      </c>
    </row>
    <row r="24" spans="1:5">
      <c r="A24">
        <v>2009</v>
      </c>
      <c r="B24" t="s">
        <v>206</v>
      </c>
      <c r="C24">
        <v>0.21437504887580872</v>
      </c>
      <c r="D24">
        <v>0.74593257904052734</v>
      </c>
      <c r="E24">
        <v>3.9692390710115433E-2</v>
      </c>
    </row>
    <row r="25" spans="1:5">
      <c r="A25">
        <v>2009</v>
      </c>
      <c r="B25" t="s">
        <v>212</v>
      </c>
      <c r="C25">
        <v>0.40374502539634705</v>
      </c>
      <c r="D25">
        <v>0.21865430474281311</v>
      </c>
      <c r="E25">
        <v>0.37760066986083984</v>
      </c>
    </row>
    <row r="26" spans="1:5">
      <c r="A26">
        <v>2009</v>
      </c>
      <c r="B26" t="s">
        <v>211</v>
      </c>
      <c r="C26">
        <v>0.21733903884887695</v>
      </c>
      <c r="D26">
        <v>0.51574373245239258</v>
      </c>
      <c r="E26">
        <v>0.26691719889640808</v>
      </c>
    </row>
    <row r="27" spans="1:5">
      <c r="A27">
        <v>2009</v>
      </c>
      <c r="B27" t="s">
        <v>210</v>
      </c>
      <c r="C27">
        <v>0.53823500871658325</v>
      </c>
      <c r="D27">
        <v>0.40995031595230103</v>
      </c>
      <c r="E27">
        <v>5.1814690232276917E-2</v>
      </c>
    </row>
    <row r="28" spans="1:5">
      <c r="A28">
        <v>2014</v>
      </c>
      <c r="B28" t="s">
        <v>196</v>
      </c>
      <c r="C28">
        <v>0.52011293172836304</v>
      </c>
      <c r="D28">
        <v>0.37704074382781982</v>
      </c>
      <c r="E28">
        <v>0.10284633189439774</v>
      </c>
    </row>
    <row r="29" spans="1:5">
      <c r="A29">
        <v>2014</v>
      </c>
      <c r="B29" t="s">
        <v>209</v>
      </c>
      <c r="C29">
        <v>0.53211259841918945</v>
      </c>
      <c r="D29">
        <v>0.35999172925949097</v>
      </c>
      <c r="E29">
        <v>0.10789564996957779</v>
      </c>
    </row>
    <row r="30" spans="1:5">
      <c r="A30">
        <v>2014</v>
      </c>
      <c r="B30" t="s">
        <v>207</v>
      </c>
      <c r="C30">
        <v>0.7118028998374939</v>
      </c>
      <c r="D30">
        <v>0.22737330198287964</v>
      </c>
      <c r="E30">
        <v>6.0823790729045868E-2</v>
      </c>
    </row>
    <row r="31" spans="1:5">
      <c r="A31">
        <v>2014</v>
      </c>
      <c r="B31" t="s">
        <v>205</v>
      </c>
      <c r="C31">
        <v>0.23808762431144714</v>
      </c>
      <c r="D31">
        <v>0.6068800687789917</v>
      </c>
      <c r="E31">
        <v>0.15503230690956116</v>
      </c>
    </row>
    <row r="32" spans="1:5">
      <c r="A32">
        <v>2014</v>
      </c>
      <c r="B32" t="s">
        <v>208</v>
      </c>
      <c r="C32">
        <v>0.13788537681102753</v>
      </c>
      <c r="D32">
        <v>0.63718557357788086</v>
      </c>
      <c r="E32">
        <v>0.22492904961109161</v>
      </c>
    </row>
    <row r="33" spans="1:5">
      <c r="A33">
        <v>2014</v>
      </c>
      <c r="B33" t="s">
        <v>206</v>
      </c>
      <c r="C33">
        <v>0.21638853847980499</v>
      </c>
      <c r="D33">
        <v>0.67848718166351318</v>
      </c>
      <c r="E33">
        <v>0.10512425750494003</v>
      </c>
    </row>
    <row r="34" spans="1:5">
      <c r="A34">
        <v>2014</v>
      </c>
      <c r="B34" t="s">
        <v>212</v>
      </c>
      <c r="C34">
        <v>0.47451624274253845</v>
      </c>
      <c r="D34">
        <v>0.41046029329299927</v>
      </c>
      <c r="E34">
        <v>0.11502346396446228</v>
      </c>
    </row>
    <row r="35" spans="1:5">
      <c r="A35">
        <v>2014</v>
      </c>
      <c r="B35" t="s">
        <v>211</v>
      </c>
      <c r="C35">
        <v>0.13027465343475342</v>
      </c>
      <c r="D35">
        <v>0.66972243785858154</v>
      </c>
      <c r="E35">
        <v>0.20000287890434265</v>
      </c>
    </row>
    <row r="36" spans="1:5">
      <c r="A36">
        <v>2014</v>
      </c>
      <c r="B36" t="s">
        <v>210</v>
      </c>
      <c r="C36">
        <v>0.55479055643081665</v>
      </c>
      <c r="D36">
        <v>0.38154143095016479</v>
      </c>
      <c r="E36">
        <v>6.3667990267276764E-2</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0">
    <tabColor theme="1"/>
  </sheetPr>
  <dimension ref="A1:E5"/>
  <sheetViews>
    <sheetView workbookViewId="0">
      <selection sqref="A1:H1"/>
    </sheetView>
  </sheetViews>
  <sheetFormatPr baseColWidth="10" defaultColWidth="11.44140625" defaultRowHeight="14.4"/>
  <sheetData>
    <row r="1" spans="1:5">
      <c r="A1" t="s">
        <v>36</v>
      </c>
      <c r="B1" s="41" t="s">
        <v>143</v>
      </c>
      <c r="C1" s="41" t="s">
        <v>98</v>
      </c>
      <c r="D1" s="41" t="s">
        <v>99</v>
      </c>
      <c r="E1" t="s">
        <v>38</v>
      </c>
    </row>
    <row r="2" spans="1:5">
      <c r="A2">
        <f>r_incdiff_Golkar!A2</f>
        <v>1999</v>
      </c>
      <c r="B2">
        <f>r_young_incdiff_rsec!B2</f>
        <v>-5.5230236053466797</v>
      </c>
      <c r="C2">
        <f>r_young_incdiff_rsec!C2</f>
        <v>-6.2463617324829102</v>
      </c>
      <c r="D2">
        <f>r_young_incdiff_rsec!D2</f>
        <v>-4.8416671752929687</v>
      </c>
      <c r="E2">
        <f>r_young_incdiff_rsec!E2</f>
        <v>0</v>
      </c>
    </row>
    <row r="3" spans="1:5">
      <c r="A3">
        <f>r_incdiff_Golkar!A3</f>
        <v>2004</v>
      </c>
      <c r="B3">
        <f>r_young_incdiff_rsec!B3</f>
        <v>-4.1017870903015137</v>
      </c>
      <c r="C3">
        <f>r_young_incdiff_rsec!C3</f>
        <v>-0.5079197883605957</v>
      </c>
      <c r="D3">
        <f>r_young_incdiff_rsec!D3</f>
        <v>-1.3976348638534546</v>
      </c>
      <c r="E3">
        <f>r_young_incdiff_rsec!E3</f>
        <v>0</v>
      </c>
    </row>
    <row r="4" spans="1:5">
      <c r="A4">
        <f>r_incdiff_Golkar!A4</f>
        <v>2009</v>
      </c>
      <c r="B4">
        <f>r_young_incdiff_rsec!B4</f>
        <v>8.6110239028930664</v>
      </c>
      <c r="C4">
        <f>r_young_incdiff_rsec!C4</f>
        <v>4.7305536270141602</v>
      </c>
      <c r="D4">
        <f>r_young_incdiff_rsec!D4</f>
        <v>1.849876880645752</v>
      </c>
      <c r="E4">
        <f>r_young_incdiff_rsec!E4</f>
        <v>0</v>
      </c>
    </row>
    <row r="5" spans="1:5">
      <c r="A5">
        <f>r_incdiff_Golkar!A5</f>
        <v>2014</v>
      </c>
      <c r="B5">
        <f>r_young_incdiff_rsec!B5</f>
        <v>-3.6538043022155762</v>
      </c>
      <c r="C5">
        <f>r_young_incdiff_rsec!C5</f>
        <v>-4.0636992454528809</v>
      </c>
      <c r="D5">
        <f>r_young_incdiff_rsec!D5</f>
        <v>-4.7417693138122559</v>
      </c>
      <c r="E5">
        <f>r_young_incdiff_rsec!E5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6">
    <tabColor theme="1"/>
  </sheetPr>
  <dimension ref="A1:S25"/>
  <sheetViews>
    <sheetView workbookViewId="0">
      <selection sqref="A1:H1"/>
    </sheetView>
  </sheetViews>
  <sheetFormatPr baseColWidth="10" defaultColWidth="8.77734375" defaultRowHeight="14.4"/>
  <sheetData>
    <row r="1" spans="1:19">
      <c r="A1" t="s">
        <v>87</v>
      </c>
      <c r="B1" t="s">
        <v>220</v>
      </c>
      <c r="C1" t="s">
        <v>221</v>
      </c>
      <c r="D1" t="s">
        <v>222</v>
      </c>
      <c r="E1" t="s">
        <v>223</v>
      </c>
      <c r="F1" t="s">
        <v>224</v>
      </c>
      <c r="G1" t="s">
        <v>225</v>
      </c>
      <c r="H1" t="s">
        <v>226</v>
      </c>
      <c r="I1" t="s">
        <v>227</v>
      </c>
      <c r="J1" t="s">
        <v>228</v>
      </c>
      <c r="K1" t="s">
        <v>229</v>
      </c>
      <c r="L1" t="s">
        <v>230</v>
      </c>
      <c r="M1" t="s">
        <v>231</v>
      </c>
      <c r="N1" t="s">
        <v>232</v>
      </c>
      <c r="O1" t="s">
        <v>233</v>
      </c>
      <c r="P1" t="s">
        <v>234</v>
      </c>
      <c r="Q1" t="s">
        <v>235</v>
      </c>
      <c r="R1" t="s">
        <v>236</v>
      </c>
      <c r="S1" t="s">
        <v>237</v>
      </c>
    </row>
    <row r="2" spans="1:19">
      <c r="A2">
        <v>1999</v>
      </c>
      <c r="B2" t="s">
        <v>175</v>
      </c>
      <c r="C2">
        <v>0.38822111487388611</v>
      </c>
      <c r="D2">
        <v>0.27415591478347778</v>
      </c>
      <c r="E2">
        <v>0.20990978181362152</v>
      </c>
      <c r="F2">
        <v>0.1149609312415123</v>
      </c>
      <c r="G2">
        <v>1.2752260081470013E-2</v>
      </c>
      <c r="H2">
        <v>1.9099440425634384E-2</v>
      </c>
      <c r="I2">
        <v>2.2116273641586304E-2</v>
      </c>
      <c r="J2">
        <v>1.5811063349246979E-2</v>
      </c>
      <c r="K2">
        <v>0.48972412943840027</v>
      </c>
      <c r="L2">
        <v>4.1346680372953415E-2</v>
      </c>
      <c r="M2">
        <v>2.2567152976989746E-2</v>
      </c>
      <c r="N2">
        <v>0</v>
      </c>
      <c r="O2">
        <v>0.22299478948116302</v>
      </c>
      <c r="P2">
        <v>0.16634047031402588</v>
      </c>
      <c r="Q2">
        <v>0.87799942493438721</v>
      </c>
      <c r="R2">
        <v>0.10517112910747528</v>
      </c>
      <c r="S2">
        <v>1.6829436644911766E-2</v>
      </c>
    </row>
    <row r="3" spans="1:19">
      <c r="A3">
        <v>1999</v>
      </c>
      <c r="B3" t="s">
        <v>176</v>
      </c>
      <c r="C3">
        <v>0.38822111487388611</v>
      </c>
      <c r="D3">
        <v>0.27415591478347778</v>
      </c>
      <c r="E3">
        <v>0.20990978181362152</v>
      </c>
      <c r="F3">
        <v>0.1149609312415123</v>
      </c>
      <c r="G3">
        <v>1.2752260081470013E-2</v>
      </c>
      <c r="H3">
        <v>1.9099440425634384E-2</v>
      </c>
      <c r="I3">
        <v>2.2116273641586304E-2</v>
      </c>
      <c r="J3">
        <v>1.5811063349246979E-2</v>
      </c>
      <c r="K3">
        <v>0.48972412943840027</v>
      </c>
      <c r="L3">
        <v>4.1346680372953415E-2</v>
      </c>
      <c r="M3">
        <v>2.2567152976989746E-2</v>
      </c>
      <c r="N3">
        <v>0</v>
      </c>
      <c r="O3">
        <v>0.22299478948116302</v>
      </c>
      <c r="P3">
        <v>0.16634047031402588</v>
      </c>
      <c r="Q3">
        <v>0.87799942493438721</v>
      </c>
      <c r="R3">
        <v>0.10517112910747528</v>
      </c>
      <c r="S3">
        <v>1.6829436644911766E-2</v>
      </c>
    </row>
    <row r="4" spans="1:19">
      <c r="A4">
        <v>1999</v>
      </c>
      <c r="B4" t="s">
        <v>177</v>
      </c>
      <c r="C4">
        <v>0.27780255675315857</v>
      </c>
      <c r="D4">
        <v>0.23129990696907043</v>
      </c>
      <c r="E4">
        <v>0.22701649367809296</v>
      </c>
      <c r="F4">
        <v>0.21580195426940918</v>
      </c>
      <c r="G4">
        <v>4.8079062253236771E-2</v>
      </c>
      <c r="H4">
        <v>2.4979263544082642E-2</v>
      </c>
      <c r="I4">
        <v>3.3723842352628708E-2</v>
      </c>
      <c r="J4">
        <v>2.2356340661644936E-2</v>
      </c>
      <c r="K4">
        <v>0.46950501203536987</v>
      </c>
      <c r="L4">
        <v>2.7032159268856049E-2</v>
      </c>
      <c r="M4">
        <v>2.3207098245620728E-2</v>
      </c>
      <c r="N4">
        <v>0</v>
      </c>
      <c r="O4">
        <v>0.24080348014831543</v>
      </c>
      <c r="P4">
        <v>0.15839281678199768</v>
      </c>
      <c r="Q4">
        <v>0.88328993320465088</v>
      </c>
      <c r="R4">
        <v>9.1876886785030365E-2</v>
      </c>
      <c r="S4">
        <v>2.4833204224705696E-2</v>
      </c>
    </row>
    <row r="5" spans="1:19">
      <c r="A5">
        <v>1999</v>
      </c>
      <c r="B5" t="s">
        <v>178</v>
      </c>
      <c r="C5">
        <v>0.17753623425960541</v>
      </c>
      <c r="D5">
        <v>0.19238422811031342</v>
      </c>
      <c r="E5">
        <v>0.24255037307739258</v>
      </c>
      <c r="F5">
        <v>0.3073713481426239</v>
      </c>
      <c r="G5">
        <v>8.0157816410064697E-2</v>
      </c>
      <c r="H5">
        <v>3.0318478122353554E-2</v>
      </c>
      <c r="I5">
        <v>4.4264178723096848E-2</v>
      </c>
      <c r="J5">
        <v>2.8299827128648758E-2</v>
      </c>
      <c r="K5">
        <v>0.45114487409591675</v>
      </c>
      <c r="L5">
        <v>1.4033756218850613E-2</v>
      </c>
      <c r="M5">
        <v>2.3788206279277802E-2</v>
      </c>
      <c r="N5">
        <v>0</v>
      </c>
      <c r="O5">
        <v>0.25697478652000427</v>
      </c>
      <c r="P5">
        <v>0.15117588639259338</v>
      </c>
      <c r="Q5">
        <v>0.88809394836425781</v>
      </c>
      <c r="R5">
        <v>7.9804956912994385E-2</v>
      </c>
      <c r="S5">
        <v>3.2101083546876907E-2</v>
      </c>
    </row>
    <row r="6" spans="1:19">
      <c r="A6">
        <v>1999</v>
      </c>
      <c r="B6" t="s">
        <v>190</v>
      </c>
      <c r="C6">
        <v>0.10766379535198212</v>
      </c>
      <c r="D6">
        <v>0.15950407087802887</v>
      </c>
      <c r="E6">
        <v>0.24240830540657043</v>
      </c>
      <c r="F6">
        <v>0.3349534273147583</v>
      </c>
      <c r="G6">
        <v>0.15547040104866028</v>
      </c>
      <c r="H6">
        <v>3.4056097269058228E-2</v>
      </c>
      <c r="I6">
        <v>5.0074629485607147E-2</v>
      </c>
      <c r="J6">
        <v>1.7785198986530304E-2</v>
      </c>
      <c r="K6">
        <v>0.4217241108417511</v>
      </c>
      <c r="L6">
        <v>3.0323561280965805E-2</v>
      </c>
      <c r="M6">
        <v>2.0263638347387314E-2</v>
      </c>
      <c r="N6">
        <v>0</v>
      </c>
      <c r="O6">
        <v>0.28745341300964355</v>
      </c>
      <c r="P6">
        <v>0.13831934332847595</v>
      </c>
      <c r="Q6">
        <v>0.85460054874420166</v>
      </c>
      <c r="R6">
        <v>0.11967800557613373</v>
      </c>
      <c r="S6">
        <v>2.5721414014697075E-2</v>
      </c>
    </row>
    <row r="7" spans="1:19">
      <c r="A7">
        <v>1999</v>
      </c>
      <c r="B7" t="s">
        <v>191</v>
      </c>
      <c r="C7">
        <v>8.1980526447296143E-2</v>
      </c>
      <c r="D7">
        <v>8.8787443935871124E-2</v>
      </c>
      <c r="E7">
        <v>0.18471971154212952</v>
      </c>
      <c r="F7">
        <v>0.36728569865226746</v>
      </c>
      <c r="G7">
        <v>0.27722662687301636</v>
      </c>
      <c r="H7">
        <v>5.6752581149339676E-2</v>
      </c>
      <c r="I7">
        <v>3.3088043332099915E-2</v>
      </c>
      <c r="J7">
        <v>4.822135716676712E-2</v>
      </c>
      <c r="K7">
        <v>0.37555605173110962</v>
      </c>
      <c r="L7">
        <v>1.7158646136522293E-2</v>
      </c>
      <c r="M7">
        <v>1.7438968643546104E-2</v>
      </c>
      <c r="N7">
        <v>0</v>
      </c>
      <c r="O7">
        <v>0.30421647429466248</v>
      </c>
      <c r="P7">
        <v>0.14756786823272705</v>
      </c>
      <c r="Q7">
        <v>0.82088297605514526</v>
      </c>
      <c r="R7">
        <v>0.15516071021556854</v>
      </c>
      <c r="S7">
        <v>2.3956334218382835E-2</v>
      </c>
    </row>
    <row r="8" spans="1:19">
      <c r="A8">
        <v>2004</v>
      </c>
      <c r="B8" t="s">
        <v>175</v>
      </c>
      <c r="C8">
        <v>0.37220820784568787</v>
      </c>
      <c r="D8">
        <v>0.35819268226623535</v>
      </c>
      <c r="E8">
        <v>0.14603534340858459</v>
      </c>
      <c r="F8">
        <v>0.11922278255224228</v>
      </c>
      <c r="G8">
        <v>4.3409792706370354E-3</v>
      </c>
      <c r="H8">
        <v>4.1138134896755219E-2</v>
      </c>
      <c r="I8">
        <v>0</v>
      </c>
      <c r="J8">
        <v>2.1346217021346092E-2</v>
      </c>
      <c r="K8">
        <v>0.41714590787887573</v>
      </c>
      <c r="L8">
        <v>4.4801991432905197E-2</v>
      </c>
      <c r="M8">
        <v>7.2852224111557007E-3</v>
      </c>
      <c r="N8">
        <v>0</v>
      </c>
      <c r="O8">
        <v>0.34733304381370544</v>
      </c>
      <c r="P8">
        <v>0.12094948440790176</v>
      </c>
      <c r="Q8">
        <v>0.76913899183273315</v>
      </c>
      <c r="R8">
        <v>0.22178876399993896</v>
      </c>
      <c r="S8">
        <v>9.0722562745213509E-3</v>
      </c>
    </row>
    <row r="9" spans="1:19">
      <c r="A9">
        <v>2004</v>
      </c>
      <c r="B9" t="s">
        <v>176</v>
      </c>
      <c r="C9">
        <v>0.23325274884700775</v>
      </c>
      <c r="D9">
        <v>0.35663869976997375</v>
      </c>
      <c r="E9">
        <v>0.22178000211715698</v>
      </c>
      <c r="F9">
        <v>0.15351437032222748</v>
      </c>
      <c r="G9">
        <v>3.4814167767763138E-2</v>
      </c>
      <c r="H9">
        <v>3.0460834503173828E-2</v>
      </c>
      <c r="I9">
        <v>0</v>
      </c>
      <c r="J9">
        <v>3.6164667457342148E-2</v>
      </c>
      <c r="K9">
        <v>0.47277209162712097</v>
      </c>
      <c r="L9">
        <v>2.6576433330774307E-2</v>
      </c>
      <c r="M9">
        <v>4.2077049612998962E-2</v>
      </c>
      <c r="N9">
        <v>4.0578530170023441E-3</v>
      </c>
      <c r="O9">
        <v>0.21779729425907135</v>
      </c>
      <c r="P9">
        <v>0.17009380459785461</v>
      </c>
      <c r="Q9">
        <v>0.90181469917297363</v>
      </c>
      <c r="R9">
        <v>8.5579082369804382E-2</v>
      </c>
      <c r="S9">
        <v>1.2606243602931499E-2</v>
      </c>
    </row>
    <row r="10" spans="1:19">
      <c r="A10">
        <v>2004</v>
      </c>
      <c r="B10" t="s">
        <v>177</v>
      </c>
      <c r="C10">
        <v>0.162464439868927</v>
      </c>
      <c r="D10">
        <v>0.31627291440963745</v>
      </c>
      <c r="E10">
        <v>0.25618568062782288</v>
      </c>
      <c r="F10">
        <v>0.19551475346088409</v>
      </c>
      <c r="G10">
        <v>6.956220418214798E-2</v>
      </c>
      <c r="H10">
        <v>3.7851523607969284E-2</v>
      </c>
      <c r="I10">
        <v>9.343334473669529E-3</v>
      </c>
      <c r="J10">
        <v>2.0148657262325287E-2</v>
      </c>
      <c r="K10">
        <v>0.43788129091262817</v>
      </c>
      <c r="L10">
        <v>3.4480463713407516E-2</v>
      </c>
      <c r="M10">
        <v>4.3985113501548767E-2</v>
      </c>
      <c r="N10">
        <v>1.1150986887514591E-2</v>
      </c>
      <c r="O10">
        <v>0.22326794266700745</v>
      </c>
      <c r="P10">
        <v>0.18189069628715515</v>
      </c>
      <c r="Q10">
        <v>0.90645325183868408</v>
      </c>
      <c r="R10">
        <v>7.2055041790008545E-2</v>
      </c>
      <c r="S10">
        <v>2.1491684019565582E-2</v>
      </c>
    </row>
    <row r="11" spans="1:19">
      <c r="A11">
        <v>2004</v>
      </c>
      <c r="B11" t="s">
        <v>178</v>
      </c>
      <c r="C11">
        <v>7.5485333800315857E-2</v>
      </c>
      <c r="D11">
        <v>0.19931638240814209</v>
      </c>
      <c r="E11">
        <v>0.19878943264484406</v>
      </c>
      <c r="F11">
        <v>0.38441926240921021</v>
      </c>
      <c r="G11">
        <v>0.14198960363864899</v>
      </c>
      <c r="H11">
        <v>4.4815681874752045E-2</v>
      </c>
      <c r="I11">
        <v>1.3551061041653156E-2</v>
      </c>
      <c r="J11">
        <v>5.6896444410085678E-2</v>
      </c>
      <c r="K11">
        <v>0.36723500490188599</v>
      </c>
      <c r="L11">
        <v>2.8576692566275597E-2</v>
      </c>
      <c r="M11">
        <v>4.645669087767601E-2</v>
      </c>
      <c r="N11">
        <v>2.5699315592646599E-2</v>
      </c>
      <c r="O11">
        <v>0.24162089824676514</v>
      </c>
      <c r="P11">
        <v>0.17514821887016296</v>
      </c>
      <c r="Q11">
        <v>0.89671152830123901</v>
      </c>
      <c r="R11">
        <v>7.9991310834884644E-2</v>
      </c>
      <c r="S11">
        <v>2.3297155275940895E-2</v>
      </c>
    </row>
    <row r="12" spans="1:19">
      <c r="A12">
        <v>2004</v>
      </c>
      <c r="B12" t="s">
        <v>190</v>
      </c>
      <c r="C12">
        <v>3.3080291002988815E-2</v>
      </c>
      <c r="D12">
        <v>7.2286196053028107E-2</v>
      </c>
      <c r="E12">
        <v>0.13474173843860626</v>
      </c>
      <c r="F12">
        <v>0.39804217219352722</v>
      </c>
      <c r="G12">
        <v>0.36184960603713989</v>
      </c>
      <c r="H12">
        <v>5.3034823387861252E-2</v>
      </c>
      <c r="I12">
        <v>6.2216226942837238E-3</v>
      </c>
      <c r="J12">
        <v>8.1242002546787262E-2</v>
      </c>
      <c r="K12">
        <v>0.39852917194366455</v>
      </c>
      <c r="L12">
        <v>5.6370394304394722E-3</v>
      </c>
      <c r="M12">
        <v>3.1376466155052185E-2</v>
      </c>
      <c r="N12">
        <v>3.1503435224294662E-2</v>
      </c>
      <c r="O12">
        <v>0.21859665215015411</v>
      </c>
      <c r="P12">
        <v>0.17385877668857574</v>
      </c>
      <c r="Q12">
        <v>0.87109029293060303</v>
      </c>
      <c r="R12">
        <v>0.12890969216823578</v>
      </c>
      <c r="S12">
        <v>0</v>
      </c>
    </row>
    <row r="13" spans="1:19">
      <c r="A13">
        <v>2004</v>
      </c>
      <c r="B13" t="s">
        <v>191</v>
      </c>
      <c r="C13">
        <v>3.4175518900156021E-2</v>
      </c>
      <c r="D13">
        <v>9.3452893197536469E-2</v>
      </c>
      <c r="E13">
        <v>0.13938699662685394</v>
      </c>
      <c r="F13">
        <v>0.2982465922832489</v>
      </c>
      <c r="G13">
        <v>0.43473801016807556</v>
      </c>
      <c r="H13">
        <v>2.3527925834059715E-2</v>
      </c>
      <c r="I13">
        <v>3.0040500685572624E-2</v>
      </c>
      <c r="J13">
        <v>7.4437759816646576E-2</v>
      </c>
      <c r="K13">
        <v>0.42945271730422974</v>
      </c>
      <c r="L13">
        <v>4.3848522007465363E-2</v>
      </c>
      <c r="M13">
        <v>1.4138008467853069E-2</v>
      </c>
      <c r="N13">
        <v>4.9995481967926025E-2</v>
      </c>
      <c r="O13">
        <v>0.12536624073982239</v>
      </c>
      <c r="P13">
        <v>0.20919285714626312</v>
      </c>
      <c r="Q13">
        <v>0.92715108394622803</v>
      </c>
      <c r="R13">
        <v>5.1490310579538345E-2</v>
      </c>
      <c r="S13">
        <v>2.135857567191124E-2</v>
      </c>
    </row>
    <row r="14" spans="1:19">
      <c r="A14">
        <v>2009</v>
      </c>
      <c r="B14" t="s">
        <v>175</v>
      </c>
      <c r="C14">
        <v>0.44507232308387756</v>
      </c>
      <c r="D14">
        <v>0.34944638609886169</v>
      </c>
      <c r="E14">
        <v>0.12297859042882919</v>
      </c>
      <c r="F14">
        <v>7.4362874031066895E-2</v>
      </c>
      <c r="G14">
        <v>8.1398235633969307E-3</v>
      </c>
      <c r="H14">
        <v>1.18126031011343E-2</v>
      </c>
      <c r="I14">
        <v>1.4298895839601755E-3</v>
      </c>
      <c r="J14">
        <v>2.7182841673493385E-2</v>
      </c>
      <c r="K14">
        <v>0.394427090883255</v>
      </c>
      <c r="L14">
        <v>0.11736176908016205</v>
      </c>
      <c r="M14">
        <v>1.4420751482248306E-2</v>
      </c>
      <c r="N14">
        <v>4.4429185800254345E-3</v>
      </c>
      <c r="O14">
        <v>0.26732975244522095</v>
      </c>
      <c r="P14">
        <v>0.16159239411354065</v>
      </c>
      <c r="Q14">
        <v>0.88580769300460815</v>
      </c>
      <c r="R14">
        <v>0.10278929769992828</v>
      </c>
      <c r="S14">
        <v>1.1403027921915054E-2</v>
      </c>
    </row>
    <row r="15" spans="1:19">
      <c r="A15">
        <v>2009</v>
      </c>
      <c r="B15" t="s">
        <v>176</v>
      </c>
      <c r="C15">
        <v>0.33840137720108032</v>
      </c>
      <c r="D15">
        <v>0.3251473605632782</v>
      </c>
      <c r="E15">
        <v>0.18734511733055115</v>
      </c>
      <c r="F15">
        <v>0.13815093040466309</v>
      </c>
      <c r="G15">
        <v>1.0955221951007843E-2</v>
      </c>
      <c r="H15">
        <v>2.0959360525012016E-2</v>
      </c>
      <c r="I15">
        <v>7.8000766225159168E-3</v>
      </c>
      <c r="J15">
        <v>2.9359320178627968E-2</v>
      </c>
      <c r="K15">
        <v>0.44132524728775024</v>
      </c>
      <c r="L15">
        <v>3.9282917976379395E-2</v>
      </c>
      <c r="M15">
        <v>4.6504929661750793E-2</v>
      </c>
      <c r="N15">
        <v>1.5224771574139595E-2</v>
      </c>
      <c r="O15">
        <v>0.25432124733924866</v>
      </c>
      <c r="P15">
        <v>0.14522211253643036</v>
      </c>
      <c r="Q15">
        <v>0.90990155935287476</v>
      </c>
      <c r="R15">
        <v>7.3061384260654449E-2</v>
      </c>
      <c r="S15">
        <v>1.7037080600857735E-2</v>
      </c>
    </row>
    <row r="16" spans="1:19">
      <c r="A16">
        <v>2009</v>
      </c>
      <c r="B16" t="s">
        <v>177</v>
      </c>
      <c r="C16">
        <v>0.22098773717880249</v>
      </c>
      <c r="D16">
        <v>0.30420529842376709</v>
      </c>
      <c r="E16">
        <v>0.23630844056606293</v>
      </c>
      <c r="F16">
        <v>0.20386452972888947</v>
      </c>
      <c r="G16">
        <v>3.4633982926607132E-2</v>
      </c>
      <c r="H16">
        <v>3.8177363574504852E-2</v>
      </c>
      <c r="I16">
        <v>1.4192348346114159E-2</v>
      </c>
      <c r="J16">
        <v>1.030631922185421E-2</v>
      </c>
      <c r="K16">
        <v>0.45026415586471558</v>
      </c>
      <c r="L16">
        <v>2.9000600799918175E-2</v>
      </c>
      <c r="M16">
        <v>7.0758365094661713E-2</v>
      </c>
      <c r="N16">
        <v>2.6068968698382378E-2</v>
      </c>
      <c r="O16">
        <v>0.23535053431987762</v>
      </c>
      <c r="P16">
        <v>0.12588134407997131</v>
      </c>
      <c r="Q16">
        <v>0.85485732555389404</v>
      </c>
      <c r="R16">
        <v>0.11942674219608307</v>
      </c>
      <c r="S16">
        <v>2.5715930387377739E-2</v>
      </c>
    </row>
    <row r="17" spans="1:19">
      <c r="A17">
        <v>2009</v>
      </c>
      <c r="B17" t="s">
        <v>178</v>
      </c>
      <c r="C17">
        <v>9.9265828728675842E-2</v>
      </c>
      <c r="D17">
        <v>0.24274745583534241</v>
      </c>
      <c r="E17">
        <v>0.22893594205379486</v>
      </c>
      <c r="F17">
        <v>0.33695995807647705</v>
      </c>
      <c r="G17">
        <v>9.2090830206871033E-2</v>
      </c>
      <c r="H17">
        <v>6.2909901142120361E-2</v>
      </c>
      <c r="I17">
        <v>3.4583341330289841E-2</v>
      </c>
      <c r="J17">
        <v>1.2323302216827869E-2</v>
      </c>
      <c r="K17">
        <v>0.37075322866439819</v>
      </c>
      <c r="L17">
        <v>2.3762708529829979E-2</v>
      </c>
      <c r="M17">
        <v>8.5086271166801453E-2</v>
      </c>
      <c r="N17">
        <v>3.6770578473806381E-2</v>
      </c>
      <c r="O17">
        <v>0.20244163274765015</v>
      </c>
      <c r="P17">
        <v>0.1713690459728241</v>
      </c>
      <c r="Q17">
        <v>0.84344661235809326</v>
      </c>
      <c r="R17">
        <v>0.12960389256477356</v>
      </c>
      <c r="S17">
        <v>2.6949470862746239E-2</v>
      </c>
    </row>
    <row r="18" spans="1:19">
      <c r="A18">
        <v>2009</v>
      </c>
      <c r="B18" t="s">
        <v>190</v>
      </c>
      <c r="C18">
        <v>0.10375307500362396</v>
      </c>
      <c r="D18">
        <v>0.16496451199054718</v>
      </c>
      <c r="E18">
        <v>0.18862901628017426</v>
      </c>
      <c r="F18">
        <v>0.39151448011398315</v>
      </c>
      <c r="G18">
        <v>0.15113891661167145</v>
      </c>
      <c r="H18">
        <v>3.1343955546617508E-2</v>
      </c>
      <c r="I18">
        <v>1.3372479937970638E-2</v>
      </c>
      <c r="J18">
        <v>4.1014030575752258E-2</v>
      </c>
      <c r="K18">
        <v>0.35279059410095215</v>
      </c>
      <c r="L18">
        <v>1.7418613424524665E-3</v>
      </c>
      <c r="M18">
        <v>0.13949638605117798</v>
      </c>
      <c r="N18">
        <v>2.6474501937627792E-2</v>
      </c>
      <c r="O18">
        <v>0.30260828137397766</v>
      </c>
      <c r="P18">
        <v>9.1157905757427216E-2</v>
      </c>
      <c r="Q18">
        <v>0.84510397911071777</v>
      </c>
      <c r="R18">
        <v>0.14060007035732269</v>
      </c>
      <c r="S18">
        <v>1.4295944012701511E-2</v>
      </c>
    </row>
    <row r="19" spans="1:19">
      <c r="A19">
        <v>2009</v>
      </c>
      <c r="B19" t="s">
        <v>191</v>
      </c>
      <c r="C19">
        <v>4.8028498888015747E-2</v>
      </c>
      <c r="D19">
        <v>5.2279334515333176E-2</v>
      </c>
      <c r="E19">
        <v>0.13739363849163055</v>
      </c>
      <c r="F19">
        <v>0.37008613348007202</v>
      </c>
      <c r="G19">
        <v>0.3922123908996582</v>
      </c>
      <c r="H19">
        <v>3.0800221487879753E-2</v>
      </c>
      <c r="I19">
        <v>5.3958632051944733E-3</v>
      </c>
      <c r="J19">
        <v>0.12203393131494522</v>
      </c>
      <c r="K19">
        <v>0.46737655997276306</v>
      </c>
      <c r="L19">
        <v>2.6979316025972366E-3</v>
      </c>
      <c r="M19">
        <v>7.9300820827484131E-2</v>
      </c>
      <c r="N19">
        <v>7.034795731306076E-2</v>
      </c>
      <c r="O19">
        <v>0.12248674780130386</v>
      </c>
      <c r="P19">
        <v>9.9559970200061798E-2</v>
      </c>
      <c r="Q19">
        <v>0.95929801464080811</v>
      </c>
      <c r="R19">
        <v>4.0701974183320999E-2</v>
      </c>
      <c r="S19">
        <v>0</v>
      </c>
    </row>
    <row r="20" spans="1:19">
      <c r="A20">
        <v>2014</v>
      </c>
      <c r="B20" t="s">
        <v>175</v>
      </c>
      <c r="C20">
        <v>0.32317453622817993</v>
      </c>
      <c r="D20">
        <v>0.36321073770523071</v>
      </c>
      <c r="E20">
        <v>0.20067927241325378</v>
      </c>
      <c r="F20">
        <v>9.9702484905719757E-2</v>
      </c>
      <c r="G20">
        <v>1.3232958503067493E-2</v>
      </c>
      <c r="H20">
        <v>0</v>
      </c>
      <c r="I20">
        <v>5.6952773593366146E-3</v>
      </c>
      <c r="J20">
        <v>4.2978916317224503E-2</v>
      </c>
      <c r="K20">
        <v>0.42103609442710876</v>
      </c>
      <c r="L20">
        <v>7.7797569334506989E-2</v>
      </c>
      <c r="M20">
        <v>7.9368501901626587E-3</v>
      </c>
      <c r="N20">
        <v>2.8748351614922285E-3</v>
      </c>
      <c r="O20">
        <v>0.29830369353294373</v>
      </c>
      <c r="P20">
        <v>0.14337675273418427</v>
      </c>
      <c r="Q20">
        <v>0.89516299962997437</v>
      </c>
      <c r="R20">
        <v>0.10196216404438019</v>
      </c>
      <c r="S20">
        <v>2.8748351614922285E-3</v>
      </c>
    </row>
    <row r="21" spans="1:19">
      <c r="A21">
        <v>2014</v>
      </c>
      <c r="B21" t="s">
        <v>176</v>
      </c>
      <c r="C21">
        <v>0.21899081766605377</v>
      </c>
      <c r="D21">
        <v>0.37662649154663086</v>
      </c>
      <c r="E21">
        <v>0.25146099925041199</v>
      </c>
      <c r="F21">
        <v>0.13872814178466797</v>
      </c>
      <c r="G21">
        <v>1.4193574897944927E-2</v>
      </c>
      <c r="H21">
        <v>7.819565013051033E-3</v>
      </c>
      <c r="I21">
        <v>1.9615432247519493E-2</v>
      </c>
      <c r="J21">
        <v>2.4710169062018394E-2</v>
      </c>
      <c r="K21">
        <v>0.44020509719848633</v>
      </c>
      <c r="L21">
        <v>8.9163877069950104E-2</v>
      </c>
      <c r="M21">
        <v>2.3502109572291374E-2</v>
      </c>
      <c r="N21">
        <v>6.0627367347478867E-3</v>
      </c>
      <c r="O21">
        <v>0.21994051337242126</v>
      </c>
      <c r="P21">
        <v>0.16898049414157867</v>
      </c>
      <c r="Q21">
        <v>0.92520463466644287</v>
      </c>
      <c r="R21">
        <v>5.7203538715839386E-2</v>
      </c>
      <c r="S21">
        <v>1.7591813579201698E-2</v>
      </c>
    </row>
    <row r="22" spans="1:19">
      <c r="A22">
        <v>2014</v>
      </c>
      <c r="B22" t="s">
        <v>177</v>
      </c>
      <c r="C22">
        <v>0.12723226845264435</v>
      </c>
      <c r="D22">
        <v>0.32433727383613586</v>
      </c>
      <c r="E22">
        <v>0.23124060034751892</v>
      </c>
      <c r="F22">
        <v>0.26950514316558838</v>
      </c>
      <c r="G22">
        <v>4.7684721648693085E-2</v>
      </c>
      <c r="H22">
        <v>2.1756591275334358E-2</v>
      </c>
      <c r="I22">
        <v>1.7142411321401596E-2</v>
      </c>
      <c r="J22">
        <v>3.2395347952842712E-2</v>
      </c>
      <c r="K22">
        <v>0.4346156120300293</v>
      </c>
      <c r="L22">
        <v>5.7289086282253265E-2</v>
      </c>
      <c r="M22">
        <v>5.2474621683359146E-2</v>
      </c>
      <c r="N22">
        <v>1.9015204161405563E-2</v>
      </c>
      <c r="O22">
        <v>0.21565915644168854</v>
      </c>
      <c r="P22">
        <v>0.14965198934078217</v>
      </c>
      <c r="Q22">
        <v>0.93198513984680176</v>
      </c>
      <c r="R22">
        <v>4.7549016773700714E-2</v>
      </c>
      <c r="S22">
        <v>2.0465821027755737E-2</v>
      </c>
    </row>
    <row r="23" spans="1:19">
      <c r="A23">
        <v>2014</v>
      </c>
      <c r="B23" t="s">
        <v>178</v>
      </c>
      <c r="C23">
        <v>8.063991367816925E-2</v>
      </c>
      <c r="D23">
        <v>0.22082506120204926</v>
      </c>
      <c r="E23">
        <v>0.27343475818634033</v>
      </c>
      <c r="F23">
        <v>0.32312494516372681</v>
      </c>
      <c r="G23">
        <v>0.10197530686855316</v>
      </c>
      <c r="H23">
        <v>3.1105507165193558E-2</v>
      </c>
      <c r="I23">
        <v>6.2275491654872894E-2</v>
      </c>
      <c r="J23">
        <v>4.5463256537914276E-2</v>
      </c>
      <c r="K23">
        <v>0.35934907197952271</v>
      </c>
      <c r="L23">
        <v>3.4010536968708038E-2</v>
      </c>
      <c r="M23">
        <v>8.0175973474979401E-2</v>
      </c>
      <c r="N23">
        <v>4.8903316259384155E-2</v>
      </c>
      <c r="O23">
        <v>0.21235659718513489</v>
      </c>
      <c r="P23">
        <v>0.12636025249958038</v>
      </c>
      <c r="Q23">
        <v>0.91914492845535278</v>
      </c>
      <c r="R23">
        <v>5.828678235411644E-2</v>
      </c>
      <c r="S23">
        <v>2.2568285465240479E-2</v>
      </c>
    </row>
    <row r="24" spans="1:19">
      <c r="A24">
        <v>2014</v>
      </c>
      <c r="B24" t="s">
        <v>190</v>
      </c>
      <c r="C24">
        <v>4.8876427114009857E-2</v>
      </c>
      <c r="D24">
        <v>0.17414556443691254</v>
      </c>
      <c r="E24">
        <v>0.21867695450782776</v>
      </c>
      <c r="F24">
        <v>0.40389677882194519</v>
      </c>
      <c r="G24">
        <v>0.15440428256988525</v>
      </c>
      <c r="H24">
        <v>3.5400863736867905E-2</v>
      </c>
      <c r="I24">
        <v>5.920126661658287E-2</v>
      </c>
      <c r="J24">
        <v>3.0253119766712189E-2</v>
      </c>
      <c r="K24">
        <v>0.38216724991798401</v>
      </c>
      <c r="L24">
        <v>1.6010496765375137E-2</v>
      </c>
      <c r="M24">
        <v>4.9503155052661896E-2</v>
      </c>
      <c r="N24">
        <v>4.1996777057647705E-2</v>
      </c>
      <c r="O24">
        <v>0.23539754748344421</v>
      </c>
      <c r="P24">
        <v>0.15006953477859497</v>
      </c>
      <c r="Q24">
        <v>0.89689642190933228</v>
      </c>
      <c r="R24">
        <v>7.2857260704040527E-2</v>
      </c>
      <c r="S24">
        <v>3.0246326699852943E-2</v>
      </c>
    </row>
    <row r="25" spans="1:19">
      <c r="A25">
        <v>2014</v>
      </c>
      <c r="B25" t="s">
        <v>191</v>
      </c>
      <c r="C25">
        <v>2.7446653693914413E-2</v>
      </c>
      <c r="D25">
        <v>0.130989670753479</v>
      </c>
      <c r="E25">
        <v>0.16175979375839233</v>
      </c>
      <c r="F25">
        <v>0.34046408534049988</v>
      </c>
      <c r="G25">
        <v>0.33933982253074646</v>
      </c>
      <c r="H25">
        <v>4.5493658632040024E-2</v>
      </c>
      <c r="I25">
        <v>3.1560268253087997E-2</v>
      </c>
      <c r="J25">
        <v>4.176677018404007E-2</v>
      </c>
      <c r="K25">
        <v>0.42330330610275269</v>
      </c>
      <c r="L25">
        <v>3.4488361328840256E-2</v>
      </c>
      <c r="M25">
        <v>6.9296069443225861E-2</v>
      </c>
      <c r="N25">
        <v>4.8928111791610718E-2</v>
      </c>
      <c r="O25">
        <v>0.14469249546527863</v>
      </c>
      <c r="P25">
        <v>0.16047096252441406</v>
      </c>
      <c r="Q25">
        <v>0.89887082576751709</v>
      </c>
      <c r="R25">
        <v>7.0810087025165558E-2</v>
      </c>
      <c r="S25">
        <v>3.031911700963974E-2</v>
      </c>
    </row>
  </sheetData>
  <customSheetViews>
    <customSheetView guid="{ED1DEC0F-3E7B-4441-B19F-CDEF10A595AE}" state="hidden">
      <selection activeCell="A6" sqref="A6:A14"/>
      <pageMargins left="0.7" right="0.7" top="0.75" bottom="0.75" header="0.3" footer="0.3"/>
    </customSheetView>
  </customSheetView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7">
    <tabColor theme="1"/>
  </sheetPr>
  <dimension ref="A1:F121"/>
  <sheetViews>
    <sheetView topLeftCell="A23" workbookViewId="0">
      <selection sqref="A1:H1"/>
    </sheetView>
  </sheetViews>
  <sheetFormatPr baseColWidth="10" defaultColWidth="8.77734375" defaultRowHeight="14.4"/>
  <sheetData>
    <row r="1" spans="1:6">
      <c r="A1" t="s">
        <v>219</v>
      </c>
      <c r="B1" t="s">
        <v>249</v>
      </c>
      <c r="C1" t="s">
        <v>15</v>
      </c>
      <c r="D1" t="s">
        <v>16</v>
      </c>
      <c r="E1" t="s">
        <v>17</v>
      </c>
      <c r="F1" t="s">
        <v>18</v>
      </c>
    </row>
    <row r="2" spans="1:6">
      <c r="A2" t="s">
        <v>22</v>
      </c>
      <c r="B2" t="s">
        <v>23</v>
      </c>
      <c r="D2">
        <v>0</v>
      </c>
      <c r="E2">
        <v>0</v>
      </c>
    </row>
    <row r="3" spans="1:6">
      <c r="A3" t="s">
        <v>208</v>
      </c>
      <c r="B3" t="s">
        <v>23</v>
      </c>
      <c r="C3">
        <v>0</v>
      </c>
      <c r="D3">
        <v>0</v>
      </c>
      <c r="E3">
        <v>0</v>
      </c>
      <c r="F3">
        <v>8.5282273590564728E-2</v>
      </c>
    </row>
    <row r="4" spans="1:6">
      <c r="A4" t="s">
        <v>206</v>
      </c>
      <c r="B4" t="s">
        <v>23</v>
      </c>
      <c r="C4">
        <v>0</v>
      </c>
      <c r="D4">
        <v>0</v>
      </c>
      <c r="E4">
        <v>0</v>
      </c>
      <c r="F4">
        <v>0.11490961164236069</v>
      </c>
    </row>
    <row r="5" spans="1:6">
      <c r="A5" t="s">
        <v>212</v>
      </c>
      <c r="B5" t="s">
        <v>23</v>
      </c>
      <c r="C5">
        <v>0</v>
      </c>
      <c r="D5">
        <v>0</v>
      </c>
      <c r="E5">
        <v>0.12425395846366882</v>
      </c>
      <c r="F5">
        <v>0.23751425743103027</v>
      </c>
    </row>
    <row r="6" spans="1:6">
      <c r="A6" t="s">
        <v>196</v>
      </c>
      <c r="B6" t="s">
        <v>23</v>
      </c>
      <c r="C6">
        <v>0</v>
      </c>
      <c r="D6">
        <v>0</v>
      </c>
      <c r="E6">
        <v>4.5870564877986908E-2</v>
      </c>
      <c r="F6">
        <v>0.10144240409135818</v>
      </c>
    </row>
    <row r="7" spans="1:6">
      <c r="A7" t="s">
        <v>207</v>
      </c>
      <c r="B7" t="s">
        <v>23</v>
      </c>
      <c r="C7">
        <v>0</v>
      </c>
      <c r="D7">
        <v>0</v>
      </c>
      <c r="E7">
        <v>0</v>
      </c>
      <c r="F7">
        <v>0.18252244591712952</v>
      </c>
    </row>
    <row r="8" spans="1:6">
      <c r="A8" t="s">
        <v>205</v>
      </c>
      <c r="B8" t="s">
        <v>23</v>
      </c>
      <c r="C8">
        <v>0</v>
      </c>
      <c r="D8">
        <v>0</v>
      </c>
      <c r="E8">
        <v>8.2959271967411041E-2</v>
      </c>
      <c r="F8">
        <v>0.11577077955007553</v>
      </c>
    </row>
    <row r="9" spans="1:6">
      <c r="A9" t="s">
        <v>211</v>
      </c>
      <c r="B9" t="s">
        <v>23</v>
      </c>
      <c r="D9">
        <v>0</v>
      </c>
      <c r="E9">
        <v>5.2154693752527237E-2</v>
      </c>
      <c r="F9">
        <v>0.25853142142295837</v>
      </c>
    </row>
    <row r="10" spans="1:6">
      <c r="A10" t="s">
        <v>210</v>
      </c>
      <c r="B10" t="s">
        <v>23</v>
      </c>
      <c r="C10">
        <v>0</v>
      </c>
      <c r="D10">
        <v>0</v>
      </c>
      <c r="E10">
        <v>1.7186533659696579E-2</v>
      </c>
      <c r="F10">
        <v>0.12101472914218903</v>
      </c>
    </row>
    <row r="11" spans="1:6">
      <c r="A11" t="s">
        <v>209</v>
      </c>
      <c r="B11" t="s">
        <v>23</v>
      </c>
      <c r="C11">
        <v>0</v>
      </c>
      <c r="D11">
        <v>0</v>
      </c>
      <c r="E11">
        <v>7.7812455594539642E-2</v>
      </c>
      <c r="F11">
        <v>8.9876338839530945E-2</v>
      </c>
    </row>
    <row r="12" spans="1:6">
      <c r="A12" t="s">
        <v>22</v>
      </c>
      <c r="B12" t="s">
        <v>24</v>
      </c>
      <c r="D12">
        <v>0.33507385849952698</v>
      </c>
      <c r="E12">
        <v>0</v>
      </c>
    </row>
    <row r="13" spans="1:6">
      <c r="A13" t="s">
        <v>208</v>
      </c>
      <c r="B13" t="s">
        <v>24</v>
      </c>
      <c r="C13">
        <v>0.12608551979064941</v>
      </c>
      <c r="D13">
        <v>0.22670905292034149</v>
      </c>
      <c r="E13">
        <v>0.10460018366575241</v>
      </c>
      <c r="F13">
        <v>5.631699413061142E-2</v>
      </c>
    </row>
    <row r="14" spans="1:6">
      <c r="A14" t="s">
        <v>206</v>
      </c>
      <c r="B14" t="s">
        <v>24</v>
      </c>
      <c r="C14">
        <v>0.19121687114238739</v>
      </c>
      <c r="D14">
        <v>0.16340963542461395</v>
      </c>
      <c r="E14">
        <v>6.396978348493576E-2</v>
      </c>
      <c r="F14">
        <v>7.5881697237491608E-2</v>
      </c>
    </row>
    <row r="15" spans="1:6">
      <c r="A15" t="s">
        <v>212</v>
      </c>
      <c r="B15" t="s">
        <v>24</v>
      </c>
      <c r="C15">
        <v>0.80907022953033447</v>
      </c>
      <c r="D15">
        <v>0.49774625897407532</v>
      </c>
      <c r="E15">
        <v>0.31443467736244202</v>
      </c>
      <c r="F15">
        <v>0.10979142040014267</v>
      </c>
    </row>
    <row r="16" spans="1:6">
      <c r="A16" t="s">
        <v>196</v>
      </c>
      <c r="B16" t="s">
        <v>24</v>
      </c>
      <c r="C16">
        <v>0.15063127875328064</v>
      </c>
      <c r="D16">
        <v>0.14586098492145538</v>
      </c>
      <c r="E16">
        <v>0.12229769676923752</v>
      </c>
      <c r="F16">
        <v>0.11562397330999374</v>
      </c>
    </row>
    <row r="17" spans="1:6">
      <c r="A17" t="s">
        <v>207</v>
      </c>
      <c r="B17" t="s">
        <v>24</v>
      </c>
      <c r="C17">
        <v>0.11812382936477661</v>
      </c>
      <c r="D17">
        <v>0.10548192262649536</v>
      </c>
      <c r="E17">
        <v>6.1092425137758255E-2</v>
      </c>
      <c r="F17">
        <v>4.0176834911108017E-2</v>
      </c>
    </row>
    <row r="18" spans="1:6">
      <c r="A18" t="s">
        <v>205</v>
      </c>
      <c r="B18" t="s">
        <v>24</v>
      </c>
      <c r="C18">
        <v>0.3797728419303894</v>
      </c>
      <c r="D18">
        <v>8.2834988832473755E-2</v>
      </c>
      <c r="E18">
        <v>0.13120946288108826</v>
      </c>
      <c r="F18">
        <v>0.20386768877506256</v>
      </c>
    </row>
    <row r="19" spans="1:6">
      <c r="A19" t="s">
        <v>211</v>
      </c>
      <c r="B19" t="s">
        <v>24</v>
      </c>
      <c r="D19">
        <v>0.24626350402832031</v>
      </c>
      <c r="E19">
        <v>9.8986245691776276E-2</v>
      </c>
      <c r="F19">
        <v>0.20952464640140533</v>
      </c>
    </row>
    <row r="20" spans="1:6">
      <c r="A20" t="s">
        <v>210</v>
      </c>
      <c r="B20" t="s">
        <v>24</v>
      </c>
      <c r="C20">
        <v>0.31631630659103394</v>
      </c>
      <c r="D20">
        <v>0.23189176619052887</v>
      </c>
      <c r="E20">
        <v>0.18484063446521759</v>
      </c>
      <c r="F20">
        <v>0.21976150572299957</v>
      </c>
    </row>
    <row r="21" spans="1:6">
      <c r="A21" t="s">
        <v>209</v>
      </c>
      <c r="B21" t="s">
        <v>24</v>
      </c>
      <c r="C21">
        <v>0.2224084734916687</v>
      </c>
      <c r="D21">
        <v>0.33620414137840271</v>
      </c>
      <c r="E21">
        <v>0.15998995304107666</v>
      </c>
      <c r="F21">
        <v>0.17434276640415192</v>
      </c>
    </row>
    <row r="22" spans="1:6">
      <c r="A22" t="s">
        <v>22</v>
      </c>
      <c r="B22" t="s">
        <v>25</v>
      </c>
      <c r="D22">
        <v>0</v>
      </c>
      <c r="E22">
        <v>0</v>
      </c>
    </row>
    <row r="23" spans="1:6">
      <c r="A23" t="s">
        <v>208</v>
      </c>
      <c r="B23" t="s">
        <v>25</v>
      </c>
      <c r="C23">
        <v>0</v>
      </c>
      <c r="D23">
        <v>0</v>
      </c>
      <c r="E23">
        <v>3.2604176551103592E-2</v>
      </c>
      <c r="F23">
        <v>9.7312130033969879E-2</v>
      </c>
    </row>
    <row r="24" spans="1:6">
      <c r="A24" t="s">
        <v>206</v>
      </c>
      <c r="B24" t="s">
        <v>25</v>
      </c>
      <c r="C24">
        <v>0</v>
      </c>
      <c r="D24">
        <v>0</v>
      </c>
      <c r="E24">
        <v>7.9758256673812866E-2</v>
      </c>
      <c r="F24">
        <v>3.2779667526483536E-2</v>
      </c>
    </row>
    <row r="25" spans="1:6">
      <c r="A25" t="s">
        <v>212</v>
      </c>
      <c r="B25" t="s">
        <v>25</v>
      </c>
      <c r="C25">
        <v>0</v>
      </c>
      <c r="D25">
        <v>0</v>
      </c>
      <c r="E25">
        <v>3.2670062035322189E-2</v>
      </c>
      <c r="F25">
        <v>0</v>
      </c>
    </row>
    <row r="26" spans="1:6">
      <c r="A26" t="s">
        <v>196</v>
      </c>
      <c r="B26" t="s">
        <v>25</v>
      </c>
      <c r="C26">
        <v>0</v>
      </c>
      <c r="D26">
        <v>0</v>
      </c>
      <c r="E26">
        <v>3.3597763627767563E-2</v>
      </c>
      <c r="F26">
        <v>5.2326150238513947E-2</v>
      </c>
    </row>
    <row r="27" spans="1:6">
      <c r="A27" t="s">
        <v>207</v>
      </c>
      <c r="B27" t="s">
        <v>25</v>
      </c>
      <c r="C27">
        <v>0</v>
      </c>
      <c r="D27">
        <v>0</v>
      </c>
      <c r="E27">
        <v>0.10156098008155823</v>
      </c>
      <c r="F27">
        <v>8.6778715252876282E-2</v>
      </c>
    </row>
    <row r="28" spans="1:6">
      <c r="A28" t="s">
        <v>205</v>
      </c>
      <c r="B28" t="s">
        <v>25</v>
      </c>
      <c r="C28">
        <v>0</v>
      </c>
      <c r="D28">
        <v>0</v>
      </c>
      <c r="E28">
        <v>3.2718691974878311E-2</v>
      </c>
      <c r="F28">
        <v>4.4033773243427277E-2</v>
      </c>
    </row>
    <row r="29" spans="1:6">
      <c r="A29" t="s">
        <v>211</v>
      </c>
      <c r="B29" t="s">
        <v>25</v>
      </c>
      <c r="D29">
        <v>0</v>
      </c>
      <c r="E29">
        <v>4.1139062494039536E-2</v>
      </c>
      <c r="F29">
        <v>0</v>
      </c>
    </row>
    <row r="30" spans="1:6">
      <c r="A30" t="s">
        <v>210</v>
      </c>
      <c r="B30" t="s">
        <v>25</v>
      </c>
      <c r="C30">
        <v>0</v>
      </c>
      <c r="D30">
        <v>0</v>
      </c>
      <c r="E30">
        <v>4.5188512653112411E-2</v>
      </c>
      <c r="F30">
        <v>6.9042488932609558E-2</v>
      </c>
    </row>
    <row r="31" spans="1:6">
      <c r="A31" t="s">
        <v>209</v>
      </c>
      <c r="B31" t="s">
        <v>25</v>
      </c>
      <c r="C31">
        <v>0</v>
      </c>
      <c r="D31">
        <v>0</v>
      </c>
      <c r="E31">
        <v>3.8361020386219025E-2</v>
      </c>
      <c r="F31">
        <v>5.127711221575737E-2</v>
      </c>
    </row>
    <row r="32" spans="1:6">
      <c r="A32" t="s">
        <v>22</v>
      </c>
      <c r="B32" t="s">
        <v>26</v>
      </c>
      <c r="D32">
        <v>0</v>
      </c>
      <c r="E32">
        <v>1</v>
      </c>
    </row>
    <row r="33" spans="1:6">
      <c r="A33" t="s">
        <v>208</v>
      </c>
      <c r="B33" t="s">
        <v>26</v>
      </c>
      <c r="C33">
        <v>3.3475272357463837E-2</v>
      </c>
      <c r="D33">
        <v>5.3158525377511978E-2</v>
      </c>
      <c r="E33">
        <v>5.4031360894441605E-2</v>
      </c>
      <c r="F33">
        <v>0.11826511472463608</v>
      </c>
    </row>
    <row r="34" spans="1:6">
      <c r="A34" t="s">
        <v>206</v>
      </c>
      <c r="B34" t="s">
        <v>26</v>
      </c>
      <c r="C34">
        <v>0.15620745718479156</v>
      </c>
      <c r="D34">
        <v>0</v>
      </c>
      <c r="E34">
        <v>6.6087350249290466E-2</v>
      </c>
      <c r="F34">
        <v>0.1062338650226593</v>
      </c>
    </row>
    <row r="35" spans="1:6">
      <c r="A35" t="s">
        <v>212</v>
      </c>
      <c r="B35" t="s">
        <v>26</v>
      </c>
      <c r="C35">
        <v>1.7900446429848671E-2</v>
      </c>
      <c r="D35">
        <v>4.7413874417543411E-2</v>
      </c>
      <c r="E35">
        <v>0.10828109830617905</v>
      </c>
      <c r="F35">
        <v>6.5874531865119934E-2</v>
      </c>
    </row>
    <row r="36" spans="1:6">
      <c r="A36" t="s">
        <v>196</v>
      </c>
      <c r="B36" t="s">
        <v>26</v>
      </c>
      <c r="C36">
        <v>7.9487383365631104E-2</v>
      </c>
      <c r="D36">
        <v>5.5577188730239868E-2</v>
      </c>
      <c r="E36">
        <v>4.2829174548387527E-2</v>
      </c>
      <c r="F36">
        <v>8.093639463186264E-2</v>
      </c>
    </row>
    <row r="37" spans="1:6">
      <c r="A37" t="s">
        <v>207</v>
      </c>
      <c r="B37" t="s">
        <v>26</v>
      </c>
      <c r="C37">
        <v>2.5089176371693611E-2</v>
      </c>
      <c r="D37">
        <v>0</v>
      </c>
      <c r="E37">
        <v>0</v>
      </c>
      <c r="F37">
        <v>5.6247297674417496E-2</v>
      </c>
    </row>
    <row r="38" spans="1:6">
      <c r="A38" t="s">
        <v>205</v>
      </c>
      <c r="B38" t="s">
        <v>26</v>
      </c>
      <c r="C38">
        <v>9.4897300004959106E-2</v>
      </c>
      <c r="D38">
        <v>0.22093741595745087</v>
      </c>
      <c r="E38">
        <v>2.7110569179058075E-2</v>
      </c>
      <c r="F38">
        <v>0.12486834824085236</v>
      </c>
    </row>
    <row r="39" spans="1:6">
      <c r="A39" t="s">
        <v>211</v>
      </c>
      <c r="B39" t="s">
        <v>26</v>
      </c>
      <c r="D39">
        <v>0.12511120736598969</v>
      </c>
      <c r="E39">
        <v>0.1363506019115448</v>
      </c>
      <c r="F39">
        <v>0.16296282410621643</v>
      </c>
    </row>
    <row r="40" spans="1:6">
      <c r="A40" t="s">
        <v>210</v>
      </c>
      <c r="B40" t="s">
        <v>26</v>
      </c>
      <c r="C40">
        <v>8.7938107550144196E-2</v>
      </c>
      <c r="D40">
        <v>5.5356420576572418E-2</v>
      </c>
      <c r="E40">
        <v>5.2420210093259811E-2</v>
      </c>
      <c r="F40">
        <v>0.10488566011190414</v>
      </c>
    </row>
    <row r="41" spans="1:6">
      <c r="A41" t="s">
        <v>209</v>
      </c>
      <c r="B41" t="s">
        <v>26</v>
      </c>
      <c r="C41">
        <v>8.1355966627597809E-2</v>
      </c>
      <c r="D41">
        <v>7.3201917111873627E-2</v>
      </c>
      <c r="E41">
        <v>3.8142930716276169E-2</v>
      </c>
      <c r="F41">
        <v>8.3090618252754211E-2</v>
      </c>
    </row>
    <row r="42" spans="1:6">
      <c r="A42" t="s">
        <v>22</v>
      </c>
      <c r="B42" t="s">
        <v>27</v>
      </c>
      <c r="D42">
        <v>0.15423542261123657</v>
      </c>
      <c r="E42">
        <v>0</v>
      </c>
    </row>
    <row r="43" spans="1:6">
      <c r="A43" t="s">
        <v>208</v>
      </c>
      <c r="B43" t="s">
        <v>27</v>
      </c>
      <c r="C43">
        <v>0</v>
      </c>
      <c r="D43">
        <v>0</v>
      </c>
      <c r="E43">
        <v>0.17037038505077362</v>
      </c>
      <c r="F43">
        <v>0.14006322622299194</v>
      </c>
    </row>
    <row r="44" spans="1:6">
      <c r="A44" t="s">
        <v>206</v>
      </c>
      <c r="B44" t="s">
        <v>27</v>
      </c>
      <c r="C44">
        <v>0</v>
      </c>
      <c r="D44">
        <v>0.33848056197166443</v>
      </c>
      <c r="E44">
        <v>0.238154336810112</v>
      </c>
      <c r="F44">
        <v>7.0770613849163055E-2</v>
      </c>
    </row>
    <row r="45" spans="1:6">
      <c r="A45" t="s">
        <v>212</v>
      </c>
      <c r="B45" t="s">
        <v>27</v>
      </c>
      <c r="C45">
        <v>0</v>
      </c>
      <c r="D45">
        <v>6.4438305795192719E-2</v>
      </c>
      <c r="E45">
        <v>0.10568051785230637</v>
      </c>
      <c r="F45">
        <v>0.13652841746807098</v>
      </c>
    </row>
    <row r="46" spans="1:6">
      <c r="A46" t="s">
        <v>196</v>
      </c>
      <c r="B46" t="s">
        <v>27</v>
      </c>
      <c r="C46">
        <v>0</v>
      </c>
      <c r="D46">
        <v>9.4142258167266846E-2</v>
      </c>
      <c r="E46">
        <v>0.22122137248516083</v>
      </c>
      <c r="F46">
        <v>7.8737407922744751E-2</v>
      </c>
    </row>
    <row r="47" spans="1:6">
      <c r="A47" t="s">
        <v>207</v>
      </c>
      <c r="B47" t="s">
        <v>27</v>
      </c>
      <c r="C47">
        <v>0</v>
      </c>
      <c r="D47">
        <v>0.11652868241071701</v>
      </c>
      <c r="E47">
        <v>0.12003892660140991</v>
      </c>
      <c r="F47">
        <v>2.4980457499623299E-2</v>
      </c>
    </row>
    <row r="48" spans="1:6">
      <c r="A48" t="s">
        <v>205</v>
      </c>
      <c r="B48" t="s">
        <v>27</v>
      </c>
      <c r="C48">
        <v>0</v>
      </c>
      <c r="D48">
        <v>2.8596879914402962E-2</v>
      </c>
      <c r="E48">
        <v>0.10990850627422333</v>
      </c>
      <c r="F48">
        <v>0.14260198175907135</v>
      </c>
    </row>
    <row r="49" spans="1:6">
      <c r="A49" t="s">
        <v>211</v>
      </c>
      <c r="B49" t="s">
        <v>27</v>
      </c>
      <c r="D49">
        <v>0</v>
      </c>
      <c r="E49">
        <v>0.17402230203151703</v>
      </c>
      <c r="F49">
        <v>0.14474956691265106</v>
      </c>
    </row>
    <row r="50" spans="1:6">
      <c r="A50" t="s">
        <v>210</v>
      </c>
      <c r="B50" t="s">
        <v>27</v>
      </c>
      <c r="C50">
        <v>0</v>
      </c>
      <c r="D50">
        <v>6.558748334646225E-2</v>
      </c>
      <c r="E50">
        <v>0.18103207647800446</v>
      </c>
      <c r="F50">
        <v>0.14595583081245422</v>
      </c>
    </row>
    <row r="51" spans="1:6">
      <c r="A51" t="s">
        <v>209</v>
      </c>
      <c r="B51" t="s">
        <v>27</v>
      </c>
      <c r="C51">
        <v>0</v>
      </c>
      <c r="D51">
        <v>4.9742903560400009E-2</v>
      </c>
      <c r="E51">
        <v>0.32835996150970459</v>
      </c>
      <c r="F51">
        <v>0.10148069262504578</v>
      </c>
    </row>
    <row r="52" spans="1:6">
      <c r="A52" t="s">
        <v>22</v>
      </c>
      <c r="B52" t="s">
        <v>28</v>
      </c>
      <c r="D52">
        <v>0</v>
      </c>
      <c r="E52">
        <v>0</v>
      </c>
    </row>
    <row r="53" spans="1:6">
      <c r="A53" t="s">
        <v>208</v>
      </c>
      <c r="B53" t="s">
        <v>28</v>
      </c>
      <c r="C53">
        <v>0.38801625370979309</v>
      </c>
      <c r="D53">
        <v>0.13941684365272522</v>
      </c>
      <c r="E53">
        <v>7.9461216926574707E-2</v>
      </c>
      <c r="F53">
        <v>0.17815224826335907</v>
      </c>
    </row>
    <row r="54" spans="1:6">
      <c r="A54" t="s">
        <v>206</v>
      </c>
      <c r="B54" t="s">
        <v>28</v>
      </c>
      <c r="C54">
        <v>0.31039217114448547</v>
      </c>
      <c r="D54">
        <v>0</v>
      </c>
      <c r="E54">
        <v>0.15550616383552551</v>
      </c>
      <c r="F54">
        <v>0.18860514461994171</v>
      </c>
    </row>
    <row r="55" spans="1:6">
      <c r="A55" t="s">
        <v>212</v>
      </c>
      <c r="B55" t="s">
        <v>28</v>
      </c>
      <c r="C55">
        <v>1.9760610535740852E-2</v>
      </c>
      <c r="D55">
        <v>4.9740228801965714E-2</v>
      </c>
      <c r="E55">
        <v>3.1848717480897903E-2</v>
      </c>
      <c r="F55">
        <v>0.19846419990062714</v>
      </c>
    </row>
    <row r="56" spans="1:6">
      <c r="A56" t="s">
        <v>196</v>
      </c>
      <c r="B56" t="s">
        <v>28</v>
      </c>
      <c r="C56">
        <v>0.42228478193283081</v>
      </c>
      <c r="D56">
        <v>0.2433561384677887</v>
      </c>
      <c r="E56">
        <v>0.17006415128707886</v>
      </c>
      <c r="F56">
        <v>0.23762153089046478</v>
      </c>
    </row>
    <row r="57" spans="1:6">
      <c r="A57" t="s">
        <v>207</v>
      </c>
      <c r="B57" t="s">
        <v>28</v>
      </c>
      <c r="C57">
        <v>0.11078549176454544</v>
      </c>
      <c r="D57">
        <v>0.1349235475063324</v>
      </c>
      <c r="E57">
        <v>0.16088747978210449</v>
      </c>
      <c r="F57">
        <v>0.11801654100418091</v>
      </c>
    </row>
    <row r="58" spans="1:6">
      <c r="A58" t="s">
        <v>205</v>
      </c>
      <c r="B58" t="s">
        <v>28</v>
      </c>
      <c r="C58">
        <v>0.28808659315109253</v>
      </c>
      <c r="D58">
        <v>6.6222198307514191E-2</v>
      </c>
      <c r="E58">
        <v>0.14353255927562714</v>
      </c>
      <c r="F58">
        <v>0.19577674567699432</v>
      </c>
    </row>
    <row r="59" spans="1:6">
      <c r="A59" t="s">
        <v>211</v>
      </c>
      <c r="B59" t="s">
        <v>28</v>
      </c>
      <c r="D59">
        <v>6.5624885261058807E-2</v>
      </c>
      <c r="E59">
        <v>4.0104802697896957E-2</v>
      </c>
      <c r="F59">
        <v>2.1041486412286758E-2</v>
      </c>
    </row>
    <row r="60" spans="1:6">
      <c r="A60" t="s">
        <v>210</v>
      </c>
      <c r="B60" t="s">
        <v>28</v>
      </c>
      <c r="C60">
        <v>0.27181386947631836</v>
      </c>
      <c r="D60">
        <v>0.18315164744853973</v>
      </c>
      <c r="E60">
        <v>0.12334685027599335</v>
      </c>
      <c r="F60">
        <v>0.14219793677330017</v>
      </c>
    </row>
    <row r="61" spans="1:6">
      <c r="A61" t="s">
        <v>209</v>
      </c>
      <c r="B61" t="s">
        <v>28</v>
      </c>
      <c r="C61">
        <v>0.30709311366081238</v>
      </c>
      <c r="D61">
        <v>0.14718765020370483</v>
      </c>
      <c r="E61">
        <v>0.13088810443878174</v>
      </c>
      <c r="F61">
        <v>0.18104378879070282</v>
      </c>
    </row>
    <row r="62" spans="1:6">
      <c r="A62" t="s">
        <v>22</v>
      </c>
      <c r="B62" t="s">
        <v>29</v>
      </c>
      <c r="D62">
        <v>0.17023023962974548</v>
      </c>
      <c r="E62">
        <v>0</v>
      </c>
    </row>
    <row r="63" spans="1:6">
      <c r="A63" t="s">
        <v>208</v>
      </c>
      <c r="B63" t="s">
        <v>29</v>
      </c>
      <c r="C63">
        <v>0</v>
      </c>
      <c r="D63">
        <v>0</v>
      </c>
      <c r="E63">
        <v>2.7015680447220802E-2</v>
      </c>
      <c r="F63">
        <v>7.8843414783477783E-2</v>
      </c>
    </row>
    <row r="64" spans="1:6">
      <c r="A64" t="s">
        <v>206</v>
      </c>
      <c r="B64" t="s">
        <v>29</v>
      </c>
      <c r="C64">
        <v>0</v>
      </c>
      <c r="D64">
        <v>0</v>
      </c>
      <c r="E64">
        <v>0</v>
      </c>
      <c r="F64">
        <v>0</v>
      </c>
    </row>
    <row r="65" spans="1:6">
      <c r="A65" t="s">
        <v>212</v>
      </c>
      <c r="B65" t="s">
        <v>29</v>
      </c>
      <c r="C65">
        <v>3.5800892859697342E-2</v>
      </c>
      <c r="D65">
        <v>0</v>
      </c>
      <c r="E65">
        <v>0</v>
      </c>
      <c r="F65">
        <v>2.1958177909255028E-2</v>
      </c>
    </row>
    <row r="66" spans="1:6">
      <c r="A66" t="s">
        <v>196</v>
      </c>
      <c r="B66" t="s">
        <v>29</v>
      </c>
      <c r="C66">
        <v>0.17884661257266998</v>
      </c>
      <c r="D66">
        <v>0.21022675931453705</v>
      </c>
      <c r="E66">
        <v>9.2082731425762177E-2</v>
      </c>
      <c r="F66">
        <v>0.1348939836025238</v>
      </c>
    </row>
    <row r="67" spans="1:6">
      <c r="A67" t="s">
        <v>207</v>
      </c>
      <c r="B67" t="s">
        <v>29</v>
      </c>
      <c r="C67">
        <v>0.43906059861183167</v>
      </c>
      <c r="D67">
        <v>0.48229938745498657</v>
      </c>
      <c r="E67">
        <v>0.14726774394512177</v>
      </c>
      <c r="F67">
        <v>0.29529830813407898</v>
      </c>
    </row>
    <row r="68" spans="1:6">
      <c r="A68" t="s">
        <v>205</v>
      </c>
      <c r="B68" t="s">
        <v>29</v>
      </c>
      <c r="C68">
        <v>2.3724325001239777E-2</v>
      </c>
      <c r="D68">
        <v>0</v>
      </c>
      <c r="E68">
        <v>8.1331707537174225E-2</v>
      </c>
      <c r="F68">
        <v>1.7838336527347565E-2</v>
      </c>
    </row>
    <row r="69" spans="1:6">
      <c r="A69" t="s">
        <v>211</v>
      </c>
      <c r="B69" t="s">
        <v>29</v>
      </c>
      <c r="D69">
        <v>0</v>
      </c>
      <c r="E69">
        <v>0</v>
      </c>
      <c r="F69">
        <v>0</v>
      </c>
    </row>
    <row r="70" spans="1:6">
      <c r="A70" t="s">
        <v>210</v>
      </c>
      <c r="B70" t="s">
        <v>29</v>
      </c>
      <c r="C70">
        <v>8.7938103824853897E-3</v>
      </c>
      <c r="D70">
        <v>2.9807303100824356E-2</v>
      </c>
      <c r="E70">
        <v>1.123290229588747E-2</v>
      </c>
      <c r="F70">
        <v>4.1954264044761658E-2</v>
      </c>
    </row>
    <row r="71" spans="1:6">
      <c r="A71" t="s">
        <v>209</v>
      </c>
      <c r="B71" t="s">
        <v>29</v>
      </c>
      <c r="C71">
        <v>8.3980359137058258E-2</v>
      </c>
      <c r="D71">
        <v>6.1001595109701157E-2</v>
      </c>
      <c r="E71">
        <v>2.5428621098399162E-2</v>
      </c>
      <c r="F71">
        <v>7.2704292833805084E-2</v>
      </c>
    </row>
    <row r="72" spans="1:6">
      <c r="A72" t="s">
        <v>22</v>
      </c>
      <c r="B72" t="s">
        <v>30</v>
      </c>
      <c r="D72">
        <v>0</v>
      </c>
      <c r="E72">
        <v>0</v>
      </c>
    </row>
    <row r="73" spans="1:6">
      <c r="A73" t="s">
        <v>208</v>
      </c>
      <c r="B73" t="s">
        <v>30</v>
      </c>
      <c r="C73">
        <v>1.6737636178731918E-2</v>
      </c>
      <c r="D73">
        <v>2.6579262688755989E-2</v>
      </c>
      <c r="E73">
        <v>0</v>
      </c>
      <c r="F73">
        <v>0</v>
      </c>
    </row>
    <row r="74" spans="1:6">
      <c r="A74" t="s">
        <v>206</v>
      </c>
      <c r="B74" t="s">
        <v>30</v>
      </c>
      <c r="C74">
        <v>7.8103728592395782E-2</v>
      </c>
      <c r="D74">
        <v>0.49810978770256042</v>
      </c>
      <c r="E74">
        <v>0.1982620507478714</v>
      </c>
      <c r="F74">
        <v>0.13279232382774353</v>
      </c>
    </row>
    <row r="75" spans="1:6">
      <c r="A75" t="s">
        <v>212</v>
      </c>
      <c r="B75" t="s">
        <v>30</v>
      </c>
      <c r="C75">
        <v>1.7900446429848671E-2</v>
      </c>
      <c r="D75">
        <v>0.16594855487346649</v>
      </c>
      <c r="E75">
        <v>5.4140549153089523E-2</v>
      </c>
      <c r="F75">
        <v>6.5874531865119934E-2</v>
      </c>
    </row>
    <row r="76" spans="1:6">
      <c r="A76" t="s">
        <v>196</v>
      </c>
      <c r="B76" t="s">
        <v>30</v>
      </c>
      <c r="C76">
        <v>1.0929514653980732E-2</v>
      </c>
      <c r="D76">
        <v>5.5577188730239868E-2</v>
      </c>
      <c r="E76">
        <v>9.6365645527839661E-2</v>
      </c>
      <c r="F76">
        <v>5.3957592695951462E-2</v>
      </c>
    </row>
    <row r="77" spans="1:6">
      <c r="A77" t="s">
        <v>207</v>
      </c>
      <c r="B77" t="s">
        <v>30</v>
      </c>
      <c r="C77">
        <v>0</v>
      </c>
      <c r="D77">
        <v>0</v>
      </c>
      <c r="E77">
        <v>4.207649827003479E-2</v>
      </c>
      <c r="F77">
        <v>2.8123648837208748E-2</v>
      </c>
    </row>
    <row r="78" spans="1:6">
      <c r="A78" t="s">
        <v>205</v>
      </c>
      <c r="B78" t="s">
        <v>30</v>
      </c>
      <c r="C78">
        <v>2.3724325001239777E-2</v>
      </c>
      <c r="D78">
        <v>0.1578124463558197</v>
      </c>
      <c r="E78">
        <v>0.1084422767162323</v>
      </c>
      <c r="F78">
        <v>7.1353346109390259E-2</v>
      </c>
    </row>
    <row r="79" spans="1:6">
      <c r="A79" t="s">
        <v>211</v>
      </c>
      <c r="B79" t="s">
        <v>30</v>
      </c>
      <c r="D79">
        <v>0.4378892183303833</v>
      </c>
      <c r="E79">
        <v>0.2045259028673172</v>
      </c>
      <c r="F79">
        <v>6.5185129642486572E-2</v>
      </c>
    </row>
    <row r="80" spans="1:6">
      <c r="A80" t="s">
        <v>210</v>
      </c>
      <c r="B80" t="s">
        <v>30</v>
      </c>
      <c r="C80">
        <v>1.0552572086453438E-2</v>
      </c>
      <c r="D80">
        <v>9.7938284277915955E-2</v>
      </c>
      <c r="E80">
        <v>7.1141712367534637E-2</v>
      </c>
      <c r="F80">
        <v>2.4473320692777634E-2</v>
      </c>
    </row>
    <row r="81" spans="1:6">
      <c r="A81" t="s">
        <v>209</v>
      </c>
      <c r="B81" t="s">
        <v>30</v>
      </c>
      <c r="C81">
        <v>2.0995089784264565E-2</v>
      </c>
      <c r="D81">
        <v>0.10370271652936935</v>
      </c>
      <c r="E81">
        <v>8.2643017172813416E-2</v>
      </c>
      <c r="F81">
        <v>7.2704292833805084E-2</v>
      </c>
    </row>
    <row r="82" spans="1:6">
      <c r="A82" t="s">
        <v>22</v>
      </c>
      <c r="B82" t="s">
        <v>31</v>
      </c>
      <c r="D82">
        <v>0.34046047925949097</v>
      </c>
      <c r="E82">
        <v>0</v>
      </c>
    </row>
    <row r="83" spans="1:6">
      <c r="A83" t="s">
        <v>208</v>
      </c>
      <c r="B83" t="s">
        <v>31</v>
      </c>
      <c r="C83">
        <v>0.16737636923789978</v>
      </c>
      <c r="D83">
        <v>7.9737789928913116E-2</v>
      </c>
      <c r="E83">
        <v>8.1047043204307556E-2</v>
      </c>
      <c r="F83">
        <v>3.9421707391738892E-2</v>
      </c>
    </row>
    <row r="84" spans="1:6">
      <c r="A84" t="s">
        <v>206</v>
      </c>
      <c r="B84" t="s">
        <v>31</v>
      </c>
      <c r="C84">
        <v>0.12496596574783325</v>
      </c>
      <c r="D84">
        <v>0</v>
      </c>
      <c r="E84">
        <v>0.13217470049858093</v>
      </c>
      <c r="F84">
        <v>0.18590925633907318</v>
      </c>
    </row>
    <row r="85" spans="1:6">
      <c r="A85" t="s">
        <v>212</v>
      </c>
      <c r="B85" t="s">
        <v>31</v>
      </c>
      <c r="C85">
        <v>0</v>
      </c>
      <c r="D85">
        <v>2.3706937208771706E-2</v>
      </c>
      <c r="E85">
        <v>0</v>
      </c>
      <c r="F85">
        <v>0.10979089140892029</v>
      </c>
    </row>
    <row r="86" spans="1:6">
      <c r="A86" t="s">
        <v>196</v>
      </c>
      <c r="B86" t="s">
        <v>31</v>
      </c>
      <c r="C86">
        <v>5.762835219502449E-2</v>
      </c>
      <c r="D86">
        <v>8.215758204460144E-2</v>
      </c>
      <c r="E86">
        <v>4.2829174548387527E-2</v>
      </c>
      <c r="F86">
        <v>5.5884651839733124E-2</v>
      </c>
    </row>
    <row r="87" spans="1:6">
      <c r="A87" t="s">
        <v>207</v>
      </c>
      <c r="B87" t="s">
        <v>31</v>
      </c>
      <c r="C87">
        <v>0.1254458874464035</v>
      </c>
      <c r="D87">
        <v>0.16076645255088806</v>
      </c>
      <c r="E87">
        <v>0.14726774394512177</v>
      </c>
      <c r="F87">
        <v>9.8432771861553192E-2</v>
      </c>
    </row>
    <row r="88" spans="1:6">
      <c r="A88" t="s">
        <v>205</v>
      </c>
      <c r="B88" t="s">
        <v>31</v>
      </c>
      <c r="C88">
        <v>0.18979460000991821</v>
      </c>
      <c r="D88">
        <v>0.1578124463558197</v>
      </c>
      <c r="E88">
        <v>6.7776419222354889E-2</v>
      </c>
      <c r="F88">
        <v>1.7838336527347565E-2</v>
      </c>
    </row>
    <row r="89" spans="1:6">
      <c r="A89" t="s">
        <v>211</v>
      </c>
      <c r="B89" t="s">
        <v>31</v>
      </c>
      <c r="D89">
        <v>0</v>
      </c>
      <c r="E89">
        <v>0.1022629514336586</v>
      </c>
      <c r="F89">
        <v>3.2592564821243286E-2</v>
      </c>
    </row>
    <row r="90" spans="1:6">
      <c r="A90" t="s">
        <v>210</v>
      </c>
      <c r="B90" t="s">
        <v>31</v>
      </c>
      <c r="C90">
        <v>0.10904324799776077</v>
      </c>
      <c r="D90">
        <v>4.2581859976053238E-2</v>
      </c>
      <c r="E90">
        <v>1.8721504136919975E-2</v>
      </c>
      <c r="F90">
        <v>2.4473320692777634E-2</v>
      </c>
    </row>
    <row r="91" spans="1:6">
      <c r="A91" t="s">
        <v>209</v>
      </c>
      <c r="B91" t="s">
        <v>31</v>
      </c>
      <c r="C91">
        <v>0.16271193325519562</v>
      </c>
      <c r="D91">
        <v>7.9302072525024414E-2</v>
      </c>
      <c r="E91">
        <v>7.6285861432552338E-2</v>
      </c>
      <c r="F91">
        <v>0.12982909381389618</v>
      </c>
    </row>
    <row r="92" spans="1:6">
      <c r="A92" t="s">
        <v>22</v>
      </c>
      <c r="B92" t="s">
        <v>135</v>
      </c>
      <c r="D92">
        <v>0</v>
      </c>
      <c r="E92">
        <v>0</v>
      </c>
    </row>
    <row r="93" spans="1:6">
      <c r="A93" t="s">
        <v>208</v>
      </c>
      <c r="B93" t="s">
        <v>135</v>
      </c>
      <c r="C93">
        <v>0.38801625370979309</v>
      </c>
      <c r="D93">
        <v>0.13941684365272522</v>
      </c>
      <c r="E93">
        <v>7.9461216926574707E-2</v>
      </c>
      <c r="F93">
        <v>0.17815224826335907</v>
      </c>
    </row>
    <row r="94" spans="1:6">
      <c r="A94" t="s">
        <v>206</v>
      </c>
      <c r="B94" t="s">
        <v>135</v>
      </c>
      <c r="C94">
        <v>0.31039217114448547</v>
      </c>
      <c r="D94">
        <v>0</v>
      </c>
      <c r="E94">
        <v>0.15550616383552551</v>
      </c>
      <c r="F94">
        <v>0.25416448712348938</v>
      </c>
    </row>
    <row r="95" spans="1:6">
      <c r="A95" t="s">
        <v>212</v>
      </c>
      <c r="B95" t="s">
        <v>135</v>
      </c>
      <c r="C95">
        <v>1.9760610535740852E-2</v>
      </c>
      <c r="D95">
        <v>4.9740228801965714E-2</v>
      </c>
      <c r="E95">
        <v>3.1848717480897903E-2</v>
      </c>
      <c r="F95">
        <v>0.25266778469085693</v>
      </c>
    </row>
    <row r="96" spans="1:6">
      <c r="A96" t="s">
        <v>196</v>
      </c>
      <c r="B96" t="s">
        <v>135</v>
      </c>
      <c r="C96">
        <v>0.42228478193283081</v>
      </c>
      <c r="D96">
        <v>0.2433561384677887</v>
      </c>
      <c r="E96">
        <v>0.17006415128707886</v>
      </c>
      <c r="F96">
        <v>0.30659690499305725</v>
      </c>
    </row>
    <row r="97" spans="1:6">
      <c r="A97" t="s">
        <v>207</v>
      </c>
      <c r="B97" t="s">
        <v>135</v>
      </c>
      <c r="C97">
        <v>0.11078549176454544</v>
      </c>
      <c r="D97">
        <v>0.1349235475063324</v>
      </c>
      <c r="E97">
        <v>0.16088747978210449</v>
      </c>
      <c r="F97">
        <v>0.18743951618671417</v>
      </c>
    </row>
    <row r="98" spans="1:6">
      <c r="A98" t="s">
        <v>205</v>
      </c>
      <c r="B98" t="s">
        <v>135</v>
      </c>
      <c r="C98">
        <v>0.28808659315109253</v>
      </c>
      <c r="D98">
        <v>6.6222198307514191E-2</v>
      </c>
      <c r="E98">
        <v>0.14353255927562714</v>
      </c>
      <c r="F98">
        <v>0.26182740926742554</v>
      </c>
    </row>
    <row r="99" spans="1:6">
      <c r="A99" t="s">
        <v>211</v>
      </c>
      <c r="B99" t="s">
        <v>135</v>
      </c>
      <c r="D99">
        <v>6.5624885261058807E-2</v>
      </c>
      <c r="E99">
        <v>4.0104802697896957E-2</v>
      </c>
      <c r="F99">
        <v>6.126871332526207E-2</v>
      </c>
    </row>
    <row r="100" spans="1:6">
      <c r="A100" t="s">
        <v>210</v>
      </c>
      <c r="B100" t="s">
        <v>135</v>
      </c>
      <c r="C100">
        <v>0.27181386947631836</v>
      </c>
      <c r="D100">
        <v>0.18315164744853973</v>
      </c>
      <c r="E100">
        <v>0.12334685027599335</v>
      </c>
      <c r="F100">
        <v>0.24144650995731354</v>
      </c>
    </row>
    <row r="101" spans="1:6">
      <c r="A101" t="s">
        <v>209</v>
      </c>
      <c r="B101" t="s">
        <v>135</v>
      </c>
      <c r="C101">
        <v>0.30709311366081238</v>
      </c>
      <c r="D101">
        <v>0.14718765020370483</v>
      </c>
      <c r="E101">
        <v>0.13088810443878174</v>
      </c>
      <c r="F101">
        <v>0.21950162947177887</v>
      </c>
    </row>
    <row r="102" spans="1:6">
      <c r="A102" t="s">
        <v>22</v>
      </c>
      <c r="B102" t="s">
        <v>32</v>
      </c>
      <c r="D102">
        <v>0.51069068908691406</v>
      </c>
      <c r="E102">
        <v>1</v>
      </c>
    </row>
    <row r="103" spans="1:6">
      <c r="A103" t="s">
        <v>208</v>
      </c>
      <c r="B103" t="s">
        <v>32</v>
      </c>
      <c r="C103">
        <v>0.21758927404880524</v>
      </c>
      <c r="D103">
        <v>0.18605484068393707</v>
      </c>
      <c r="E103">
        <v>0.18910975754261017</v>
      </c>
      <c r="F103">
        <v>0.39421704411506653</v>
      </c>
    </row>
    <row r="104" spans="1:6">
      <c r="A104" t="s">
        <v>206</v>
      </c>
      <c r="B104" t="s">
        <v>32</v>
      </c>
      <c r="C104">
        <v>0.35927712917327881</v>
      </c>
      <c r="D104">
        <v>0.49810978770256042</v>
      </c>
      <c r="E104">
        <v>0.46261143684387207</v>
      </c>
      <c r="F104">
        <v>0.45149391889572144</v>
      </c>
    </row>
    <row r="105" spans="1:6">
      <c r="A105" t="s">
        <v>212</v>
      </c>
      <c r="B105" t="s">
        <v>32</v>
      </c>
      <c r="C105">
        <v>0.10740268230438232</v>
      </c>
      <c r="D105">
        <v>0.30819019675254822</v>
      </c>
      <c r="E105">
        <v>0.16242164373397827</v>
      </c>
      <c r="F105">
        <v>0.26349812746047974</v>
      </c>
    </row>
    <row r="106" spans="1:6">
      <c r="A106" t="s">
        <v>196</v>
      </c>
      <c r="B106" t="s">
        <v>32</v>
      </c>
      <c r="C106">
        <v>0.33682778477668762</v>
      </c>
      <c r="D106">
        <v>0.4107879102230072</v>
      </c>
      <c r="E106">
        <v>0.31907737255096436</v>
      </c>
      <c r="F106">
        <v>0.33338084816932678</v>
      </c>
    </row>
    <row r="107" spans="1:6">
      <c r="A107" t="s">
        <v>207</v>
      </c>
      <c r="B107" t="s">
        <v>32</v>
      </c>
      <c r="C107">
        <v>0.6146848201751709</v>
      </c>
      <c r="D107">
        <v>0.64306581020355225</v>
      </c>
      <c r="E107">
        <v>0.37868848443031311</v>
      </c>
      <c r="F107">
        <v>0.47810202836990356</v>
      </c>
    </row>
    <row r="108" spans="1:6">
      <c r="A108" t="s">
        <v>205</v>
      </c>
      <c r="B108" t="s">
        <v>32</v>
      </c>
      <c r="C108">
        <v>0.33214056491851807</v>
      </c>
      <c r="D108">
        <v>0.66281229257583618</v>
      </c>
      <c r="E108">
        <v>0.35243737697601318</v>
      </c>
      <c r="F108">
        <v>0.23189836740493774</v>
      </c>
    </row>
    <row r="109" spans="1:6">
      <c r="A109" t="s">
        <v>211</v>
      </c>
      <c r="B109" t="s">
        <v>32</v>
      </c>
      <c r="D109">
        <v>0.68811160326004028</v>
      </c>
      <c r="E109">
        <v>0.5113147497177124</v>
      </c>
      <c r="F109">
        <v>0.32592564821243286</v>
      </c>
    </row>
    <row r="110" spans="1:6">
      <c r="A110" t="s">
        <v>210</v>
      </c>
      <c r="B110" t="s">
        <v>32</v>
      </c>
      <c r="C110">
        <v>0.24270915985107422</v>
      </c>
      <c r="D110">
        <v>0.26826572418212891</v>
      </c>
      <c r="E110">
        <v>0.21342514455318451</v>
      </c>
      <c r="F110">
        <v>0.20277895033359528</v>
      </c>
    </row>
    <row r="111" spans="1:6">
      <c r="A111" t="s">
        <v>209</v>
      </c>
      <c r="B111" t="s">
        <v>32</v>
      </c>
      <c r="C111">
        <v>0.39103353023529053</v>
      </c>
      <c r="D111">
        <v>0.35380926728248596</v>
      </c>
      <c r="E111">
        <v>0.24157190322875977</v>
      </c>
      <c r="F111">
        <v>0.36352145671844482</v>
      </c>
    </row>
    <row r="112" spans="1:6">
      <c r="A112" t="s">
        <v>22</v>
      </c>
      <c r="B112" t="s">
        <v>136</v>
      </c>
      <c r="D112">
        <v>0.33507385849952698</v>
      </c>
      <c r="E112">
        <v>0</v>
      </c>
    </row>
    <row r="113" spans="1:6">
      <c r="A113" t="s">
        <v>208</v>
      </c>
      <c r="B113" t="s">
        <v>136</v>
      </c>
      <c r="C113">
        <v>0.12608551979064941</v>
      </c>
      <c r="D113">
        <v>0.22670905292034149</v>
      </c>
      <c r="E113">
        <v>0.13720434904098511</v>
      </c>
      <c r="F113">
        <v>0.23891140520572662</v>
      </c>
    </row>
    <row r="114" spans="1:6">
      <c r="A114" t="s">
        <v>206</v>
      </c>
      <c r="B114" t="s">
        <v>136</v>
      </c>
      <c r="C114">
        <v>0.19121687114238739</v>
      </c>
      <c r="D114">
        <v>0.16340963542461395</v>
      </c>
      <c r="E114">
        <v>0.14372803270816803</v>
      </c>
      <c r="F114">
        <v>0.22357098758220673</v>
      </c>
    </row>
    <row r="115" spans="1:6">
      <c r="A115" t="s">
        <v>212</v>
      </c>
      <c r="B115" t="s">
        <v>136</v>
      </c>
      <c r="C115">
        <v>0.80907022953033447</v>
      </c>
      <c r="D115">
        <v>0.49774625897407532</v>
      </c>
      <c r="E115">
        <v>0.47135868668556213</v>
      </c>
      <c r="F115">
        <v>0.34730568528175354</v>
      </c>
    </row>
    <row r="116" spans="1:6">
      <c r="A116" t="s">
        <v>196</v>
      </c>
      <c r="B116" t="s">
        <v>136</v>
      </c>
      <c r="C116">
        <v>0.15063127875328064</v>
      </c>
      <c r="D116">
        <v>0.14586098492145538</v>
      </c>
      <c r="E116">
        <v>0.20176602900028229</v>
      </c>
      <c r="F116">
        <v>0.26939252018928528</v>
      </c>
    </row>
    <row r="117" spans="1:6">
      <c r="A117" t="s">
        <v>207</v>
      </c>
      <c r="B117" t="s">
        <v>136</v>
      </c>
      <c r="C117">
        <v>0.11812382936477661</v>
      </c>
      <c r="D117">
        <v>0.10548192262649536</v>
      </c>
      <c r="E117">
        <v>0.16265340149402618</v>
      </c>
      <c r="F117">
        <v>0.30947801470756531</v>
      </c>
    </row>
    <row r="118" spans="1:6">
      <c r="A118" t="s">
        <v>205</v>
      </c>
      <c r="B118" t="s">
        <v>136</v>
      </c>
      <c r="C118">
        <v>0.3797728419303894</v>
      </c>
      <c r="D118">
        <v>8.2834988832473755E-2</v>
      </c>
      <c r="E118">
        <v>0.24688743054866791</v>
      </c>
      <c r="F118">
        <v>0.36367222666740417</v>
      </c>
    </row>
    <row r="119" spans="1:6">
      <c r="A119" t="s">
        <v>211</v>
      </c>
      <c r="B119" t="s">
        <v>136</v>
      </c>
      <c r="D119">
        <v>0.24626350402832031</v>
      </c>
      <c r="E119">
        <v>0.19228000938892365</v>
      </c>
      <c r="F119">
        <v>0.4680560827255249</v>
      </c>
    </row>
    <row r="120" spans="1:6">
      <c r="A120" t="s">
        <v>210</v>
      </c>
      <c r="B120" t="s">
        <v>136</v>
      </c>
      <c r="C120">
        <v>0.31631630659103394</v>
      </c>
      <c r="D120">
        <v>0.23189176619052887</v>
      </c>
      <c r="E120">
        <v>0.24721567332744598</v>
      </c>
      <c r="F120">
        <v>0.40981870889663696</v>
      </c>
    </row>
    <row r="121" spans="1:6">
      <c r="A121" t="s">
        <v>209</v>
      </c>
      <c r="B121" t="s">
        <v>136</v>
      </c>
      <c r="C121">
        <v>0.2224084734916687</v>
      </c>
      <c r="D121">
        <v>0.33620414137840271</v>
      </c>
      <c r="E121">
        <v>0.27616342902183533</v>
      </c>
      <c r="F121">
        <v>0.31549623608589172</v>
      </c>
    </row>
  </sheetData>
  <customSheetViews>
    <customSheetView guid="{ED1DEC0F-3E7B-4441-B19F-CDEF10A595AE}" topLeftCell="A23">
      <selection sqref="A1:H1"/>
      <pageMargins left="0.7" right="0.7" top="0.75" bottom="0.75" header="0.3" footer="0.3"/>
    </customSheetView>
  </customSheetView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8">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-13.311125755310059</v>
      </c>
      <c r="C2">
        <v>-13.350232124328613</v>
      </c>
      <c r="D2">
        <v>-14.742880821228027</v>
      </c>
    </row>
    <row r="3" spans="1:4">
      <c r="A3">
        <v>2004</v>
      </c>
      <c r="B3">
        <v>-11.98929500579834</v>
      </c>
      <c r="C3">
        <v>-12.01054573059082</v>
      </c>
      <c r="D3">
        <v>-13.680854797363281</v>
      </c>
    </row>
    <row r="4" spans="1:4">
      <c r="A4">
        <v>2009</v>
      </c>
      <c r="B4">
        <v>-3.8031659126281738</v>
      </c>
      <c r="C4">
        <v>-3.8312256336212158</v>
      </c>
      <c r="D4">
        <v>-3.1017715930938721</v>
      </c>
    </row>
    <row r="5" spans="1:4">
      <c r="A5">
        <v>2014</v>
      </c>
      <c r="B5">
        <v>-5.407902717590332</v>
      </c>
      <c r="C5">
        <v>-5.2115001678466797</v>
      </c>
      <c r="D5">
        <v>-5.4229283332824707</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9">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15.316951751708984</v>
      </c>
      <c r="C2">
        <v>14.122750282287598</v>
      </c>
      <c r="D2">
        <v>18.256233215332031</v>
      </c>
    </row>
    <row r="3" spans="1:4">
      <c r="A3">
        <v>2004</v>
      </c>
      <c r="B3">
        <v>9.8626136779785156</v>
      </c>
      <c r="C3">
        <v>8.8626747131347656</v>
      </c>
      <c r="D3">
        <v>11.21091365814209</v>
      </c>
    </row>
    <row r="4" spans="1:4">
      <c r="A4">
        <v>2009</v>
      </c>
      <c r="B4">
        <v>5.0481858253479004</v>
      </c>
      <c r="C4">
        <v>5.3084907531738281</v>
      </c>
      <c r="D4">
        <v>7.2782902717590332</v>
      </c>
    </row>
    <row r="5" spans="1:4">
      <c r="A5">
        <v>2014</v>
      </c>
      <c r="B5">
        <v>8.1640214920043945</v>
      </c>
      <c r="C5">
        <v>7.8725500106811523</v>
      </c>
      <c r="D5">
        <v>9.9056844711303711</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0">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2.3507821559906006</v>
      </c>
      <c r="C2">
        <v>4.2253727912902832</v>
      </c>
      <c r="D2">
        <v>-1.3373750448226929</v>
      </c>
    </row>
    <row r="3" spans="1:4">
      <c r="A3">
        <v>2004</v>
      </c>
      <c r="B3">
        <v>6.2348031997680664</v>
      </c>
      <c r="C3">
        <v>6.7623720169067383</v>
      </c>
      <c r="D3">
        <v>1.7596811056137085</v>
      </c>
    </row>
    <row r="4" spans="1:4">
      <c r="A4">
        <v>2009</v>
      </c>
      <c r="B4">
        <v>5.7070255279541016</v>
      </c>
      <c r="C4">
        <v>5.6549406051635742</v>
      </c>
      <c r="D4">
        <v>2.0932824611663818</v>
      </c>
    </row>
    <row r="5" spans="1:4">
      <c r="A5">
        <v>2014</v>
      </c>
      <c r="B5">
        <v>3.2710776329040527</v>
      </c>
      <c r="C5">
        <v>2.5990777015686035</v>
      </c>
      <c r="D5">
        <v>-0.41652125120162964</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1">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0</v>
      </c>
      <c r="C2">
        <v>0</v>
      </c>
      <c r="D2">
        <v>0</v>
      </c>
    </row>
    <row r="3" spans="1:4">
      <c r="A3">
        <v>2004</v>
      </c>
      <c r="B3">
        <v>3.4848253726959229</v>
      </c>
      <c r="C3">
        <v>3.7880904674530029</v>
      </c>
      <c r="D3">
        <v>4.3597006797790527</v>
      </c>
    </row>
    <row r="4" spans="1:4">
      <c r="A4">
        <v>2009</v>
      </c>
      <c r="B4">
        <v>2.1352572441101074</v>
      </c>
      <c r="C4">
        <v>2.1544673442840576</v>
      </c>
      <c r="D4">
        <v>-0.28203561902046204</v>
      </c>
    </row>
    <row r="5" spans="1:4">
      <c r="A5">
        <v>2014</v>
      </c>
      <c r="B5">
        <v>-3.9296317100524902</v>
      </c>
      <c r="C5">
        <v>-3.7302303314208984</v>
      </c>
      <c r="D5">
        <v>-2.6386492252349854</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2">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0</v>
      </c>
      <c r="C2">
        <v>0</v>
      </c>
      <c r="D2">
        <v>0</v>
      </c>
    </row>
    <row r="3" spans="1:4">
      <c r="A3">
        <v>2004</v>
      </c>
      <c r="B3">
        <v>0</v>
      </c>
      <c r="C3">
        <v>0</v>
      </c>
      <c r="D3">
        <v>0</v>
      </c>
    </row>
    <row r="4" spans="1:4">
      <c r="A4">
        <v>2009</v>
      </c>
      <c r="B4">
        <v>0.20968151092529297</v>
      </c>
      <c r="C4">
        <v>4.1131775826215744E-2</v>
      </c>
      <c r="D4">
        <v>-0.8786618709564209</v>
      </c>
    </row>
    <row r="5" spans="1:4">
      <c r="A5">
        <v>2014</v>
      </c>
      <c r="B5">
        <v>-2.8260324001312256</v>
      </c>
      <c r="C5">
        <v>-2.9609439373016357</v>
      </c>
      <c r="D5">
        <v>-3.6544620990753174</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3">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0</v>
      </c>
      <c r="C2">
        <v>0</v>
      </c>
      <c r="D2">
        <v>0</v>
      </c>
    </row>
    <row r="3" spans="1:4">
      <c r="A3">
        <v>2004</v>
      </c>
      <c r="B3">
        <v>0</v>
      </c>
      <c r="C3">
        <v>0</v>
      </c>
      <c r="D3">
        <v>0</v>
      </c>
    </row>
    <row r="4" spans="1:4">
      <c r="A4">
        <v>2009</v>
      </c>
      <c r="B4">
        <v>-1.1834160089492798</v>
      </c>
      <c r="C4">
        <v>-1.0731806755065918</v>
      </c>
      <c r="D4">
        <v>-0.5444788932800293</v>
      </c>
    </row>
    <row r="5" spans="1:4">
      <c r="A5">
        <v>2014</v>
      </c>
      <c r="B5">
        <v>-0.40016332268714905</v>
      </c>
      <c r="C5">
        <v>-0.18377774953842163</v>
      </c>
      <c r="D5">
        <v>-0.17455677688121796</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4">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15.316951751708984</v>
      </c>
      <c r="C2">
        <v>14.122750282287598</v>
      </c>
      <c r="D2">
        <v>18.256233215332031</v>
      </c>
    </row>
    <row r="3" spans="1:4">
      <c r="A3">
        <v>2004</v>
      </c>
      <c r="B3">
        <v>9.8626136779785156</v>
      </c>
      <c r="C3">
        <v>8.8626747131347656</v>
      </c>
      <c r="D3">
        <v>11.21091365814209</v>
      </c>
    </row>
    <row r="4" spans="1:4">
      <c r="A4">
        <v>2009</v>
      </c>
      <c r="B4">
        <v>5.0481858253479004</v>
      </c>
      <c r="C4">
        <v>5.3084907531738281</v>
      </c>
      <c r="D4">
        <v>7.2782902717590332</v>
      </c>
    </row>
    <row r="5" spans="1:4">
      <c r="A5">
        <v>2014</v>
      </c>
      <c r="B5">
        <v>8.2690916061401367</v>
      </c>
      <c r="C5">
        <v>8.4455032348632812</v>
      </c>
      <c r="D5">
        <v>11.146785736083984</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5">
    <tabColor theme="1"/>
  </sheetPr>
  <dimension ref="A1:D5"/>
  <sheetViews>
    <sheetView workbookViewId="0">
      <selection sqref="A1:H1"/>
    </sheetView>
  </sheetViews>
  <sheetFormatPr baseColWidth="10" defaultColWidth="8.77734375" defaultRowHeight="14.4"/>
  <sheetData>
    <row r="1" spans="1:4">
      <c r="A1" t="s">
        <v>87</v>
      </c>
      <c r="B1" t="s">
        <v>250</v>
      </c>
      <c r="C1" t="s">
        <v>251</v>
      </c>
      <c r="D1" t="s">
        <v>252</v>
      </c>
    </row>
    <row r="2" spans="1:4">
      <c r="A2">
        <v>1999</v>
      </c>
      <c r="B2">
        <v>-13.311125755310059</v>
      </c>
      <c r="C2">
        <v>-13.350232124328613</v>
      </c>
      <c r="D2">
        <v>-14.742880821228027</v>
      </c>
    </row>
    <row r="3" spans="1:4">
      <c r="A3">
        <v>2004</v>
      </c>
      <c r="B3">
        <v>-11.98929500579834</v>
      </c>
      <c r="C3">
        <v>-12.01054573059082</v>
      </c>
      <c r="D3">
        <v>-13.680854797363281</v>
      </c>
    </row>
    <row r="4" spans="1:4">
      <c r="A4">
        <v>2009</v>
      </c>
      <c r="B4">
        <v>-4.7769007682800293</v>
      </c>
      <c r="C4">
        <v>-4.8632745742797852</v>
      </c>
      <c r="D4">
        <v>-4.5249123573303223</v>
      </c>
    </row>
    <row r="5" spans="1:4">
      <c r="A5">
        <v>2014</v>
      </c>
      <c r="B5">
        <v>-8.6340980529785156</v>
      </c>
      <c r="C5">
        <v>-8.3562221527099609</v>
      </c>
      <c r="D5">
        <v>-9.2519474029541016</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1">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r_young_educ!C46</f>
        <v>0.22356893122196198</v>
      </c>
      <c r="C2" s="1">
        <f>r_young_educ!D46</f>
        <v>0.23655417561531067</v>
      </c>
      <c r="D2" s="1">
        <f>r_young_educ!E46</f>
        <v>0.23074837028980255</v>
      </c>
      <c r="E2" s="1">
        <f>r_young_educ!F46</f>
        <v>0.33383294939994812</v>
      </c>
    </row>
    <row r="3" spans="1:5">
      <c r="A3" t="str">
        <f>r_islam_inc!A7</f>
        <v>Middle 40%</v>
      </c>
      <c r="B3" s="1">
        <f>r_young_educ!C47</f>
        <v>0.22403977811336517</v>
      </c>
      <c r="C3" s="1">
        <f>r_young_educ!D47</f>
        <v>0.18768255412578583</v>
      </c>
      <c r="D3" s="1">
        <f>r_young_educ!E47</f>
        <v>0.28093999624252319</v>
      </c>
      <c r="E3" s="1">
        <f>r_young_educ!F47</f>
        <v>0.29822590947151184</v>
      </c>
    </row>
    <row r="4" spans="1:5">
      <c r="A4" t="str">
        <f>r_islam_inc!A8</f>
        <v>Top 10%</v>
      </c>
      <c r="B4" s="1">
        <f>r_young_educ!C48</f>
        <v>0.19171291589736938</v>
      </c>
      <c r="C4" s="1">
        <f>r_young_educ!D48</f>
        <v>0.14190851151943207</v>
      </c>
      <c r="D4" s="1">
        <f>r_young_educ!E48</f>
        <v>0.34039309620857239</v>
      </c>
      <c r="E4" s="1">
        <f>r_young_educ!F48</f>
        <v>0.3451727032661438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1"/>
  </sheetPr>
  <dimension ref="A1:F5"/>
  <sheetViews>
    <sheetView workbookViewId="0">
      <selection sqref="A1:H1"/>
    </sheetView>
  </sheetViews>
  <sheetFormatPr baseColWidth="10" defaultColWidth="11.44140625" defaultRowHeight="14.4"/>
  <cols>
    <col min="3" max="3" width="13.44140625" customWidth="1"/>
    <col min="4" max="4" width="11.77734375" bestFit="1" customWidth="1"/>
    <col min="5" max="5" width="11.77734375" customWidth="1"/>
  </cols>
  <sheetData>
    <row r="1" spans="1:6">
      <c r="B1" t="s">
        <v>128</v>
      </c>
      <c r="C1" t="s">
        <v>133</v>
      </c>
      <c r="D1" t="s">
        <v>247</v>
      </c>
      <c r="E1" t="s">
        <v>27</v>
      </c>
      <c r="F1" t="s">
        <v>248</v>
      </c>
    </row>
    <row r="2" spans="1:6">
      <c r="A2">
        <v>1999</v>
      </c>
      <c r="B2">
        <f>t_educdiff_muslim!D2</f>
        <v>7.9684658050537109</v>
      </c>
      <c r="C2">
        <f>t_educdiff_rsec!D2</f>
        <v>0.27029913663864136</v>
      </c>
      <c r="D2">
        <f>t_educdiff_lsec!D2</f>
        <v>-9.037628173828125</v>
      </c>
      <c r="F2">
        <v>0</v>
      </c>
    </row>
    <row r="3" spans="1:6">
      <c r="A3">
        <v>2004</v>
      </c>
      <c r="B3">
        <f>t_educdiff_muslim!D3</f>
        <v>11.369232177734375</v>
      </c>
      <c r="C3">
        <f>t_educdiff_rsec!D3</f>
        <v>-3.9815478324890137</v>
      </c>
      <c r="D3">
        <f>t_educdiff_lsec!D3</f>
        <v>-5.526432991027832</v>
      </c>
      <c r="E3">
        <f>t_educdiff_PD!D2</f>
        <v>0.21644905209541321</v>
      </c>
      <c r="F3">
        <v>0</v>
      </c>
    </row>
    <row r="4" spans="1:6">
      <c r="A4">
        <v>2009</v>
      </c>
      <c r="B4">
        <f>t_educdiff_muslim!D4</f>
        <v>-2.0346510410308838</v>
      </c>
      <c r="C4">
        <f>t_educdiff_rsec!D4</f>
        <v>13.456182479858398</v>
      </c>
      <c r="D4">
        <f>t_educdiff_lsec!D4</f>
        <v>-9.9599676132202148</v>
      </c>
      <c r="E4">
        <f>t_educdiff_PD!D3</f>
        <v>-3.3464171886444092</v>
      </c>
      <c r="F4">
        <v>0</v>
      </c>
    </row>
    <row r="5" spans="1:6">
      <c r="A5">
        <v>2014</v>
      </c>
      <c r="B5">
        <f>t_educdiff_muslim!D5</f>
        <v>4.0341691970825195</v>
      </c>
      <c r="C5">
        <f>t_educdiff_rsec!D5</f>
        <v>0.34180063009262085</v>
      </c>
      <c r="D5">
        <f>t_educdiff_lsec!D5</f>
        <v>-7.2334470748901367</v>
      </c>
      <c r="E5">
        <f>t_educdiff_PD!D4</f>
        <v>2.9390926361083984</v>
      </c>
      <c r="F5">
        <v>0</v>
      </c>
    </row>
  </sheetData>
  <customSheetViews>
    <customSheetView guid="{ED1DEC0F-3E7B-4441-B19F-CDEF10A595AE}" state="hidden">
      <selection activeCell="B1" sqref="B1:D1"/>
      <pageMargins left="0.7" right="0.7" top="0.75" bottom="0.75" header="0.3" footer="0.3"/>
    </customSheetView>
  </customSheetView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1"/>
  </sheetPr>
  <dimension ref="A1:E5"/>
  <sheetViews>
    <sheetView workbookViewId="0">
      <selection sqref="A1:H1"/>
    </sheetView>
  </sheetViews>
  <sheetFormatPr baseColWidth="10" defaultColWidth="11.44140625" defaultRowHeight="14.4"/>
  <sheetData>
    <row r="1" spans="1:5">
      <c r="B1" t="s">
        <v>128</v>
      </c>
      <c r="C1" t="s">
        <v>133</v>
      </c>
      <c r="D1" t="s">
        <v>247</v>
      </c>
      <c r="E1" t="s">
        <v>248</v>
      </c>
    </row>
    <row r="2" spans="1:5">
      <c r="A2">
        <v>1999</v>
      </c>
      <c r="B2">
        <f>t_incdiff_muslim!D2</f>
        <v>13.568693161010742</v>
      </c>
      <c r="C2">
        <f>t_incdiff_rsec!D2</f>
        <v>-4.7521843910217285</v>
      </c>
      <c r="D2">
        <f>t_incdiff_lsec!D2</f>
        <v>-8.5340442657470703</v>
      </c>
      <c r="E2">
        <v>0</v>
      </c>
    </row>
    <row r="3" spans="1:5">
      <c r="A3">
        <v>2004</v>
      </c>
      <c r="B3">
        <f>t_incdiff_muslim!D3</f>
        <v>1.9410066604614258</v>
      </c>
      <c r="C3">
        <f>t_incdiff_rsec!D3</f>
        <v>-1.5150024890899658</v>
      </c>
      <c r="D3">
        <f>t_incdiff_lsec!D3</f>
        <v>-2.7011024951934814</v>
      </c>
      <c r="E3">
        <v>0</v>
      </c>
    </row>
    <row r="4" spans="1:5">
      <c r="A4">
        <v>2009</v>
      </c>
      <c r="B4">
        <f>t_incdiff_muslim!D4</f>
        <v>-0.65170150995254517</v>
      </c>
      <c r="C4">
        <f>t_incdiff_rsec!D4</f>
        <v>0.95294648408889771</v>
      </c>
      <c r="D4">
        <f>t_incdiff_lsec!D4+t_incdiff_Gerindra!D4</f>
        <v>-0.48975217342376709</v>
      </c>
      <c r="E4">
        <v>0</v>
      </c>
    </row>
    <row r="5" spans="1:5">
      <c r="A5">
        <v>2014</v>
      </c>
      <c r="B5">
        <f>t_incdiff_muslim!D5</f>
        <v>-4.3211917877197266</v>
      </c>
      <c r="C5">
        <f>t_incdiff_rsec!D5</f>
        <v>-0.16058117151260376</v>
      </c>
      <c r="D5">
        <f>t_incdiff_lsec!D5</f>
        <v>1.739232063293457</v>
      </c>
      <c r="E5">
        <v>0</v>
      </c>
    </row>
  </sheetData>
  <customSheetViews>
    <customSheetView guid="{ED1DEC0F-3E7B-4441-B19F-CDEF10A595AE}" state="hidden">
      <selection activeCell="B1" sqref="B1:D1"/>
      <pageMargins left="0.7" right="0.7" top="0.75" bottom="0.75" header="0.3" footer="0.3"/>
    </customSheetView>
  </customSheetView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1"/>
  </sheetPr>
  <dimension ref="A1:J5"/>
  <sheetViews>
    <sheetView workbookViewId="0">
      <selection activeCell="B1" sqref="B1"/>
    </sheetView>
  </sheetViews>
  <sheetFormatPr baseColWidth="10" defaultColWidth="11.44140625" defaultRowHeight="14.4"/>
  <sheetData>
    <row r="1" spans="1:10">
      <c r="B1" t="s">
        <v>128</v>
      </c>
      <c r="C1" t="s">
        <v>133</v>
      </c>
      <c r="D1" t="s">
        <v>247</v>
      </c>
      <c r="E1" t="s">
        <v>27</v>
      </c>
      <c r="F1" t="s">
        <v>248</v>
      </c>
      <c r="G1" t="s">
        <v>128</v>
      </c>
      <c r="H1" t="s">
        <v>133</v>
      </c>
      <c r="I1" t="s">
        <v>247</v>
      </c>
      <c r="J1" t="s">
        <v>27</v>
      </c>
    </row>
    <row r="2" spans="1:10">
      <c r="A2">
        <v>1999</v>
      </c>
      <c r="B2">
        <f>t_reldiff_muslim!D2</f>
        <v>28.805065155029297</v>
      </c>
      <c r="C2">
        <f>t_reldiff_rsec!D2</f>
        <v>2.2477316856384277</v>
      </c>
      <c r="D2">
        <f>t_reldiff_lsec!D2</f>
        <v>-25.157144546508789</v>
      </c>
      <c r="F2">
        <v>0</v>
      </c>
      <c r="G2">
        <f>r_reldiff2_muslim!D2</f>
        <v>-35.024654388427734</v>
      </c>
      <c r="H2">
        <f>r_reldiff2_rsec!D2</f>
        <v>-6.1886892318725586</v>
      </c>
      <c r="I2">
        <f>r_reldiff2_lsec!D2</f>
        <v>24.040483474731445</v>
      </c>
    </row>
    <row r="3" spans="1:10">
      <c r="A3">
        <v>2004</v>
      </c>
      <c r="B3">
        <f>t_reldiff_muslim!D3</f>
        <v>15.871496200561523</v>
      </c>
      <c r="C3">
        <f>t_reldiff_rsec!D3</f>
        <v>4.3254594802856445</v>
      </c>
      <c r="D3">
        <f>t_reldiff_lsec!D3</f>
        <v>-11.221938133239746</v>
      </c>
      <c r="E3">
        <f>t_reldiff_PD!D2</f>
        <v>-1.295770525932312</v>
      </c>
      <c r="F3">
        <v>0</v>
      </c>
      <c r="G3">
        <f>r_reldiff2_muslim!D3</f>
        <v>-36.297348022460938</v>
      </c>
      <c r="H3">
        <f>r_reldiff2_rsec!D3</f>
        <v>-7.1269779205322266</v>
      </c>
      <c r="I3">
        <f>r_reldiff2_lsec!D3</f>
        <v>16.215051651000977</v>
      </c>
      <c r="J3">
        <f>t_reldiff_PD!I2</f>
        <v>0</v>
      </c>
    </row>
    <row r="4" spans="1:10">
      <c r="A4">
        <v>2009</v>
      </c>
      <c r="B4">
        <f>t_reldiff_muslim!D4</f>
        <v>12.131186485290527</v>
      </c>
      <c r="C4">
        <f>t_reldiff_rsec!D4</f>
        <v>-1.0944892168045044</v>
      </c>
      <c r="D4">
        <f>t_reldiff_lsec!D4</f>
        <v>-4.3456869125366211</v>
      </c>
      <c r="E4">
        <f>t_reldiff_PD!D3</f>
        <v>0.53779250383377075</v>
      </c>
      <c r="F4">
        <v>0</v>
      </c>
      <c r="G4">
        <f>r_reldiff2_muslim!D4</f>
        <v>-22.749164581298828</v>
      </c>
      <c r="H4">
        <f>r_reldiff2_rsec!D4</f>
        <v>-4.5862364768981934</v>
      </c>
      <c r="I4">
        <f>r_reldiff2_lsec!D4</f>
        <v>11.332496643066406</v>
      </c>
      <c r="J4">
        <f>t_reldiff_PD!I3</f>
        <v>0</v>
      </c>
    </row>
    <row r="5" spans="1:10">
      <c r="A5">
        <v>2014</v>
      </c>
      <c r="B5">
        <f>t_reldiff_muslim!D5</f>
        <v>6.8685183525085449</v>
      </c>
      <c r="C5">
        <f>t_reldiff_rsec!D5</f>
        <v>-7.2889938950538635E-2</v>
      </c>
      <c r="D5">
        <f>t_reldiff_lsec!D5</f>
        <v>-4.6197705268859863</v>
      </c>
      <c r="E5">
        <f>t_reldiff_PD!D4</f>
        <v>-2.0111532211303711</v>
      </c>
      <c r="F5">
        <v>0</v>
      </c>
      <c r="G5">
        <f>r_reldiff2_muslim!D5</f>
        <v>-25.882287979125977</v>
      </c>
      <c r="H5">
        <f>r_reldiff2_rsec!D5</f>
        <v>-3.565871000289917</v>
      </c>
      <c r="I5">
        <f>r_reldiff2_lsec!D5</f>
        <v>26.776823043823242</v>
      </c>
      <c r="J5">
        <f>t_reldiff_PD!I4</f>
        <v>0</v>
      </c>
    </row>
  </sheetData>
  <customSheetViews>
    <customSheetView guid="{ED1DEC0F-3E7B-4441-B19F-CDEF10A595AE}" state="hidden">
      <selection activeCell="B1" sqref="B1:D1"/>
      <pageMargins left="0.7" right="0.7" top="0.75" bottom="0.75" header="0.3" footer="0.3"/>
    </customSheetView>
  </customSheetView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1"/>
  </sheetPr>
  <dimension ref="A1:E5"/>
  <sheetViews>
    <sheetView workbookViewId="0">
      <selection sqref="A1:H1"/>
    </sheetView>
  </sheetViews>
  <sheetFormatPr baseColWidth="10" defaultColWidth="11.44140625" defaultRowHeight="14.4"/>
  <sheetData>
    <row r="1" spans="1:5">
      <c r="B1" t="s">
        <v>128</v>
      </c>
      <c r="C1" t="s">
        <v>133</v>
      </c>
      <c r="D1" t="s">
        <v>247</v>
      </c>
      <c r="E1" t="s">
        <v>248</v>
      </c>
    </row>
    <row r="2" spans="1:5">
      <c r="A2">
        <v>1999</v>
      </c>
      <c r="B2">
        <f>t_racediff_muslim!D2</f>
        <v>-1.3373750448226929</v>
      </c>
      <c r="C2">
        <f>t_racediff_rsec!D2</f>
        <v>-14.742880821228027</v>
      </c>
      <c r="D2">
        <f>t_racediff_lsec!D2</f>
        <v>18.256233215332031</v>
      </c>
      <c r="E2">
        <v>0</v>
      </c>
    </row>
    <row r="3" spans="1:5">
      <c r="A3">
        <v>2004</v>
      </c>
      <c r="B3">
        <f>t_racediff_muslim!D3</f>
        <v>1.7596811056137085</v>
      </c>
      <c r="C3">
        <f>t_racediff_rsec!D3</f>
        <v>-13.680854797363281</v>
      </c>
      <c r="D3">
        <f>t_racediff_lsec!D3</f>
        <v>11.21091365814209</v>
      </c>
      <c r="E3">
        <v>0</v>
      </c>
    </row>
    <row r="4" spans="1:5">
      <c r="A4">
        <v>2009</v>
      </c>
      <c r="B4">
        <f>t_racediff_muslim!D4</f>
        <v>2.0932824611663818</v>
      </c>
      <c r="C4">
        <f>t_racediff_rsec!D4</f>
        <v>-4.5249123573303223</v>
      </c>
      <c r="D4">
        <f>t_racediff_lsec!D4</f>
        <v>7.2782902717590332</v>
      </c>
      <c r="E4">
        <v>0</v>
      </c>
    </row>
    <row r="5" spans="1:5">
      <c r="A5">
        <v>2014</v>
      </c>
      <c r="B5">
        <f>t_racediff_muslim!D5</f>
        <v>-0.41652125120162964</v>
      </c>
      <c r="C5">
        <f>t_racediff_rsec!D5</f>
        <v>-9.2519474029541016</v>
      </c>
      <c r="D5">
        <f>t_racediff_lsec!D5</f>
        <v>11.146785736083984</v>
      </c>
      <c r="E5">
        <v>0</v>
      </c>
    </row>
  </sheetData>
  <customSheetViews>
    <customSheetView guid="{ED1DEC0F-3E7B-4441-B19F-CDEF10A595AE}" state="hidden">
      <selection activeCell="B1" sqref="B1:D1"/>
      <pageMargins left="0.7" right="0.7" top="0.75" bottom="0.75" header="0.3" footer="0.3"/>
    </customSheetView>
  </customSheetView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-4.1399931907653809</v>
      </c>
      <c r="C2">
        <v>-5.0962948799133301</v>
      </c>
      <c r="D2">
        <v>-6.1886892318725586</v>
      </c>
    </row>
    <row r="3" spans="1:4">
      <c r="A3">
        <v>2004</v>
      </c>
      <c r="B3">
        <v>-6.6285638809204102</v>
      </c>
      <c r="C3">
        <v>-6.6891422271728516</v>
      </c>
      <c r="D3">
        <v>-7.1269779205322266</v>
      </c>
    </row>
    <row r="4" spans="1:4">
      <c r="A4">
        <v>2009</v>
      </c>
      <c r="B4">
        <v>-0.60106122493743896</v>
      </c>
      <c r="C4">
        <v>-1.2962156534194946</v>
      </c>
      <c r="D4">
        <v>-0.82162868976593018</v>
      </c>
    </row>
    <row r="5" spans="1:4">
      <c r="A5">
        <v>2014</v>
      </c>
      <c r="B5">
        <v>1.8822782039642334</v>
      </c>
      <c r="C5">
        <v>2.4266321659088135</v>
      </c>
      <c r="D5">
        <v>2.7002654075622559</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22.463857650756836</v>
      </c>
      <c r="C2">
        <v>22.393033981323242</v>
      </c>
      <c r="D2">
        <v>24.040483474731445</v>
      </c>
    </row>
    <row r="3" spans="1:4">
      <c r="A3">
        <v>2004</v>
      </c>
      <c r="B3">
        <v>15.245169639587402</v>
      </c>
      <c r="C3">
        <v>15.363361358642578</v>
      </c>
      <c r="D3">
        <v>16.215051651000977</v>
      </c>
    </row>
    <row r="4" spans="1:4">
      <c r="A4">
        <v>2009</v>
      </c>
      <c r="B4">
        <v>11.029939651489258</v>
      </c>
      <c r="C4">
        <v>12.504087448120117</v>
      </c>
      <c r="D4">
        <v>11.332496643066406</v>
      </c>
    </row>
    <row r="5" spans="1:4">
      <c r="A5">
        <v>2014</v>
      </c>
      <c r="B5">
        <v>21.067024230957031</v>
      </c>
      <c r="C5">
        <v>23.384143829345703</v>
      </c>
      <c r="D5">
        <v>23.235025405883789</v>
      </c>
    </row>
  </sheetData>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-33.896999359130859</v>
      </c>
      <c r="C2">
        <v>-35.214607238769531</v>
      </c>
      <c r="D2">
        <v>-35.024654388427734</v>
      </c>
    </row>
    <row r="3" spans="1:4">
      <c r="A3">
        <v>2004</v>
      </c>
      <c r="B3">
        <v>-39.38946533203125</v>
      </c>
      <c r="C3">
        <v>-36.678077697753906</v>
      </c>
      <c r="D3">
        <v>-36.297348022460938</v>
      </c>
    </row>
    <row r="4" spans="1:4">
      <c r="A4">
        <v>2009</v>
      </c>
      <c r="B4">
        <v>-23.684982299804687</v>
      </c>
      <c r="C4">
        <v>-24.546865463256836</v>
      </c>
      <c r="D4">
        <v>-22.749164581298828</v>
      </c>
    </row>
    <row r="5" spans="1:4">
      <c r="A5">
        <v>2014</v>
      </c>
      <c r="B5">
        <v>-25.181779861450195</v>
      </c>
      <c r="C5">
        <v>-25.809469223022461</v>
      </c>
      <c r="D5">
        <v>-25.882287979125977</v>
      </c>
    </row>
  </sheetData>
  <pageMargins left="0.7" right="0.7" top="0.75" bottom="0.75" header="0.3" footer="0.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0</v>
      </c>
      <c r="C2">
        <v>0</v>
      </c>
      <c r="D2">
        <v>0</v>
      </c>
    </row>
    <row r="3" spans="1:4">
      <c r="A3">
        <v>2004</v>
      </c>
      <c r="B3">
        <v>2.2682218551635742</v>
      </c>
      <c r="C3">
        <v>2.3714241981506348</v>
      </c>
      <c r="D3">
        <v>2.3096411228179932</v>
      </c>
    </row>
    <row r="4" spans="1:4">
      <c r="A4">
        <v>2009</v>
      </c>
      <c r="B4">
        <v>-8.333160400390625</v>
      </c>
      <c r="C4">
        <v>-9.5437946319580078</v>
      </c>
      <c r="D4">
        <v>-9.8917903900146484</v>
      </c>
    </row>
    <row r="5" spans="1:4">
      <c r="A5">
        <v>2014</v>
      </c>
      <c r="B5">
        <v>3.1569886207580566</v>
      </c>
      <c r="C5">
        <v>2.9484164714813232</v>
      </c>
      <c r="D5">
        <v>2.940596342086792</v>
      </c>
    </row>
  </sheetData>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0</v>
      </c>
      <c r="C2">
        <v>0</v>
      </c>
      <c r="D2">
        <v>0</v>
      </c>
    </row>
    <row r="3" spans="1:4">
      <c r="A3">
        <v>2004</v>
      </c>
      <c r="B3">
        <v>0</v>
      </c>
      <c r="C3">
        <v>0</v>
      </c>
      <c r="D3">
        <v>0</v>
      </c>
    </row>
    <row r="4" spans="1:4">
      <c r="A4">
        <v>2009</v>
      </c>
      <c r="B4">
        <v>-3.8576118946075439</v>
      </c>
      <c r="C4">
        <v>-3.9225523471832275</v>
      </c>
      <c r="D4">
        <v>-3.946692943572998</v>
      </c>
    </row>
    <row r="5" spans="1:4">
      <c r="A5">
        <v>2014</v>
      </c>
      <c r="B5">
        <v>-1.8178251981735229</v>
      </c>
      <c r="C5">
        <v>-1.753592848777771</v>
      </c>
      <c r="D5">
        <v>-1.9999997615814209</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0</v>
      </c>
      <c r="C2">
        <v>0</v>
      </c>
      <c r="D2">
        <v>0</v>
      </c>
    </row>
    <row r="3" spans="1:4">
      <c r="A3">
        <v>2004</v>
      </c>
      <c r="B3">
        <v>0</v>
      </c>
      <c r="C3">
        <v>0</v>
      </c>
      <c r="D3">
        <v>0</v>
      </c>
    </row>
    <row r="4" spans="1:4">
      <c r="A4">
        <v>2009</v>
      </c>
      <c r="B4">
        <v>0.30132591724395752</v>
      </c>
      <c r="C4">
        <v>9.3227319419384003E-2</v>
      </c>
      <c r="D4">
        <v>0.18208493292331696</v>
      </c>
    </row>
    <row r="5" spans="1:4">
      <c r="A5">
        <v>2014</v>
      </c>
      <c r="B5">
        <v>-4.7819356918334961</v>
      </c>
      <c r="C5">
        <v>-4.5997328758239746</v>
      </c>
      <c r="D5">
        <v>-4.266136646270752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2">
    <tabColor theme="1"/>
  </sheetPr>
  <dimension ref="A1:E5"/>
  <sheetViews>
    <sheetView workbookViewId="0">
      <selection sqref="A1:H1"/>
    </sheetView>
  </sheetViews>
  <sheetFormatPr baseColWidth="10" defaultColWidth="11.44140625" defaultRowHeight="14.4"/>
  <sheetData>
    <row r="1" spans="1:5">
      <c r="A1" t="s">
        <v>36</v>
      </c>
      <c r="B1" s="41" t="s">
        <v>144</v>
      </c>
      <c r="C1" s="41" t="s">
        <v>104</v>
      </c>
      <c r="D1" s="41" t="s">
        <v>105</v>
      </c>
      <c r="E1" t="s">
        <v>38</v>
      </c>
    </row>
    <row r="2" spans="1:5">
      <c r="A2">
        <f>r_incdiff_Golkar!A2</f>
        <v>1999</v>
      </c>
      <c r="B2">
        <f>r_young_educdiff_rsec!B2</f>
        <v>-3.2065277099609375</v>
      </c>
      <c r="C2">
        <f>r_young_educdiff_rsec!C2</f>
        <v>-2.0675389766693115</v>
      </c>
      <c r="D2">
        <f>r_young_educdiff_rsec!D2</f>
        <v>-0.36303934454917908</v>
      </c>
      <c r="E2">
        <f>r_young_educdiff_rsec!E2</f>
        <v>0</v>
      </c>
    </row>
    <row r="3" spans="1:5">
      <c r="A3">
        <f>r_incdiff_Golkar!A3</f>
        <v>2004</v>
      </c>
      <c r="B3">
        <f>r_young_educdiff_rsec!B3</f>
        <v>-7.2924947738647461</v>
      </c>
      <c r="C3">
        <f>r_young_educdiff_rsec!C3</f>
        <v>-8.0175962448120117</v>
      </c>
      <c r="D3">
        <f>r_young_educdiff_rsec!D3</f>
        <v>-6.7455315589904785</v>
      </c>
      <c r="E3">
        <f>r_young_educdiff_rsec!E3</f>
        <v>0</v>
      </c>
    </row>
    <row r="4" spans="1:5">
      <c r="A4">
        <f>r_incdiff_Golkar!A4</f>
        <v>2009</v>
      </c>
      <c r="B4">
        <f>r_young_educdiff_rsec!B4</f>
        <v>8.733734130859375</v>
      </c>
      <c r="C4">
        <f>r_young_educdiff_rsec!C4</f>
        <v>10.289043426513672</v>
      </c>
      <c r="D4">
        <f>r_young_educdiff_rsec!D4</f>
        <v>13.934935569763184</v>
      </c>
      <c r="E4">
        <f>r_young_educdiff_rsec!E4</f>
        <v>0</v>
      </c>
    </row>
    <row r="5" spans="1:5">
      <c r="A5">
        <f>r_incdiff_Golkar!A5</f>
        <v>2014</v>
      </c>
      <c r="B5">
        <f>r_young_educdiff_rsec!B5</f>
        <v>2.7165102958679199</v>
      </c>
      <c r="C5">
        <f>r_young_educdiff_rsec!C5</f>
        <v>4.2834091186523437</v>
      </c>
      <c r="D5">
        <f>r_young_educdiff_rsec!D5</f>
        <v>4.1009025573730469</v>
      </c>
      <c r="E5">
        <f>r_young_educdiff_rsec!E5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22.463857650756836</v>
      </c>
      <c r="C2">
        <v>22.393033981323242</v>
      </c>
      <c r="D2">
        <v>24.040483474731445</v>
      </c>
    </row>
    <row r="3" spans="1:4">
      <c r="A3">
        <v>2004</v>
      </c>
      <c r="B3">
        <v>15.245169639587402</v>
      </c>
      <c r="C3">
        <v>15.363361358642578</v>
      </c>
      <c r="D3">
        <v>16.215051651000977</v>
      </c>
    </row>
    <row r="4" spans="1:4">
      <c r="A4">
        <v>2009</v>
      </c>
      <c r="B4">
        <v>11.029939651489258</v>
      </c>
      <c r="C4">
        <v>12.504087448120117</v>
      </c>
      <c r="D4">
        <v>11.332496643066406</v>
      </c>
    </row>
    <row r="5" spans="1:4">
      <c r="A5">
        <v>2014</v>
      </c>
      <c r="B5">
        <v>27.388593673706055</v>
      </c>
      <c r="C5">
        <v>27.103481292724609</v>
      </c>
      <c r="D5">
        <v>26.776823043823242</v>
      </c>
    </row>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theme="1"/>
  </sheetPr>
  <dimension ref="A1:D5"/>
  <sheetViews>
    <sheetView workbookViewId="0">
      <selection sqref="A1:H1"/>
    </sheetView>
  </sheetViews>
  <sheetFormatPr baseColWidth="10" defaultColWidth="8.77734375" defaultRowHeight="14.4"/>
  <sheetData>
    <row r="1" spans="1:4">
      <c r="A1" t="s">
        <v>87</v>
      </c>
      <c r="B1" t="s">
        <v>273</v>
      </c>
      <c r="C1" t="s">
        <v>274</v>
      </c>
      <c r="D1" t="s">
        <v>275</v>
      </c>
    </row>
    <row r="2" spans="1:4">
      <c r="A2">
        <v>1999</v>
      </c>
      <c r="B2">
        <v>-4.1399931907653809</v>
      </c>
      <c r="C2">
        <v>-5.0962948799133301</v>
      </c>
      <c r="D2">
        <v>-6.1886892318725586</v>
      </c>
    </row>
    <row r="3" spans="1:4">
      <c r="A3">
        <v>2004</v>
      </c>
      <c r="B3">
        <v>-6.6285638809204102</v>
      </c>
      <c r="C3">
        <v>-6.6891422271728516</v>
      </c>
      <c r="D3">
        <v>-7.1269779205322266</v>
      </c>
    </row>
    <row r="4" spans="1:4">
      <c r="A4">
        <v>2009</v>
      </c>
      <c r="B4">
        <v>-4.1573472023010254</v>
      </c>
      <c r="C4">
        <v>-5.1255407333374023</v>
      </c>
      <c r="D4">
        <v>-4.5862364768981934</v>
      </c>
    </row>
    <row r="5" spans="1:4">
      <c r="A5">
        <v>2014</v>
      </c>
      <c r="B5">
        <v>-4.7174830436706543</v>
      </c>
      <c r="C5">
        <v>-3.9266936779022217</v>
      </c>
      <c r="D5">
        <v>-3.565871000289917</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3">
    <tabColor theme="1"/>
  </sheetPr>
  <dimension ref="A1:E6"/>
  <sheetViews>
    <sheetView workbookViewId="0">
      <selection sqref="A1:H1"/>
    </sheetView>
  </sheetViews>
  <sheetFormatPr baseColWidth="10" defaultColWidth="11.44140625" defaultRowHeight="14.4"/>
  <sheetData>
    <row r="1" spans="1:5">
      <c r="B1">
        <v>1999</v>
      </c>
      <c r="C1">
        <v>2004</v>
      </c>
      <c r="D1">
        <v>2009</v>
      </c>
      <c r="E1">
        <v>2014</v>
      </c>
    </row>
    <row r="2" spans="1:5">
      <c r="A2" t="str">
        <f>r_educ!A9</f>
        <v>Elementary or lower</v>
      </c>
      <c r="B2" s="2">
        <f>r_educ!C65</f>
        <v>0.37123042345046997</v>
      </c>
      <c r="C2" s="2">
        <f>r_educ!D65</f>
        <v>0.22923772037029266</v>
      </c>
      <c r="D2" s="2">
        <f>r_educ!E65</f>
        <v>0.19399203360080719</v>
      </c>
      <c r="E2" s="2">
        <f>r_educ!F65</f>
        <v>0.29632213711738586</v>
      </c>
    </row>
    <row r="3" spans="1:5">
      <c r="A3" t="str">
        <f>r_educ!A10</f>
        <v>Primary</v>
      </c>
      <c r="B3" s="2">
        <f>r_educ!C66</f>
        <v>0.36518540978431702</v>
      </c>
      <c r="C3" s="2">
        <f>r_educ!D66</f>
        <v>0.25273296236991882</v>
      </c>
      <c r="D3" s="2">
        <f>r_educ!E66</f>
        <v>0.16293294727802277</v>
      </c>
      <c r="E3" s="2">
        <f>r_educ!F66</f>
        <v>0.22120802104473114</v>
      </c>
    </row>
    <row r="4" spans="1:5">
      <c r="A4" t="str">
        <f>r_educ!A11</f>
        <v>Lower secondary</v>
      </c>
      <c r="B4" s="2">
        <f>r_educ!C67</f>
        <v>0.33785596489906311</v>
      </c>
      <c r="C4" s="2">
        <f>r_educ!D67</f>
        <v>0.16170971095561981</v>
      </c>
      <c r="D4" s="2">
        <f>r_educ!E67</f>
        <v>0.14150901138782501</v>
      </c>
      <c r="E4" s="2">
        <f>r_educ!F67</f>
        <v>0.29886040091514587</v>
      </c>
    </row>
    <row r="5" spans="1:5">
      <c r="A5" t="str">
        <f>r_educ!A12</f>
        <v>Upper secondary</v>
      </c>
      <c r="B5" s="2">
        <f>r_educ!C68</f>
        <v>0.29054152965545654</v>
      </c>
      <c r="C5" s="2">
        <f>r_educ!D68</f>
        <v>0.1426645815372467</v>
      </c>
      <c r="D5" s="2">
        <f>r_educ!E68</f>
        <v>9.1910302639007568E-2</v>
      </c>
      <c r="E5" s="2">
        <f>r_educ!F68</f>
        <v>0.25026947259902954</v>
      </c>
    </row>
    <row r="6" spans="1:5">
      <c r="A6" t="str">
        <f>r_educ!A13</f>
        <v>University or higher</v>
      </c>
      <c r="B6" s="2">
        <f>r_educ!C69</f>
        <v>0.23060491681098938</v>
      </c>
      <c r="C6" s="2">
        <f>r_educ!D69</f>
        <v>0.10668470710515976</v>
      </c>
      <c r="D6" s="2">
        <f>r_educ!E69</f>
        <v>4.2607523500919342E-2</v>
      </c>
      <c r="E6" s="2">
        <f>r_educ!F69</f>
        <v>0.22372178733348846</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4">
    <tabColor theme="1"/>
  </sheetPr>
  <dimension ref="A1:F5"/>
  <sheetViews>
    <sheetView workbookViewId="0">
      <selection sqref="A1:H1"/>
    </sheetView>
  </sheetViews>
  <sheetFormatPr baseColWidth="10" defaultColWidth="11.44140625" defaultRowHeight="14.4"/>
  <cols>
    <col min="2" max="2" width="25.77734375" customWidth="1"/>
  </cols>
  <sheetData>
    <row r="1" spans="1:6">
      <c r="A1" t="s">
        <v>36</v>
      </c>
      <c r="B1" s="41" t="s">
        <v>145</v>
      </c>
      <c r="C1" t="s">
        <v>37</v>
      </c>
      <c r="D1" t="s">
        <v>51</v>
      </c>
      <c r="E1" t="s">
        <v>38</v>
      </c>
    </row>
    <row r="2" spans="1:6">
      <c r="A2">
        <f>r_educdiff_Golkar!A2</f>
        <v>1999</v>
      </c>
      <c r="B2" s="41">
        <f>r_educdiff_lsec!B2</f>
        <v>-9.5841226577758789</v>
      </c>
      <c r="C2" s="41">
        <f>r_educdiff_lsec!C2</f>
        <v>-11.357053756713867</v>
      </c>
      <c r="D2" s="41">
        <f>r_educdiff_lsec!D2</f>
        <v>-9.037628173828125</v>
      </c>
      <c r="E2" s="41">
        <f>r_educdiff_lsec!E2</f>
        <v>0</v>
      </c>
      <c r="F2" s="41"/>
    </row>
    <row r="3" spans="1:6">
      <c r="A3">
        <f>r_educdiff_Golkar!A3</f>
        <v>2004</v>
      </c>
      <c r="B3" s="41">
        <f>r_educdiff_lsec!B3</f>
        <v>-8.7887239456176758</v>
      </c>
      <c r="C3" s="41">
        <f>r_educdiff_lsec!C3</f>
        <v>-8.3510150909423828</v>
      </c>
      <c r="D3" s="41">
        <f>r_educdiff_lsec!D3</f>
        <v>-5.526432991027832</v>
      </c>
      <c r="E3" s="41">
        <f>r_educdiff_lsec!E3</f>
        <v>0</v>
      </c>
    </row>
    <row r="4" spans="1:6">
      <c r="A4">
        <f>r_educdiff_Golkar!A4</f>
        <v>2009</v>
      </c>
      <c r="B4" s="41">
        <f>r_educdiff_lsec!B4</f>
        <v>-10.011417388916016</v>
      </c>
      <c r="C4" s="41">
        <f>r_educdiff_lsec!C4</f>
        <v>-10.17258358001709</v>
      </c>
      <c r="D4" s="41">
        <f>r_educdiff_lsec!D4</f>
        <v>-9.9599676132202148</v>
      </c>
      <c r="E4" s="41">
        <f>r_educdiff_lsec!E4</f>
        <v>0</v>
      </c>
    </row>
    <row r="5" spans="1:6">
      <c r="A5">
        <f>r_educdiff_Golkar!A5</f>
        <v>2014</v>
      </c>
      <c r="B5" s="41">
        <f>r_educdiff_lsec!B5</f>
        <v>-3.3447675704956055</v>
      </c>
      <c r="C5" s="41">
        <f>r_educdiff_lsec!C5</f>
        <v>-4.338160514831543</v>
      </c>
      <c r="D5" s="41">
        <f>r_educdiff_lsec!D5</f>
        <v>-7.2334470748901367</v>
      </c>
      <c r="E5" s="41">
        <f>r_educdiff_lsec!E5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5">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s="1" t="str">
        <f>r_inc!A6</f>
        <v>Bottom 50%</v>
      </c>
      <c r="B2" s="1">
        <f>r_inc!C38</f>
        <v>0.38854184746742249</v>
      </c>
      <c r="C2" s="1">
        <f>r_inc!D38</f>
        <v>0.21537788212299347</v>
      </c>
      <c r="D2" s="1">
        <f>r_inc!E38</f>
        <v>0.14663001894950867</v>
      </c>
      <c r="E2" s="1">
        <f>r_inc!F38</f>
        <v>0.24763646721839905</v>
      </c>
    </row>
    <row r="3" spans="1:5">
      <c r="A3" s="1" t="str">
        <f>r_inc!A7</f>
        <v>Middle 40%</v>
      </c>
      <c r="B3" s="1">
        <f>r_inc!C39</f>
        <v>0.30597949028015137</v>
      </c>
      <c r="C3" s="1">
        <f>r_inc!D39</f>
        <v>0.16239967942237854</v>
      </c>
      <c r="D3" s="1">
        <f>r_inc!E39</f>
        <v>0.14912240207195282</v>
      </c>
      <c r="E3" s="1">
        <f>r_inc!F39</f>
        <v>0.27157756686210632</v>
      </c>
    </row>
    <row r="4" spans="1:5">
      <c r="A4" s="1" t="str">
        <f>r_inc!A8</f>
        <v>Top 10%</v>
      </c>
      <c r="B4" s="1">
        <f>r_inc!C40</f>
        <v>0.23501095175743103</v>
      </c>
      <c r="C4" s="1">
        <f>r_inc!D40</f>
        <v>0.11034870147705078</v>
      </c>
      <c r="D4" s="1">
        <f>r_inc!E40</f>
        <v>6.364142894744873E-2</v>
      </c>
      <c r="E4" s="1">
        <f>r_inc!F40</f>
        <v>0.2591264545917511</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9">
    <tabColor theme="0"/>
  </sheetPr>
  <dimension ref="A1:D7"/>
  <sheetViews>
    <sheetView workbookViewId="0">
      <selection sqref="A1:B1"/>
    </sheetView>
  </sheetViews>
  <sheetFormatPr baseColWidth="10" defaultColWidth="11.44140625" defaultRowHeight="14.4"/>
  <cols>
    <col min="1" max="1" width="15.77734375" customWidth="1"/>
    <col min="2" max="2" width="30.77734375" customWidth="1"/>
    <col min="3" max="3" width="47.77734375" customWidth="1"/>
    <col min="4" max="4" width="14.77734375" customWidth="1"/>
  </cols>
  <sheetData>
    <row r="1" spans="1:4" ht="32.1" customHeight="1" thickBot="1">
      <c r="A1" s="98" t="s">
        <v>612</v>
      </c>
      <c r="B1" s="99"/>
      <c r="C1" s="99"/>
      <c r="D1" s="100"/>
    </row>
    <row r="2" spans="1:4" ht="15" thickBot="1">
      <c r="A2" s="46" t="s">
        <v>570</v>
      </c>
      <c r="B2" s="47" t="s">
        <v>571</v>
      </c>
      <c r="C2" s="47" t="s">
        <v>192</v>
      </c>
      <c r="D2" s="48" t="s">
        <v>572</v>
      </c>
    </row>
    <row r="3" spans="1:4">
      <c r="A3" s="49">
        <v>1999</v>
      </c>
      <c r="B3" s="50" t="s">
        <v>294</v>
      </c>
      <c r="C3" s="51" t="s">
        <v>293</v>
      </c>
      <c r="D3" s="52">
        <v>2488</v>
      </c>
    </row>
    <row r="4" spans="1:4">
      <c r="A4" s="53">
        <v>2004</v>
      </c>
      <c r="B4" s="54" t="s">
        <v>295</v>
      </c>
      <c r="C4" s="55" t="s">
        <v>293</v>
      </c>
      <c r="D4" s="56">
        <v>1194</v>
      </c>
    </row>
    <row r="5" spans="1:4">
      <c r="A5" s="53">
        <v>2009</v>
      </c>
      <c r="B5" s="54" t="s">
        <v>296</v>
      </c>
      <c r="C5" s="55" t="s">
        <v>293</v>
      </c>
      <c r="D5" s="56">
        <v>1980</v>
      </c>
    </row>
    <row r="6" spans="1:4" ht="15" thickBot="1">
      <c r="A6" s="53">
        <v>2014</v>
      </c>
      <c r="B6" s="54" t="s">
        <v>297</v>
      </c>
      <c r="C6" s="55" t="s">
        <v>293</v>
      </c>
      <c r="D6" s="56">
        <v>1737</v>
      </c>
    </row>
    <row r="7" spans="1:4" ht="15" thickBot="1">
      <c r="A7" s="101" t="s">
        <v>538</v>
      </c>
      <c r="B7" s="104"/>
      <c r="C7" s="104"/>
      <c r="D7" s="105"/>
    </row>
  </sheetData>
  <customSheetViews>
    <customSheetView guid="{ED1DEC0F-3E7B-4441-B19F-CDEF10A595AE}">
      <selection sqref="A1:H1"/>
      <pageMargins left="0.7" right="0.7" top="0.75" bottom="0.75" header="0.3" footer="0.3"/>
      <pageSetup paperSize="9" orientation="landscape" horizontalDpi="300" verticalDpi="300" r:id="rId1"/>
    </customSheetView>
  </customSheetViews>
  <mergeCells count="2">
    <mergeCell ref="A1:D1"/>
    <mergeCell ref="A7:D7"/>
  </mergeCells>
  <pageMargins left="0.7" right="0.7" top="0.75" bottom="0.75" header="0.3" footer="0.3"/>
  <pageSetup paperSize="9"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6">
    <tabColor theme="1"/>
  </sheetPr>
  <dimension ref="A1:E5"/>
  <sheetViews>
    <sheetView workbookViewId="0">
      <selection sqref="A1:H1"/>
    </sheetView>
  </sheetViews>
  <sheetFormatPr baseColWidth="10" defaultColWidth="11.44140625" defaultRowHeight="14.4"/>
  <sheetData>
    <row r="1" spans="1:5">
      <c r="A1" t="s">
        <v>36</v>
      </c>
      <c r="B1" s="41" t="s">
        <v>146</v>
      </c>
      <c r="C1" t="s">
        <v>37</v>
      </c>
      <c r="D1" t="s">
        <v>54</v>
      </c>
      <c r="E1" t="s">
        <v>38</v>
      </c>
    </row>
    <row r="2" spans="1:5">
      <c r="A2">
        <f>r_incdiff_Golkar!A2</f>
        <v>1999</v>
      </c>
      <c r="B2">
        <f>r_incdiff_lsec!B2</f>
        <v>-11.683652877807617</v>
      </c>
      <c r="C2">
        <f>r_incdiff_lsec!C2</f>
        <v>-12.661783218383789</v>
      </c>
      <c r="D2">
        <f>r_incdiff_lsec!D2</f>
        <v>-8.5340442657470703</v>
      </c>
      <c r="E2">
        <f>r_incdiff_lsec!E2</f>
        <v>0</v>
      </c>
    </row>
    <row r="3" spans="1:5">
      <c r="A3">
        <f>r_incdiff_Golkar!A3</f>
        <v>2004</v>
      </c>
      <c r="B3">
        <f>r_incdiff_lsec!B3</f>
        <v>-8.1483316421508789</v>
      </c>
      <c r="C3">
        <f>r_incdiff_lsec!C3</f>
        <v>-7.785733699798584</v>
      </c>
      <c r="D3">
        <f>r_incdiff_lsec!D3</f>
        <v>-2.7011024951934814</v>
      </c>
      <c r="E3">
        <f>r_incdiff_lsec!E3</f>
        <v>0</v>
      </c>
    </row>
    <row r="4" spans="1:5">
      <c r="A4">
        <f>r_incdiff_Golkar!A4</f>
        <v>2009</v>
      </c>
      <c r="B4">
        <f>r_incdiff_lsec!B4</f>
        <v>-8.4096317291259766</v>
      </c>
      <c r="C4">
        <f>r_incdiff_lsec!C4</f>
        <v>-7.2217321395874023</v>
      </c>
      <c r="D4">
        <f>r_incdiff_lsec!D4</f>
        <v>-0.48975217342376709</v>
      </c>
      <c r="E4">
        <f>r_incdiff_lsec!E4</f>
        <v>0</v>
      </c>
    </row>
    <row r="5" spans="1:5">
      <c r="A5">
        <f>r_incdiff_Golkar!A5</f>
        <v>2014</v>
      </c>
      <c r="B5">
        <f>r_incdiff_lsec!B5</f>
        <v>8.4950447082519531E-2</v>
      </c>
      <c r="C5">
        <f>r_incdiff_lsec!C5</f>
        <v>-0.32205283641815186</v>
      </c>
      <c r="D5">
        <f>r_incdiff_lsec!D5</f>
        <v>1.739232063293457</v>
      </c>
      <c r="E5">
        <f>r_incdiff_lsec!E5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7">
    <tabColor theme="1"/>
  </sheetPr>
  <dimension ref="A1:F17"/>
  <sheetViews>
    <sheetView workbookViewId="0">
      <selection sqref="A1:H1"/>
    </sheetView>
  </sheetViews>
  <sheetFormatPr baseColWidth="10" defaultColWidth="11.44140625" defaultRowHeight="14.4"/>
  <sheetData>
    <row r="1" spans="1:6">
      <c r="B1">
        <v>1999</v>
      </c>
      <c r="C1">
        <v>2004</v>
      </c>
      <c r="D1">
        <v>2009</v>
      </c>
      <c r="E1">
        <v>2014</v>
      </c>
    </row>
    <row r="2" spans="1:6">
      <c r="A2" s="41" t="str">
        <f>r_religion!A35</f>
        <v>Practicing Muslims</v>
      </c>
      <c r="B2" s="43">
        <f>r_religion!C29</f>
        <v>0.26316134510497108</v>
      </c>
      <c r="C2" s="43">
        <f>r_religion!D29</f>
        <v>0.13181648346385877</v>
      </c>
      <c r="D2" s="43">
        <f>r_religion!E29</f>
        <v>0.11269306183018117</v>
      </c>
      <c r="E2" s="43">
        <f>r_religion!F29</f>
        <v>0.22433913080966406</v>
      </c>
      <c r="F2" s="41"/>
    </row>
    <row r="3" spans="1:6">
      <c r="A3" s="41" t="str">
        <f>r_religion!A36</f>
        <v>Non-practicing Muslims</v>
      </c>
      <c r="B3" s="43">
        <f>r_religion!C30</f>
        <v>0.50765064501872614</v>
      </c>
      <c r="C3" s="43">
        <f>r_religion!D30</f>
        <v>0.20629016151772944</v>
      </c>
      <c r="D3" s="43">
        <f>r_religion!E30</f>
        <v>0.14049376954248202</v>
      </c>
      <c r="E3" s="43">
        <f>r_religion!F30</f>
        <v>0.24394325998005781</v>
      </c>
      <c r="F3" s="41"/>
    </row>
    <row r="4" spans="1:6">
      <c r="A4" s="41" t="str">
        <f>r_religion!A37</f>
        <v>Non-Muslims</v>
      </c>
      <c r="B4" s="43">
        <f>r_religion!C31</f>
        <v>0.53341078006269593</v>
      </c>
      <c r="C4" s="43">
        <f>r_religion!D31</f>
        <v>0.31521873827234848</v>
      </c>
      <c r="D4" s="43">
        <f>r_religion!E31</f>
        <v>0.23654346647068877</v>
      </c>
      <c r="E4" s="43">
        <f>r_religion!F31</f>
        <v>0.50821479985050089</v>
      </c>
      <c r="F4" s="41"/>
    </row>
    <row r="5" spans="1:6">
      <c r="A5" s="41"/>
      <c r="B5" s="41"/>
      <c r="C5" s="41"/>
      <c r="D5" s="41"/>
      <c r="E5" s="41"/>
      <c r="F5" s="41"/>
    </row>
    <row r="6" spans="1:6">
      <c r="A6" s="41"/>
      <c r="B6" s="41"/>
      <c r="C6" s="41"/>
      <c r="D6" s="41"/>
      <c r="E6" s="41"/>
      <c r="F6" s="41"/>
    </row>
    <row r="7" spans="1:6">
      <c r="A7" s="41"/>
      <c r="B7" s="41"/>
      <c r="C7" s="41"/>
      <c r="D7" s="41"/>
      <c r="E7" s="41"/>
      <c r="F7" s="41"/>
    </row>
    <row r="8" spans="1:6">
      <c r="A8" s="41"/>
      <c r="B8" s="41"/>
      <c r="C8" s="41"/>
      <c r="D8" s="41"/>
      <c r="E8" s="41"/>
      <c r="F8" s="41"/>
    </row>
    <row r="9" spans="1:6">
      <c r="A9" s="41"/>
      <c r="B9" s="41"/>
      <c r="C9" s="41"/>
      <c r="D9" s="41"/>
      <c r="E9" s="41"/>
      <c r="F9" s="41"/>
    </row>
    <row r="10" spans="1:6">
      <c r="A10" s="41"/>
      <c r="B10" s="41"/>
      <c r="C10" s="41"/>
      <c r="D10" s="41"/>
      <c r="E10" s="41"/>
      <c r="F10" s="41"/>
    </row>
    <row r="11" spans="1:6">
      <c r="A11" s="41"/>
      <c r="B11" s="41"/>
      <c r="C11" s="41"/>
      <c r="D11" s="41"/>
      <c r="E11" s="41"/>
      <c r="F11" s="41"/>
    </row>
    <row r="12" spans="1:6">
      <c r="A12" s="41"/>
      <c r="B12" s="41"/>
      <c r="C12" s="41"/>
      <c r="D12" s="41"/>
      <c r="E12" s="41"/>
      <c r="F12" s="41"/>
    </row>
    <row r="13" spans="1:6">
      <c r="A13" s="41"/>
      <c r="B13" s="41"/>
      <c r="C13" s="41"/>
      <c r="D13" s="41"/>
      <c r="E13" s="41"/>
      <c r="F13" s="41"/>
    </row>
    <row r="14" spans="1:6">
      <c r="A14" s="41"/>
      <c r="B14" s="41"/>
      <c r="C14" s="41"/>
      <c r="D14" s="41"/>
      <c r="E14" s="41"/>
      <c r="F14" s="41"/>
    </row>
    <row r="15" spans="1:6">
      <c r="A15" s="41"/>
      <c r="B15" s="41"/>
      <c r="C15" s="41"/>
      <c r="D15" s="41"/>
      <c r="E15" s="41"/>
      <c r="F15" s="41"/>
    </row>
    <row r="16" spans="1:6">
      <c r="A16" s="41"/>
      <c r="B16" s="41"/>
      <c r="C16" s="41"/>
      <c r="D16" s="41"/>
      <c r="E16" s="41"/>
      <c r="F16" s="41"/>
    </row>
    <row r="17" spans="1:6">
      <c r="A17" s="41"/>
      <c r="B17" s="41"/>
      <c r="C17" s="41"/>
      <c r="D17" s="41"/>
      <c r="E17" s="41"/>
      <c r="F17" s="4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8">
    <tabColor theme="1"/>
  </sheetPr>
  <dimension ref="A1:E5"/>
  <sheetViews>
    <sheetView workbookViewId="0">
      <selection sqref="A1:H1"/>
    </sheetView>
  </sheetViews>
  <sheetFormatPr baseColWidth="10" defaultColWidth="11.44140625" defaultRowHeight="14.4"/>
  <sheetData>
    <row r="1" spans="1:5">
      <c r="A1" t="s">
        <v>36</v>
      </c>
      <c r="B1" s="41" t="s">
        <v>147</v>
      </c>
      <c r="C1" t="s">
        <v>60</v>
      </c>
      <c r="D1" t="s">
        <v>61</v>
      </c>
      <c r="E1" t="s">
        <v>38</v>
      </c>
    </row>
    <row r="2" spans="1:5">
      <c r="A2">
        <f>r_reldiff_Golkar!A2</f>
        <v>1999</v>
      </c>
      <c r="B2">
        <f>r_reldiff_lsec!B2</f>
        <v>-25.537708282470703</v>
      </c>
      <c r="C2">
        <f>r_reldiff_lsec!C2</f>
        <v>-25.367530822753906</v>
      </c>
      <c r="D2">
        <f>r_reldiff_lsec!D2</f>
        <v>-25.157144546508789</v>
      </c>
      <c r="E2">
        <f>r_reldiff_lsec!E2</f>
        <v>0</v>
      </c>
    </row>
    <row r="3" spans="1:5">
      <c r="A3">
        <f>r_reldiff_Golkar!A3</f>
        <v>2004</v>
      </c>
      <c r="B3">
        <f>r_reldiff_lsec!B3</f>
        <v>-10.276989936828613</v>
      </c>
      <c r="C3">
        <f>r_reldiff_lsec!C3</f>
        <v>-10.076953887939453</v>
      </c>
      <c r="D3">
        <f>r_reldiff_lsec!D3</f>
        <v>-11.221938133239746</v>
      </c>
      <c r="E3">
        <f>r_reldiff_lsec!E3</f>
        <v>0</v>
      </c>
    </row>
    <row r="4" spans="1:5">
      <c r="A4">
        <f>r_reldiff_Golkar!A4</f>
        <v>2009</v>
      </c>
      <c r="B4">
        <f>r_reldiff_lsec!B4</f>
        <v>-4.9348535537719727</v>
      </c>
      <c r="C4">
        <f>r_reldiff_lsec!C4</f>
        <v>-4.9699492454528809</v>
      </c>
      <c r="D4">
        <f>r_reldiff_lsec!D4</f>
        <v>-4.3456869125366211</v>
      </c>
      <c r="E4">
        <f>r_reldiff_lsec!E4</f>
        <v>0</v>
      </c>
    </row>
    <row r="5" spans="1:5">
      <c r="A5">
        <f>r_reldiff_Golkar!A5</f>
        <v>2014</v>
      </c>
      <c r="B5">
        <f>r_reldiff_lsec!B5</f>
        <v>-6.0861616134643555</v>
      </c>
      <c r="C5">
        <f>r_reldiff_lsec!C5</f>
        <v>-5.4001617431640625</v>
      </c>
      <c r="D5">
        <f>r_reldiff_lsec!D5</f>
        <v>-4.6197705268859863</v>
      </c>
      <c r="E5">
        <f>r_reldiff_lsec!E5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9">
    <tabColor theme="1"/>
  </sheetPr>
  <dimension ref="A1:E5"/>
  <sheetViews>
    <sheetView workbookViewId="0">
      <selection sqref="A1:H1"/>
    </sheetView>
  </sheetViews>
  <sheetFormatPr baseColWidth="10" defaultColWidth="11.44140625" defaultRowHeight="14.4"/>
  <sheetData>
    <row r="1" spans="1:5">
      <c r="B1">
        <v>1999</v>
      </c>
      <c r="C1">
        <v>2004</v>
      </c>
      <c r="D1">
        <v>2009</v>
      </c>
      <c r="E1">
        <v>2014</v>
      </c>
    </row>
    <row r="2" spans="1:5">
      <c r="A2" s="41" t="str">
        <f>r_age!A46</f>
        <v>20-39</v>
      </c>
      <c r="B2" s="44">
        <f>r_age!C38</f>
        <v>0.32484069466590881</v>
      </c>
      <c r="C2" s="44">
        <f>r_age!D38</f>
        <v>0.17992214858531952</v>
      </c>
      <c r="D2" s="44">
        <f>r_age!E38</f>
        <v>0.12869492173194885</v>
      </c>
      <c r="E2" s="44">
        <f>r_age!F38</f>
        <v>0.26006242632865906</v>
      </c>
    </row>
    <row r="3" spans="1:5">
      <c r="A3" s="41" t="str">
        <f>r_age!A47</f>
        <v>40-59</v>
      </c>
      <c r="B3" s="44">
        <f>r_age!C39</f>
        <v>0.36065569519996643</v>
      </c>
      <c r="C3" s="44">
        <f>r_age!D39</f>
        <v>0.18954621255397797</v>
      </c>
      <c r="D3" s="44">
        <f>r_age!E39</f>
        <v>0.15031565725803375</v>
      </c>
      <c r="E3" s="44">
        <f>r_age!F39</f>
        <v>0.25205376744270325</v>
      </c>
    </row>
    <row r="4" spans="1:5">
      <c r="A4" s="41" t="str">
        <f>r_age!A48</f>
        <v>60+</v>
      </c>
      <c r="B4" s="44">
        <f>r_age!C40</f>
        <v>0.41820642352104187</v>
      </c>
      <c r="C4" s="44">
        <f>r_age!D40</f>
        <v>0.22709605097770691</v>
      </c>
      <c r="D4" s="44">
        <f>r_age!E40</f>
        <v>0.16064262390136719</v>
      </c>
      <c r="E4" s="44">
        <f>r_age!F40</f>
        <v>0.26333200931549072</v>
      </c>
    </row>
    <row r="5" spans="1:5">
      <c r="A5" s="41"/>
      <c r="B5" s="41"/>
      <c r="C5" s="41"/>
      <c r="D5" s="41"/>
      <c r="E5" s="4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0">
    <tabColor theme="1"/>
  </sheetPr>
  <dimension ref="A1:E5"/>
  <sheetViews>
    <sheetView workbookViewId="0">
      <selection sqref="A1:H1"/>
    </sheetView>
  </sheetViews>
  <sheetFormatPr baseColWidth="10" defaultColWidth="11.44140625" defaultRowHeight="14.4"/>
  <sheetData>
    <row r="1" spans="1:5">
      <c r="A1" t="s">
        <v>36</v>
      </c>
      <c r="B1" s="41" t="s">
        <v>148</v>
      </c>
      <c r="C1" t="s">
        <v>60</v>
      </c>
      <c r="D1" t="s">
        <v>76</v>
      </c>
      <c r="E1" t="s">
        <v>38</v>
      </c>
    </row>
    <row r="2" spans="1:5">
      <c r="A2">
        <f>r_agediff_Golkar!A2</f>
        <v>1999</v>
      </c>
      <c r="B2">
        <f>r_agediff_lsec!B2</f>
        <v>-5.2369809150695801</v>
      </c>
      <c r="C2">
        <f>r_agediff_lsec!C2</f>
        <v>-2.9617908000946045</v>
      </c>
      <c r="D2">
        <f>r_agediff_lsec!D2</f>
        <v>-1.2599563598632813</v>
      </c>
      <c r="E2">
        <f>r_agediff_lsec!E2</f>
        <v>0</v>
      </c>
    </row>
    <row r="3" spans="1:5">
      <c r="A3">
        <f>r_agediff_Golkar!A3</f>
        <v>2004</v>
      </c>
      <c r="B3">
        <f>r_agediff_lsec!B3</f>
        <v>-1.2906210422515869</v>
      </c>
      <c r="C3">
        <f>r_agediff_lsec!C3</f>
        <v>6.9757699966430664E-2</v>
      </c>
      <c r="D3">
        <f>r_agediff_lsec!D3</f>
        <v>0.79025489091873169</v>
      </c>
      <c r="E3">
        <f>r_agediff_lsec!E3</f>
        <v>0</v>
      </c>
    </row>
    <row r="4" spans="1:5">
      <c r="A4">
        <f>r_agediff_Golkar!A4</f>
        <v>2009</v>
      </c>
      <c r="B4">
        <f>r_agediff_lsec!B4</f>
        <v>-2.311168909072876</v>
      </c>
      <c r="C4">
        <f>r_agediff_lsec!C4</f>
        <v>-0.26982998847961426</v>
      </c>
      <c r="D4">
        <f>r_agediff_lsec!D4</f>
        <v>0.73438233137130737</v>
      </c>
      <c r="E4">
        <f>r_agediff_lsec!E4</f>
        <v>0</v>
      </c>
    </row>
    <row r="5" spans="1:5">
      <c r="A5">
        <f>r_agediff_Golkar!A5</f>
        <v>2014</v>
      </c>
      <c r="B5">
        <f>r_agediff_lsec!B5</f>
        <v>0.63046449422836304</v>
      </c>
      <c r="C5">
        <f>r_agediff_lsec!C5</f>
        <v>1.2971768379211426</v>
      </c>
      <c r="D5">
        <f>r_agediff_lsec!D5</f>
        <v>2.0500621795654297</v>
      </c>
      <c r="E5">
        <f>r_agediff_lsec!E5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1">
    <tabColor theme="1"/>
  </sheetPr>
  <dimension ref="A1:E3"/>
  <sheetViews>
    <sheetView workbookViewId="0">
      <selection sqref="A1:H1"/>
    </sheetView>
  </sheetViews>
  <sheetFormatPr baseColWidth="10" defaultColWidth="11.44140625" defaultRowHeight="14.4"/>
  <sheetData>
    <row r="1" spans="1:5">
      <c r="B1">
        <v>1999</v>
      </c>
      <c r="C1">
        <v>2004</v>
      </c>
      <c r="D1">
        <v>2009</v>
      </c>
      <c r="E1">
        <v>2014</v>
      </c>
    </row>
    <row r="2" spans="1:5">
      <c r="A2" t="str">
        <f>r_urban!A24</f>
        <v>Rural</v>
      </c>
      <c r="B2" s="1">
        <f>r_urban!C20</f>
        <v>0.31512445211410522</v>
      </c>
      <c r="C2" s="1">
        <f>r_urban!D20</f>
        <v>0.20373208820819855</v>
      </c>
      <c r="D2" s="1">
        <f>r_urban!E20</f>
        <v>0.14148589968681335</v>
      </c>
      <c r="E2" s="1">
        <f>r_urban!F20</f>
        <v>0.24129676818847656</v>
      </c>
    </row>
    <row r="3" spans="1:5">
      <c r="A3" t="str">
        <f>r_urban!A25</f>
        <v>Urban</v>
      </c>
      <c r="B3" s="1">
        <f>r_urban!C21</f>
        <v>0.38568574190139771</v>
      </c>
      <c r="C3" s="1">
        <f>r_urban!D21</f>
        <v>0.15926994383335114</v>
      </c>
      <c r="D3" s="1">
        <f>r_urban!E21</f>
        <v>0.13838949799537659</v>
      </c>
      <c r="E3" s="1">
        <f>r_urban!F21</f>
        <v>0.27707576751708984</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2">
    <tabColor theme="1"/>
  </sheetPr>
  <dimension ref="A1:E5"/>
  <sheetViews>
    <sheetView workbookViewId="0">
      <selection sqref="A1:H1"/>
    </sheetView>
  </sheetViews>
  <sheetFormatPr baseColWidth="10" defaultColWidth="11.44140625" defaultRowHeight="14.4"/>
  <sheetData>
    <row r="1" spans="1:5">
      <c r="A1" s="41" t="s">
        <v>87</v>
      </c>
      <c r="B1" s="41" t="s">
        <v>149</v>
      </c>
      <c r="C1" t="s">
        <v>60</v>
      </c>
      <c r="D1" s="41" t="s">
        <v>94</v>
      </c>
      <c r="E1" t="s">
        <v>38</v>
      </c>
    </row>
    <row r="2" spans="1:5">
      <c r="A2">
        <f>r_urbandiff_Golkar!A2</f>
        <v>1999</v>
      </c>
      <c r="B2">
        <f>r_urbandiff_lsec!B2</f>
        <v>7.0561280250549316</v>
      </c>
      <c r="C2">
        <f>r_urbandiff_lsec!C2</f>
        <v>13.808109283447266</v>
      </c>
      <c r="D2">
        <f>r_urbandiff_lsec!D2</f>
        <v>14.431612014770508</v>
      </c>
      <c r="E2">
        <f>r_urbandiff_lsec!E2</f>
        <v>0</v>
      </c>
    </row>
    <row r="3" spans="1:5">
      <c r="A3">
        <f>r_urbandiff_Golkar!A3</f>
        <v>2004</v>
      </c>
      <c r="B3">
        <f>r_urbandiff_lsec!B3</f>
        <v>-4.4462156295776367</v>
      </c>
      <c r="C3">
        <f>r_urbandiff_lsec!C3</f>
        <v>2.2042872384190559E-2</v>
      </c>
      <c r="D3">
        <f>r_urbandiff_lsec!D3</f>
        <v>-0.2233317643404007</v>
      </c>
      <c r="E3">
        <f>r_urbandiff_lsec!E3</f>
        <v>0</v>
      </c>
    </row>
    <row r="4" spans="1:5">
      <c r="A4">
        <f>r_urbandiff_Golkar!A4</f>
        <v>2009</v>
      </c>
      <c r="B4">
        <f>r_urbandiff_lsec!B4</f>
        <v>-0.30963924527168274</v>
      </c>
      <c r="C4">
        <f>r_urbandiff_lsec!C4</f>
        <v>2.0777511596679687</v>
      </c>
      <c r="D4">
        <f>r_urbandiff_lsec!D4</f>
        <v>2.5838277339935303</v>
      </c>
      <c r="E4">
        <f>r_urbandiff_lsec!E4</f>
        <v>0</v>
      </c>
    </row>
    <row r="5" spans="1:5">
      <c r="A5">
        <f>r_urbandiff_Golkar!A5</f>
        <v>2014</v>
      </c>
      <c r="B5">
        <f>r_urbandiff_lsec!B5</f>
        <v>3.5778994560241699</v>
      </c>
      <c r="C5">
        <f>r_urbandiff_lsec!C5</f>
        <v>4.2014684677124023</v>
      </c>
      <c r="D5">
        <f>r_urbandiff_lsec!D5</f>
        <v>4.5906839370727539</v>
      </c>
      <c r="E5">
        <f>r_urbandiff_lsec!E5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3">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r_islam_inc!C38</f>
        <v>0.36533993482589722</v>
      </c>
      <c r="C2" s="1">
        <f>r_islam_inc!D38</f>
        <v>0.19042019546031952</v>
      </c>
      <c r="D2" s="1">
        <f>r_islam_inc!E38</f>
        <v>0.14217375218868256</v>
      </c>
      <c r="E2" s="1">
        <f>r_islam_inc!F38</f>
        <v>0.22874177992343903</v>
      </c>
    </row>
    <row r="3" spans="1:5">
      <c r="A3" t="str">
        <f>r_islam_inc!A7</f>
        <v>Middle 40%</v>
      </c>
      <c r="B3" s="1">
        <f>r_islam_inc!C39</f>
        <v>0.28658255934715271</v>
      </c>
      <c r="C3" s="1">
        <f>r_islam_inc!D39</f>
        <v>0.15258459746837616</v>
      </c>
      <c r="D3" s="1">
        <f>r_islam_inc!E39</f>
        <v>0.12390531599521637</v>
      </c>
      <c r="E3" s="1">
        <f>r_islam_inc!F39</f>
        <v>0.24751512706279755</v>
      </c>
    </row>
    <row r="4" spans="1:5">
      <c r="A4" t="str">
        <f>r_islam_inc!A8</f>
        <v>Top 10%</v>
      </c>
      <c r="B4" s="1">
        <f>r_islam_inc!C40</f>
        <v>0.17573893070220947</v>
      </c>
      <c r="C4" s="1">
        <f>r_islam_inc!D40</f>
        <v>8.588506281375885E-2</v>
      </c>
      <c r="D4" s="1">
        <f>r_islam_inc!E40</f>
        <v>5.6454155594110489E-2</v>
      </c>
      <c r="E4" s="1">
        <f>r_islam_inc!F40</f>
        <v>0.21438819169998169</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4">
    <tabColor theme="1"/>
  </sheetPr>
  <dimension ref="A1:E5"/>
  <sheetViews>
    <sheetView workbookViewId="0">
      <selection sqref="A1:H1"/>
    </sheetView>
  </sheetViews>
  <sheetFormatPr baseColWidth="10" defaultColWidth="11.44140625" defaultRowHeight="14.4"/>
  <sheetData>
    <row r="1" spans="1:5">
      <c r="A1" t="s">
        <v>36</v>
      </c>
      <c r="B1" s="41" t="s">
        <v>150</v>
      </c>
      <c r="C1" s="41" t="s">
        <v>98</v>
      </c>
      <c r="D1" s="41" t="s">
        <v>99</v>
      </c>
      <c r="E1" t="s">
        <v>38</v>
      </c>
    </row>
    <row r="2" spans="1:5">
      <c r="A2">
        <f>r_incdiff_Golkar!A2</f>
        <v>1999</v>
      </c>
      <c r="B2">
        <f>r_islam_incdiff_lsec!B2</f>
        <v>-15.459773063659668</v>
      </c>
      <c r="C2">
        <f>r_islam_incdiff_lsec!C2</f>
        <v>-9.3561620712280273</v>
      </c>
      <c r="D2">
        <f>r_islam_incdiff_lsec!D2</f>
        <v>-10.640176773071289</v>
      </c>
      <c r="E2">
        <f>r_islam_incdiff_lsec!E2</f>
        <v>0</v>
      </c>
    </row>
    <row r="3" spans="1:5">
      <c r="A3">
        <f>r_incdiff_Golkar!A3</f>
        <v>2004</v>
      </c>
      <c r="B3">
        <f>r_islam_incdiff_lsec!B3</f>
        <v>-8.7719316482543945</v>
      </c>
      <c r="C3">
        <f>r_islam_incdiff_lsec!C3</f>
        <v>-4.6970334053039551</v>
      </c>
      <c r="D3">
        <f>r_islam_incdiff_lsec!D3</f>
        <v>-4.3403959274291992</v>
      </c>
      <c r="E3">
        <f>r_islam_incdiff_lsec!E3</f>
        <v>0</v>
      </c>
    </row>
    <row r="4" spans="1:5">
      <c r="A4">
        <f>r_incdiff_Golkar!A4</f>
        <v>2009</v>
      </c>
      <c r="B4">
        <f>r_islam_incdiff_lsec!B4</f>
        <v>-7.7600293159484863</v>
      </c>
      <c r="C4">
        <f>r_islam_incdiff_lsec!C4</f>
        <v>-1.591541051864624</v>
      </c>
      <c r="D4">
        <f>r_islam_incdiff_lsec!D4</f>
        <v>-1.0774639844894409</v>
      </c>
      <c r="E4">
        <f>r_islam_incdiff_lsec!E4</f>
        <v>0</v>
      </c>
    </row>
    <row r="5" spans="1:5">
      <c r="A5">
        <f>r_incdiff_Golkar!A5</f>
        <v>2014</v>
      </c>
      <c r="B5">
        <f>r_islam_incdiff_lsec!B5</f>
        <v>-2.2697296142578125</v>
      </c>
      <c r="C5">
        <f>r_islam_incdiff_lsec!C5</f>
        <v>-0.14639365673065186</v>
      </c>
      <c r="D5">
        <f>r_islam_incdiff_lsec!D5</f>
        <v>0.16558451950550079</v>
      </c>
      <c r="E5">
        <f>r_islam_incdiff_lsec!E5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5">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r_islam_educ!C38</f>
        <v>0.35649916529655457</v>
      </c>
      <c r="C2" s="2">
        <f>r_islam_educ!D38</f>
        <v>0.22280687093734741</v>
      </c>
      <c r="D2" s="2">
        <f>r_islam_educ!E38</f>
        <v>0.16676640510559082</v>
      </c>
      <c r="E2" s="2">
        <f>r_islam_educ!F38</f>
        <v>0.23291312158107758</v>
      </c>
    </row>
    <row r="3" spans="1:5">
      <c r="A3" t="str">
        <f>r_islam_inc!A7</f>
        <v>Middle 40%</v>
      </c>
      <c r="B3" s="2">
        <f>r_islam_educ!C39</f>
        <v>0.28294411301612854</v>
      </c>
      <c r="C3" s="2">
        <f>r_islam_educ!D39</f>
        <v>0.11649058014154434</v>
      </c>
      <c r="D3" s="2">
        <f>r_islam_educ!E39</f>
        <v>9.9275760352611542E-2</v>
      </c>
      <c r="E3" s="2">
        <f>r_islam_educ!F39</f>
        <v>0.24908080697059631</v>
      </c>
    </row>
    <row r="4" spans="1:5">
      <c r="A4" t="str">
        <f>r_islam_inc!A8</f>
        <v>Top 10%</v>
      </c>
      <c r="B4" s="2">
        <f>r_islam_educ!C40</f>
        <v>0.19453178346157074</v>
      </c>
      <c r="C4" s="2">
        <f>r_islam_educ!D40</f>
        <v>9.2373445630073547E-2</v>
      </c>
      <c r="D4" s="2">
        <f>r_islam_educ!E40</f>
        <v>3.2264553010463715E-2</v>
      </c>
      <c r="E4" s="2">
        <f>r_islam_educ!F40</f>
        <v>0.18552692234516144</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0">
    <tabColor theme="0"/>
  </sheetPr>
  <dimension ref="A1:E31"/>
  <sheetViews>
    <sheetView zoomScale="85" zoomScaleNormal="85" workbookViewId="0">
      <selection sqref="A1:B1"/>
    </sheetView>
  </sheetViews>
  <sheetFormatPr baseColWidth="10" defaultColWidth="11.44140625" defaultRowHeight="14.4"/>
  <cols>
    <col min="1" max="1" width="39.77734375" customWidth="1"/>
    <col min="2" max="5" width="21" customWidth="1"/>
  </cols>
  <sheetData>
    <row r="1" spans="1:5" ht="33" customHeight="1" thickBot="1">
      <c r="A1" s="98" t="s">
        <v>613</v>
      </c>
      <c r="B1" s="99"/>
      <c r="C1" s="99"/>
      <c r="D1" s="99"/>
      <c r="E1" s="100"/>
    </row>
    <row r="2" spans="1:5" ht="15" thickBot="1">
      <c r="A2" s="57"/>
      <c r="B2" s="58" t="str">
        <f>r_des!B1</f>
        <v>1999</v>
      </c>
      <c r="C2" s="58" t="str">
        <f>r_des!C1</f>
        <v>2004</v>
      </c>
      <c r="D2" s="58" t="str">
        <f>r_des!D1</f>
        <v>2009</v>
      </c>
      <c r="E2" s="59" t="str">
        <f>r_des!E1</f>
        <v>2014</v>
      </c>
    </row>
    <row r="3" spans="1:5">
      <c r="A3" s="60" t="s">
        <v>539</v>
      </c>
      <c r="B3" s="61">
        <v>0.49777716398239136</v>
      </c>
      <c r="C3" s="61">
        <v>0.49780723452568054</v>
      </c>
      <c r="D3" s="61">
        <v>0.50385326147079468</v>
      </c>
      <c r="E3" s="62">
        <v>0.51715570688247681</v>
      </c>
    </row>
    <row r="4" spans="1:5">
      <c r="A4" s="63" t="s">
        <v>573</v>
      </c>
      <c r="B4" s="61">
        <v>2.7026772499084473E-2</v>
      </c>
      <c r="C4" s="61">
        <v>3.8612924516201019E-2</v>
      </c>
      <c r="D4" s="61">
        <v>3.2860439270734787E-2</v>
      </c>
      <c r="E4" s="62">
        <v>2.0510321483016014E-2</v>
      </c>
    </row>
    <row r="5" spans="1:5">
      <c r="A5" s="63" t="s">
        <v>574</v>
      </c>
      <c r="B5" s="61">
        <v>2.7886010706424713E-2</v>
      </c>
      <c r="C5" s="61">
        <v>8.3695696666836739E-3</v>
      </c>
      <c r="D5" s="61">
        <v>1.3757744804024696E-2</v>
      </c>
      <c r="E5" s="62">
        <v>3.0311297625303268E-2</v>
      </c>
    </row>
    <row r="6" spans="1:5">
      <c r="A6" s="63" t="s">
        <v>575</v>
      </c>
      <c r="B6" s="61">
        <v>2.4504492059350014E-2</v>
      </c>
      <c r="C6" s="61">
        <v>4.2799167335033417E-2</v>
      </c>
      <c r="D6" s="61">
        <v>3.2209098339080811E-2</v>
      </c>
      <c r="E6" s="62">
        <v>3.5926643759012222E-2</v>
      </c>
    </row>
    <row r="7" spans="1:5">
      <c r="A7" s="63" t="s">
        <v>576</v>
      </c>
      <c r="B7" s="61">
        <v>0.44839322566986084</v>
      </c>
      <c r="C7" s="61">
        <v>0.42274394631385803</v>
      </c>
      <c r="D7" s="61">
        <v>0.41401064395904541</v>
      </c>
      <c r="E7" s="62">
        <v>0.41027572751045227</v>
      </c>
    </row>
    <row r="8" spans="1:5">
      <c r="A8" s="63" t="s">
        <v>577</v>
      </c>
      <c r="B8" s="61">
        <v>3.5545486956834793E-2</v>
      </c>
      <c r="C8" s="61">
        <v>3.1264197081327438E-2</v>
      </c>
      <c r="D8" s="61">
        <v>4.1653290390968323E-2</v>
      </c>
      <c r="E8" s="62">
        <v>5.5814426392316818E-2</v>
      </c>
    </row>
    <row r="9" spans="1:5">
      <c r="A9" s="63" t="s">
        <v>578</v>
      </c>
      <c r="B9" s="61">
        <v>1.9039787352085114E-2</v>
      </c>
      <c r="C9" s="61">
        <v>3.2641623169183731E-2</v>
      </c>
      <c r="D9" s="61">
        <v>6.4616747200489044E-2</v>
      </c>
      <c r="E9" s="62">
        <v>4.5239642262458801E-2</v>
      </c>
    </row>
    <row r="10" spans="1:5">
      <c r="A10" s="63" t="s">
        <v>579</v>
      </c>
      <c r="B10" s="61">
        <v>0</v>
      </c>
      <c r="C10" s="61">
        <v>1.6762834042310715E-2</v>
      </c>
      <c r="D10" s="61">
        <v>2.5932271033525467E-2</v>
      </c>
      <c r="E10" s="62">
        <v>2.5405889376997948E-2</v>
      </c>
    </row>
    <row r="11" spans="1:5">
      <c r="A11" s="63" t="s">
        <v>580</v>
      </c>
      <c r="B11" s="61">
        <v>0.25005397200584412</v>
      </c>
      <c r="C11" s="61">
        <v>0.24043108522891998</v>
      </c>
      <c r="D11" s="61">
        <v>0.23416489362716675</v>
      </c>
      <c r="E11" s="62">
        <v>0.22427520155906677</v>
      </c>
    </row>
    <row r="12" spans="1:5">
      <c r="A12" s="63" t="s">
        <v>581</v>
      </c>
      <c r="B12" s="61">
        <v>0.16755025088787079</v>
      </c>
      <c r="C12" s="61">
        <v>0.16637465357780457</v>
      </c>
      <c r="D12" s="61">
        <v>0.14079488813877106</v>
      </c>
      <c r="E12" s="62">
        <v>0.15224084258079529</v>
      </c>
    </row>
    <row r="13" spans="1:5">
      <c r="A13" s="63" t="s">
        <v>582</v>
      </c>
      <c r="B13" s="61">
        <v>0.29717612266540527</v>
      </c>
      <c r="C13" s="61">
        <v>0.17661857604980469</v>
      </c>
      <c r="D13" s="61">
        <v>0.23651643097400665</v>
      </c>
      <c r="E13" s="62">
        <v>0.1577993780374527</v>
      </c>
    </row>
    <row r="14" spans="1:5">
      <c r="A14" s="63" t="str">
        <f>r_des!A24</f>
        <v>Diplôme : Primaire</v>
      </c>
      <c r="B14" s="61">
        <v>0.2295926958322525</v>
      </c>
      <c r="C14" s="61">
        <v>0.26172152161598206</v>
      </c>
      <c r="D14" s="61">
        <v>0.26310798525810242</v>
      </c>
      <c r="E14" s="62">
        <v>0.2856769859790802</v>
      </c>
    </row>
    <row r="15" spans="1:5">
      <c r="A15" s="63" t="s">
        <v>583</v>
      </c>
      <c r="B15" s="61">
        <v>0.20350992679595947</v>
      </c>
      <c r="C15" s="61">
        <v>0.19117586314678192</v>
      </c>
      <c r="D15" s="61">
        <v>0.18727724254131317</v>
      </c>
      <c r="E15" s="62">
        <v>0.22914324700832367</v>
      </c>
    </row>
    <row r="16" spans="1:5">
      <c r="A16" s="63" t="s">
        <v>584</v>
      </c>
      <c r="B16" s="61">
        <v>0.20314398407936096</v>
      </c>
      <c r="C16" s="61">
        <v>0.26941925287246704</v>
      </c>
      <c r="D16" s="61">
        <v>0.22744813561439514</v>
      </c>
      <c r="E16" s="62">
        <v>0.24235284328460693</v>
      </c>
    </row>
    <row r="17" spans="1:5">
      <c r="A17" s="63" t="s">
        <v>585</v>
      </c>
      <c r="B17" s="61">
        <v>6.6577285528182983E-2</v>
      </c>
      <c r="C17" s="61">
        <v>0.10106479376554489</v>
      </c>
      <c r="D17" s="61">
        <v>8.5650213062763214E-2</v>
      </c>
      <c r="E17" s="62">
        <v>8.5027530789375305E-2</v>
      </c>
    </row>
    <row r="18" spans="1:5">
      <c r="A18" s="63" t="str">
        <f>r_des!A28</f>
        <v>Âge : 20-39</v>
      </c>
      <c r="B18" s="61">
        <v>0.75681895017623901</v>
      </c>
      <c r="C18" s="61">
        <v>0.61964458227157593</v>
      </c>
      <c r="D18" s="61">
        <v>0.50759261846542358</v>
      </c>
      <c r="E18" s="62">
        <v>0.47646540403366089</v>
      </c>
    </row>
    <row r="19" spans="1:5">
      <c r="A19" s="63" t="str">
        <f>r_des!A29</f>
        <v>Âge : 40-59</v>
      </c>
      <c r="B19" s="61">
        <v>0.17289461195468903</v>
      </c>
      <c r="C19" s="61">
        <v>0.34685790538787842</v>
      </c>
      <c r="D19" s="61">
        <v>0.42133095860481262</v>
      </c>
      <c r="E19" s="62">
        <v>0.44450145959854126</v>
      </c>
    </row>
    <row r="20" spans="1:5">
      <c r="A20" s="63" t="str">
        <f>r_des!A30</f>
        <v>Âge : 60+</v>
      </c>
      <c r="B20" s="61">
        <v>7.028641551733017E-2</v>
      </c>
      <c r="C20" s="61">
        <v>3.3497519791126251E-2</v>
      </c>
      <c r="D20" s="61">
        <v>7.1076437830924988E-2</v>
      </c>
      <c r="E20" s="62">
        <v>7.9033143818378448E-2</v>
      </c>
    </row>
    <row r="21" spans="1:5">
      <c r="A21" s="63" t="s">
        <v>586</v>
      </c>
      <c r="B21" s="61">
        <v>0.63623684644699097</v>
      </c>
      <c r="C21" s="61">
        <v>0.656685471534729</v>
      </c>
      <c r="D21" s="61">
        <v>0.2817845344543457</v>
      </c>
      <c r="E21" s="62">
        <v>0.62184023857116699</v>
      </c>
    </row>
    <row r="22" spans="1:5">
      <c r="A22" s="63" t="s">
        <v>587</v>
      </c>
      <c r="B22" s="61">
        <v>0.36376312375068665</v>
      </c>
      <c r="C22" s="61">
        <v>0.33051872253417969</v>
      </c>
      <c r="D22" s="61">
        <v>0.7182154655456543</v>
      </c>
      <c r="E22" s="62">
        <v>0.37815976142883301</v>
      </c>
    </row>
    <row r="23" spans="1:5">
      <c r="A23" s="63" t="str">
        <f>r_des!A34</f>
        <v>Localisation : Zones rurales</v>
      </c>
      <c r="B23" s="61">
        <v>0.68192344903945923</v>
      </c>
      <c r="C23" s="61">
        <v>0.58391731977462769</v>
      </c>
      <c r="D23" s="61">
        <v>0.61585742235183716</v>
      </c>
      <c r="E23" s="62">
        <v>0.53421187400817871</v>
      </c>
    </row>
    <row r="24" spans="1:5">
      <c r="A24" s="63" t="s">
        <v>590</v>
      </c>
      <c r="B24" s="61">
        <v>0.88205611705780029</v>
      </c>
      <c r="C24" s="61">
        <v>0.87467837333679199</v>
      </c>
      <c r="D24" s="61">
        <v>0.87724161148071289</v>
      </c>
      <c r="E24" s="62">
        <v>0.91377216577529907</v>
      </c>
    </row>
    <row r="25" spans="1:5">
      <c r="A25" s="63" t="s">
        <v>588</v>
      </c>
      <c r="B25" s="61">
        <v>9.6299424767494202E-2</v>
      </c>
      <c r="C25" s="61">
        <v>0.10948562622070313</v>
      </c>
      <c r="D25" s="61">
        <v>0.10496252775192261</v>
      </c>
      <c r="E25" s="62">
        <v>6.6947698593139648E-2</v>
      </c>
    </row>
    <row r="26" spans="1:5">
      <c r="A26" s="63" t="s">
        <v>589</v>
      </c>
      <c r="B26" s="61">
        <v>2.1644437685608864E-2</v>
      </c>
      <c r="C26" s="61">
        <v>1.5835978090763092E-2</v>
      </c>
      <c r="D26" s="61">
        <v>1.7795858904719353E-2</v>
      </c>
      <c r="E26" s="62">
        <v>1.9280120730400085E-2</v>
      </c>
    </row>
    <row r="27" spans="1:5">
      <c r="A27" s="63" t="s">
        <v>591</v>
      </c>
      <c r="B27" s="61">
        <v>2.1360846236348152E-2</v>
      </c>
      <c r="C27" s="61">
        <v>6.0099784284830093E-2</v>
      </c>
      <c r="D27" s="61">
        <v>0.14022435247898102</v>
      </c>
      <c r="E27" s="62">
        <v>0.13285142183303833</v>
      </c>
    </row>
    <row r="28" spans="1:5">
      <c r="A28" s="63" t="s">
        <v>592</v>
      </c>
      <c r="B28" s="61">
        <v>0.15302380919456482</v>
      </c>
      <c r="C28" s="61">
        <v>0.35665622353553772</v>
      </c>
      <c r="D28" s="61">
        <v>0.34900978207588196</v>
      </c>
      <c r="E28" s="62">
        <v>0.37873625755310059</v>
      </c>
    </row>
    <row r="29" spans="1:5">
      <c r="A29" s="63" t="s">
        <v>593</v>
      </c>
      <c r="B29" s="61">
        <v>0.53361082077026367</v>
      </c>
      <c r="C29" s="61">
        <v>0.36379748582839966</v>
      </c>
      <c r="D29" s="61">
        <v>0.36981013417243958</v>
      </c>
      <c r="E29" s="62">
        <v>0.32971477508544922</v>
      </c>
    </row>
    <row r="30" spans="1:5" ht="15" thickBot="1">
      <c r="A30" s="63" t="s">
        <v>594</v>
      </c>
      <c r="B30" s="61">
        <v>0.29200452566146851</v>
      </c>
      <c r="C30" s="61">
        <v>0.21944652497768402</v>
      </c>
      <c r="D30" s="61">
        <v>0.14095576107501984</v>
      </c>
      <c r="E30" s="62">
        <v>0.15869753062725067</v>
      </c>
    </row>
    <row r="31" spans="1:5" ht="38.1" customHeight="1" thickBot="1">
      <c r="A31" s="101" t="s">
        <v>595</v>
      </c>
      <c r="B31" s="102"/>
      <c r="C31" s="102"/>
      <c r="D31" s="102"/>
      <c r="E31" s="103"/>
    </row>
  </sheetData>
  <customSheetViews>
    <customSheetView guid="{ED1DEC0F-3E7B-4441-B19F-CDEF10A595AE}">
      <selection sqref="A1:H1"/>
      <pageMargins left="0.7" right="0.7" top="0.75" bottom="0.75" header="0.3" footer="0.3"/>
      <pageSetup paperSize="9" orientation="landscape" horizontalDpi="300" verticalDpi="300" r:id="rId1"/>
    </customSheetView>
  </customSheetViews>
  <mergeCells count="2">
    <mergeCell ref="A1:E1"/>
    <mergeCell ref="A31:E31"/>
  </mergeCells>
  <pageMargins left="0.7" right="0.7" top="0.75" bottom="0.75" header="0.3" footer="0.3"/>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6">
    <tabColor theme="1"/>
  </sheetPr>
  <dimension ref="A1:E5"/>
  <sheetViews>
    <sheetView workbookViewId="0">
      <selection sqref="A1:H1"/>
    </sheetView>
  </sheetViews>
  <sheetFormatPr baseColWidth="10" defaultColWidth="11.44140625" defaultRowHeight="14.4"/>
  <sheetData>
    <row r="1" spans="1:5">
      <c r="A1" t="s">
        <v>36</v>
      </c>
      <c r="B1" s="41" t="s">
        <v>151</v>
      </c>
      <c r="C1" s="41" t="s">
        <v>104</v>
      </c>
      <c r="D1" s="41" t="s">
        <v>105</v>
      </c>
      <c r="E1" t="s">
        <v>38</v>
      </c>
    </row>
    <row r="2" spans="1:5">
      <c r="A2">
        <f>r_incdiff_Golkar!A2</f>
        <v>1999</v>
      </c>
      <c r="B2">
        <f>r_islam_educdiff_lsec!B2</f>
        <v>-12.92762279510498</v>
      </c>
      <c r="C2">
        <f>r_islam_educdiff_lsec!C2</f>
        <v>-9.1052532196044922</v>
      </c>
      <c r="D2">
        <f>r_islam_educdiff_lsec!D2</f>
        <v>-9.2509250640869141</v>
      </c>
      <c r="E2">
        <f>r_islam_educdiff_lsec!E2</f>
        <v>0</v>
      </c>
    </row>
    <row r="3" spans="1:5">
      <c r="A3">
        <f>r_incdiff_Golkar!A3</f>
        <v>2004</v>
      </c>
      <c r="B3">
        <f>r_islam_educdiff_lsec!B3</f>
        <v>-8.3181743621826172</v>
      </c>
      <c r="C3">
        <f>r_islam_educdiff_lsec!C3</f>
        <v>-5.7105617523193359</v>
      </c>
      <c r="D3">
        <f>r_islam_educdiff_lsec!D3</f>
        <v>-5.8721246719360352</v>
      </c>
      <c r="E3">
        <f>r_islam_educdiff_lsec!E3</f>
        <v>0</v>
      </c>
    </row>
    <row r="4" spans="1:5">
      <c r="A4">
        <f>r_incdiff_Golkar!A4</f>
        <v>2009</v>
      </c>
      <c r="B4">
        <f>r_islam_educdiff_lsec!B4</f>
        <v>-10.450601577758789</v>
      </c>
      <c r="C4">
        <f>r_islam_educdiff_lsec!C4</f>
        <v>-8.1254091262817383</v>
      </c>
      <c r="D4">
        <f>r_islam_educdiff_lsec!D4</f>
        <v>-8.1691646575927734</v>
      </c>
      <c r="E4">
        <f>r_islam_educdiff_lsec!E4</f>
        <v>0</v>
      </c>
    </row>
    <row r="5" spans="1:5">
      <c r="A5">
        <f>r_incdiff_Golkar!A5</f>
        <v>2014</v>
      </c>
      <c r="B5">
        <f>r_islam_educdiff_lsec!B5</f>
        <v>-5.4571833610534668</v>
      </c>
      <c r="C5">
        <f>r_islam_educdiff_lsec!C5</f>
        <v>-5.8976097106933594</v>
      </c>
      <c r="D5">
        <f>r_islam_educdiff_lsec!D5</f>
        <v>-7.0325484275817871</v>
      </c>
      <c r="E5">
        <f>r_islam_educdiff_lsec!E5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7">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r_young_inc!C38</f>
        <v>0.36744305491447449</v>
      </c>
      <c r="C2" s="2">
        <f>r_young_inc!D38</f>
        <v>0.20427429676055908</v>
      </c>
      <c r="D2" s="2">
        <f>r_young_inc!E38</f>
        <v>0.12878625094890594</v>
      </c>
      <c r="E2" s="2">
        <f>r_young_inc!F38</f>
        <v>0.24133647978305817</v>
      </c>
    </row>
    <row r="3" spans="1:5">
      <c r="A3" t="str">
        <f>r_islam_inc!A7</f>
        <v>Middle 40%</v>
      </c>
      <c r="B3" s="2">
        <f>r_young_inc!C39</f>
        <v>0.30282458662986755</v>
      </c>
      <c r="C3" s="2">
        <f>r_young_inc!D39</f>
        <v>0.15518246591091156</v>
      </c>
      <c r="D3" s="2">
        <f>r_young_inc!E39</f>
        <v>0.14033742249011993</v>
      </c>
      <c r="E3" s="2">
        <f>r_young_inc!F39</f>
        <v>0.26810649037361145</v>
      </c>
    </row>
    <row r="4" spans="1:5">
      <c r="A4" t="str">
        <f>r_islam_inc!A8</f>
        <v>Top 10%</v>
      </c>
      <c r="B4" s="2">
        <f>r_young_inc!C40</f>
        <v>0.2597460150718689</v>
      </c>
      <c r="C4" s="2">
        <f>r_young_inc!D40</f>
        <v>0.14484491944313049</v>
      </c>
      <c r="D4" s="2">
        <f>r_young_inc!E40</f>
        <v>7.1458630263805389E-2</v>
      </c>
      <c r="E4" s="2">
        <f>r_young_inc!F40</f>
        <v>0.30560925602912903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8">
    <tabColor theme="1"/>
  </sheetPr>
  <dimension ref="A1:E5"/>
  <sheetViews>
    <sheetView workbookViewId="0">
      <selection sqref="A1:H1"/>
    </sheetView>
  </sheetViews>
  <sheetFormatPr baseColWidth="10" defaultColWidth="11.44140625" defaultRowHeight="14.4"/>
  <sheetData>
    <row r="1" spans="1:5">
      <c r="A1" t="s">
        <v>36</v>
      </c>
      <c r="B1" s="41" t="s">
        <v>152</v>
      </c>
      <c r="C1" s="41" t="s">
        <v>98</v>
      </c>
      <c r="D1" s="41" t="s">
        <v>99</v>
      </c>
      <c r="E1" t="s">
        <v>38</v>
      </c>
    </row>
    <row r="2" spans="1:5">
      <c r="A2">
        <f>r_incdiff_Golkar!A2</f>
        <v>1999</v>
      </c>
      <c r="B2">
        <f>r_young_incdiff_lsec!B2</f>
        <v>-7.8977718353271484</v>
      </c>
      <c r="C2">
        <f>r_young_incdiff_lsec!C2</f>
        <v>-2.5931649208068848</v>
      </c>
      <c r="D2">
        <f>r_young_incdiff_lsec!D2</f>
        <v>-4.8203816413879395</v>
      </c>
      <c r="E2">
        <f>r_young_incdiff_lsec!E2</f>
        <v>0</v>
      </c>
    </row>
    <row r="3" spans="1:5">
      <c r="A3">
        <f>r_incdiff_Golkar!A3</f>
        <v>2004</v>
      </c>
      <c r="B3">
        <f>r_young_incdiff_lsec!B3</f>
        <v>-3.7610783576965332</v>
      </c>
      <c r="C3">
        <f>r_young_incdiff_lsec!C3</f>
        <v>0.14193905889987946</v>
      </c>
      <c r="D3">
        <f>r_young_incdiff_lsec!D3</f>
        <v>2.8934998512268066</v>
      </c>
      <c r="E3">
        <f>r_young_incdiff_lsec!E3</f>
        <v>0</v>
      </c>
    </row>
    <row r="4" spans="1:5">
      <c r="A4">
        <f>r_incdiff_Golkar!A4</f>
        <v>2009</v>
      </c>
      <c r="B4">
        <f>r_young_incdiff_lsec!B4</f>
        <v>-6.2461471557617188</v>
      </c>
      <c r="C4">
        <f>r_young_incdiff_lsec!C4</f>
        <v>-2.5876646041870117</v>
      </c>
      <c r="D4">
        <f>r_young_incdiff_lsec!D4</f>
        <v>0.18289339542388916</v>
      </c>
      <c r="E4">
        <f>r_young_incdiff_lsec!E4</f>
        <v>0</v>
      </c>
    </row>
    <row r="5" spans="1:5">
      <c r="A5">
        <f>r_incdiff_Golkar!A5</f>
        <v>2014</v>
      </c>
      <c r="B5">
        <f>r_young_incdiff_lsec!B5</f>
        <v>5.2375011444091797</v>
      </c>
      <c r="C5">
        <f>r_young_incdiff_lsec!C5</f>
        <v>6.9760313034057617</v>
      </c>
      <c r="D5">
        <f>r_young_incdiff_lsec!D5</f>
        <v>6.0184197425842285</v>
      </c>
      <c r="E5">
        <f>r_young_incdiff_lsec!E5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9">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r_young_educ!C38</f>
        <v>0.35265621542930603</v>
      </c>
      <c r="C2" s="1">
        <f>r_young_educ!D38</f>
        <v>0.22559539973735809</v>
      </c>
      <c r="D2" s="1">
        <f>r_young_educ!E38</f>
        <v>0.16596236824989319</v>
      </c>
      <c r="E2" s="1">
        <f>r_young_educ!F38</f>
        <v>0.25299039483070374</v>
      </c>
    </row>
    <row r="3" spans="1:5">
      <c r="A3" t="str">
        <f>r_islam_inc!A7</f>
        <v>Middle 40%</v>
      </c>
      <c r="B3" s="1">
        <f>r_young_educ!C39</f>
        <v>0.3130970299243927</v>
      </c>
      <c r="C3" s="1">
        <f>r_young_educ!D39</f>
        <v>0.14450901746749878</v>
      </c>
      <c r="D3" s="1">
        <f>r_young_educ!E39</f>
        <v>9.3870848417282104E-2</v>
      </c>
      <c r="E3" s="1">
        <f>r_young_educ!F39</f>
        <v>0.28409159183502197</v>
      </c>
    </row>
    <row r="4" spans="1:5">
      <c r="A4" t="str">
        <f>r_islam_inc!A8</f>
        <v>Top 10%</v>
      </c>
      <c r="B4" s="1">
        <f>r_young_educ!C40</f>
        <v>0.23273779451847076</v>
      </c>
      <c r="C4" s="1">
        <f>r_young_educ!D40</f>
        <v>0.10084297508001328</v>
      </c>
      <c r="D4" s="1">
        <f>r_young_educ!E40</f>
        <v>7.3346823453903198E-2</v>
      </c>
      <c r="E4" s="1">
        <f>r_young_educ!F40</f>
        <v>0.20318309962749481</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0">
    <tabColor theme="1"/>
  </sheetPr>
  <dimension ref="A1:E5"/>
  <sheetViews>
    <sheetView workbookViewId="0">
      <selection sqref="A1:H1"/>
    </sheetView>
  </sheetViews>
  <sheetFormatPr baseColWidth="10" defaultColWidth="11.44140625" defaultRowHeight="14.4"/>
  <sheetData>
    <row r="1" spans="1:5">
      <c r="A1" t="s">
        <v>36</v>
      </c>
      <c r="B1" s="41" t="s">
        <v>153</v>
      </c>
      <c r="C1" s="41" t="s">
        <v>104</v>
      </c>
      <c r="D1" s="41" t="s">
        <v>105</v>
      </c>
      <c r="E1" t="s">
        <v>38</v>
      </c>
    </row>
    <row r="2" spans="1:5">
      <c r="A2">
        <f>r_incdiff_Golkar!A2</f>
        <v>1999</v>
      </c>
      <c r="B2">
        <f>r_young_educdiff_lsec!B2</f>
        <v>-10.23365592956543</v>
      </c>
      <c r="C2">
        <f>r_young_educdiff_lsec!C2</f>
        <v>-10.547017097473145</v>
      </c>
      <c r="D2">
        <f>r_young_educdiff_lsec!D2</f>
        <v>-12.811820030212402</v>
      </c>
      <c r="E2">
        <f>r_young_educdiff_lsec!E2</f>
        <v>0</v>
      </c>
    </row>
    <row r="3" spans="1:5">
      <c r="A3">
        <f>r_incdiff_Golkar!A3</f>
        <v>2004</v>
      </c>
      <c r="B3">
        <f>r_young_educdiff_lsec!B3</f>
        <v>-8.871403694152832</v>
      </c>
      <c r="C3">
        <f>r_young_educdiff_lsec!C3</f>
        <v>-5.7540531158447266</v>
      </c>
      <c r="D3">
        <f>r_young_educdiff_lsec!D3</f>
        <v>-5.4091143608093262</v>
      </c>
      <c r="E3">
        <f>r_young_educdiff_lsec!E3</f>
        <v>0</v>
      </c>
    </row>
    <row r="4" spans="1:5">
      <c r="A4">
        <f>r_incdiff_Golkar!A4</f>
        <v>2009</v>
      </c>
      <c r="B4">
        <f>r_young_educdiff_lsec!B4</f>
        <v>-6.0574874877929687</v>
      </c>
      <c r="C4">
        <f>r_young_educdiff_lsec!C4</f>
        <v>-4.8525204658508301</v>
      </c>
      <c r="D4">
        <f>r_young_educdiff_lsec!D4</f>
        <v>-6.0814461708068848</v>
      </c>
      <c r="E4">
        <f>r_young_educdiff_lsec!E4</f>
        <v>0</v>
      </c>
    </row>
    <row r="5" spans="1:5">
      <c r="A5">
        <f>r_incdiff_Golkar!A5</f>
        <v>2014</v>
      </c>
      <c r="B5">
        <f>r_young_educdiff_lsec!B5</f>
        <v>-6.3630046844482422</v>
      </c>
      <c r="C5">
        <f>r_young_educdiff_lsec!C5</f>
        <v>-10.281436920166016</v>
      </c>
      <c r="D5">
        <f>r_young_educdiff_lsec!D5</f>
        <v>-11.875685691833496</v>
      </c>
      <c r="E5">
        <f>r_young_educdiff_lsec!E5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1">
    <tabColor theme="1"/>
  </sheetPr>
  <dimension ref="A1:E6"/>
  <sheetViews>
    <sheetView workbookViewId="0">
      <selection sqref="A1:H1"/>
    </sheetView>
  </sheetViews>
  <sheetFormatPr baseColWidth="10" defaultColWidth="11.44140625" defaultRowHeight="14.4"/>
  <cols>
    <col min="1" max="1" width="16" bestFit="1" customWidth="1"/>
  </cols>
  <sheetData>
    <row r="1" spans="1:5">
      <c r="B1">
        <v>1999</v>
      </c>
      <c r="C1">
        <v>2004</v>
      </c>
      <c r="D1">
        <v>2009</v>
      </c>
      <c r="E1">
        <v>2014</v>
      </c>
    </row>
    <row r="2" spans="1:5">
      <c r="A2" t="str">
        <f>r_educ!A9</f>
        <v>Elementary or lower</v>
      </c>
      <c r="B2" s="2">
        <f>r_educ!C9</f>
        <v>0.23539054393768311</v>
      </c>
      <c r="C2" s="2">
        <f>r_educ!D9</f>
        <v>0.2603345513343811</v>
      </c>
      <c r="D2" s="2">
        <f>r_educ!E9</f>
        <v>0.10519290715456009</v>
      </c>
      <c r="E2" s="2">
        <f>r_educ!F9</f>
        <v>0.13973994553089142</v>
      </c>
    </row>
    <row r="3" spans="1:5">
      <c r="A3" t="str">
        <f>r_educ!A10</f>
        <v>Primary</v>
      </c>
      <c r="B3" s="2">
        <f>r_educ!C10</f>
        <v>0.22094766795635223</v>
      </c>
      <c r="C3" s="2">
        <f>r_educ!D10</f>
        <v>0.2371010035276413</v>
      </c>
      <c r="D3" s="2">
        <f>r_educ!E10</f>
        <v>0.13889497518539429</v>
      </c>
      <c r="E3" s="2">
        <f>r_educ!F10</f>
        <v>0.2085253894329071</v>
      </c>
    </row>
    <row r="4" spans="1:5">
      <c r="A4" t="str">
        <f>r_educ!A11</f>
        <v>Lower secondary</v>
      </c>
      <c r="B4" s="2">
        <f>r_educ!C11</f>
        <v>0.21202418208122253</v>
      </c>
      <c r="C4" s="2">
        <f>r_educ!D11</f>
        <v>0.23715226352214813</v>
      </c>
      <c r="D4" s="2">
        <f>r_educ!E11</f>
        <v>0.16436284780502319</v>
      </c>
      <c r="E4" s="2">
        <f>r_educ!F11</f>
        <v>0.11648926138877869</v>
      </c>
    </row>
    <row r="5" spans="1:5">
      <c r="A5" t="str">
        <f>r_educ!A12</f>
        <v>Upper secondary</v>
      </c>
      <c r="B5" s="2">
        <f>r_educ!C12</f>
        <v>0.23963668942451477</v>
      </c>
      <c r="C5" s="2">
        <f>r_educ!D12</f>
        <v>0.17566570639610291</v>
      </c>
      <c r="D5" s="2">
        <f>r_educ!E12</f>
        <v>0.17770077288150787</v>
      </c>
      <c r="E5" s="2">
        <f>r_educ!F12</f>
        <v>0.11666140705347061</v>
      </c>
    </row>
    <row r="6" spans="1:5">
      <c r="A6" t="str">
        <f>r_educ!A13</f>
        <v>University or higher</v>
      </c>
      <c r="B6" s="2">
        <f>r_educ!C13</f>
        <v>0.17766812443733215</v>
      </c>
      <c r="C6" s="2">
        <f>r_educ!D13</f>
        <v>0.15397858619689941</v>
      </c>
      <c r="D6" s="2">
        <f>r_educ!E13</f>
        <v>0.14021791517734528</v>
      </c>
      <c r="E6" s="2">
        <f>r_educ!F13</f>
        <v>0.12771788239479065</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2">
    <tabColor theme="1"/>
  </sheetPr>
  <dimension ref="A1:E5"/>
  <sheetViews>
    <sheetView workbookViewId="0">
      <selection sqref="A1:H1"/>
    </sheetView>
  </sheetViews>
  <sheetFormatPr baseColWidth="10" defaultColWidth="11.44140625" defaultRowHeight="14.4"/>
  <sheetData>
    <row r="1" spans="1:5">
      <c r="A1" t="s">
        <v>36</v>
      </c>
      <c r="B1" t="s">
        <v>39</v>
      </c>
      <c r="C1" t="s">
        <v>37</v>
      </c>
      <c r="D1" t="s">
        <v>51</v>
      </c>
      <c r="E1" t="s">
        <v>38</v>
      </c>
    </row>
    <row r="2" spans="1:5">
      <c r="A2">
        <f>r_educdiff_Golkar!A2</f>
        <v>1999</v>
      </c>
      <c r="B2">
        <f>r_educdiff_Golkar!B2</f>
        <v>-2.8330714702606201</v>
      </c>
      <c r="C2">
        <f>r_educdiff_Golkar!C2</f>
        <v>-2.4258508682250977</v>
      </c>
      <c r="D2">
        <f>r_educdiff_Golkar!D2</f>
        <v>0.27029913663864136</v>
      </c>
      <c r="E2">
        <f>r_educdiff_Golkar!E2</f>
        <v>0</v>
      </c>
    </row>
    <row r="3" spans="1:5">
      <c r="A3">
        <f>r_educdiff_Golkar!A3</f>
        <v>2004</v>
      </c>
      <c r="B3">
        <f>r_educdiff_Golkar!B3</f>
        <v>-6.8573765754699707</v>
      </c>
      <c r="C3">
        <f>r_educdiff_Golkar!C3</f>
        <v>-7.0092425346374512</v>
      </c>
      <c r="D3">
        <f>r_educdiff_Golkar!D3</f>
        <v>-3.9815478324890137</v>
      </c>
      <c r="E3">
        <f>r_educdiff_Golkar!E3</f>
        <v>0</v>
      </c>
    </row>
    <row r="4" spans="1:5">
      <c r="A4">
        <f>r_educdiff_Golkar!A4</f>
        <v>2009</v>
      </c>
      <c r="B4">
        <f>r_educdiff_Golkar!B4</f>
        <v>0.11810927093029022</v>
      </c>
      <c r="C4">
        <f>r_educdiff_Golkar!C4</f>
        <v>8.53872150182724E-2</v>
      </c>
      <c r="D4">
        <f>r_educdiff_Golkar!D4</f>
        <v>-2.3448474407196045</v>
      </c>
      <c r="E4">
        <f>r_educdiff_Golkar!E4</f>
        <v>0</v>
      </c>
    </row>
    <row r="5" spans="1:5">
      <c r="A5">
        <f>r_educdiff_Golkar!A5</f>
        <v>2014</v>
      </c>
      <c r="B5">
        <f>r_educdiff_Golkar!B5</f>
        <v>-2.4044818878173828</v>
      </c>
      <c r="C5">
        <f>r_educdiff_Golkar!C5</f>
        <v>-2.5382082462310791</v>
      </c>
      <c r="D5">
        <f>r_educdiff_Golkar!D5</f>
        <v>-0.35017848014831543</v>
      </c>
      <c r="E5">
        <f>r_educdiff_Golkar!E5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3">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s="1" t="str">
        <f>r_inc!A6</f>
        <v>Bottom 50%</v>
      </c>
      <c r="B2" s="1">
        <f>r_inc!C6</f>
        <v>0.2122880220413208</v>
      </c>
      <c r="C2" s="1">
        <f>r_inc!D6</f>
        <v>0.22599229216575623</v>
      </c>
      <c r="D2" s="1">
        <f>r_inc!E6</f>
        <v>0.15124842524528503</v>
      </c>
      <c r="E2" s="1">
        <f>r_inc!F6</f>
        <v>0.1609518975019455</v>
      </c>
    </row>
    <row r="3" spans="1:5">
      <c r="A3" s="1" t="str">
        <f>r_inc!A7</f>
        <v>Middle 40%</v>
      </c>
      <c r="B3" s="1">
        <f>r_inc!C7</f>
        <v>0.2800615131855011</v>
      </c>
      <c r="C3" s="1">
        <f>r_inc!D7</f>
        <v>0.21418040990829468</v>
      </c>
      <c r="D3" s="1">
        <f>r_inc!E7</f>
        <v>0.13221509754657745</v>
      </c>
      <c r="E3" s="1">
        <f>r_inc!F7</f>
        <v>0.13639824092388153</v>
      </c>
    </row>
    <row r="4" spans="1:5">
      <c r="A4" s="1" t="str">
        <f>r_inc!A8</f>
        <v>Top 10%</v>
      </c>
      <c r="B4" s="1">
        <f>r_inc!C8</f>
        <v>0.18934664130210876</v>
      </c>
      <c r="C4" s="1">
        <f>r_inc!D8</f>
        <v>0.17068827152252197</v>
      </c>
      <c r="D4" s="1">
        <f>r_inc!E8</f>
        <v>0.15422897040843964</v>
      </c>
      <c r="E4" s="1">
        <f>r_inc!F8</f>
        <v>0.1247243732213974</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4">
    <tabColor theme="1"/>
  </sheetPr>
  <dimension ref="A1:E5"/>
  <sheetViews>
    <sheetView workbookViewId="0">
      <selection sqref="A1:H1"/>
    </sheetView>
  </sheetViews>
  <sheetFormatPr baseColWidth="10" defaultColWidth="11.44140625" defaultRowHeight="14.4"/>
  <sheetData>
    <row r="1" spans="1:5">
      <c r="A1" t="s">
        <v>36</v>
      </c>
      <c r="B1" t="s">
        <v>49</v>
      </c>
      <c r="C1" t="s">
        <v>37</v>
      </c>
      <c r="D1" t="s">
        <v>54</v>
      </c>
      <c r="E1" t="s">
        <v>38</v>
      </c>
    </row>
    <row r="2" spans="1:5">
      <c r="A2">
        <f>r_incdiff_Golkar!A2</f>
        <v>1999</v>
      </c>
      <c r="B2">
        <f>r_incdiff_Golkar!B2</f>
        <v>-5.3062930107116699</v>
      </c>
      <c r="C2">
        <f>r_incdiff_Golkar!C2</f>
        <v>-5.172584056854248</v>
      </c>
      <c r="D2">
        <f>r_incdiff_Golkar!D2</f>
        <v>-4.7521843910217285</v>
      </c>
      <c r="E2">
        <f>r_incdiff_Golkar!E2</f>
        <v>0</v>
      </c>
    </row>
    <row r="3" spans="1:5">
      <c r="A3">
        <f>r_incdiff_Golkar!A3</f>
        <v>2004</v>
      </c>
      <c r="B3">
        <f>r_incdiff_Golkar!B3</f>
        <v>-5.0054302215576172</v>
      </c>
      <c r="C3">
        <f>r_incdiff_Golkar!C3</f>
        <v>-5.2845668792724609</v>
      </c>
      <c r="D3">
        <f>r_incdiff_Golkar!D3</f>
        <v>-1.5150024890899658</v>
      </c>
      <c r="E3">
        <f>r_incdiff_Golkar!E3</f>
        <v>0</v>
      </c>
    </row>
    <row r="4" spans="1:5">
      <c r="A4">
        <f>r_incdiff_Golkar!A4</f>
        <v>2009</v>
      </c>
      <c r="B4">
        <f>r_incdiff_Golkar!B4</f>
        <v>1.143980860710144</v>
      </c>
      <c r="C4">
        <f>r_incdiff_Golkar!C4</f>
        <v>1.0376071929931641</v>
      </c>
      <c r="D4">
        <f>r_incdiff_Golkar!D4</f>
        <v>1.7241339683532715</v>
      </c>
      <c r="E4">
        <f>r_incdiff_Golkar!E4</f>
        <v>0</v>
      </c>
    </row>
    <row r="5" spans="1:5">
      <c r="A5">
        <f>r_incdiff_Golkar!A5</f>
        <v>2014</v>
      </c>
      <c r="B5">
        <f>r_incdiff_Golkar!B5</f>
        <v>-2.5314786434173584</v>
      </c>
      <c r="C5">
        <f>r_incdiff_Golkar!C5</f>
        <v>-2.6218202114105225</v>
      </c>
      <c r="D5">
        <f>r_incdiff_Golkar!D5</f>
        <v>-1.1596503257751465</v>
      </c>
      <c r="E5">
        <f>r_incdiff_Golkar!E5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5">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s="41" t="str">
        <f>r_religion!A35</f>
        <v>Practicing Muslims</v>
      </c>
      <c r="B2" s="43">
        <f>r_religion!C5</f>
        <v>0.23387641131656103</v>
      </c>
      <c r="C2" s="43">
        <f>r_religion!D5</f>
        <v>0.23269997276010854</v>
      </c>
      <c r="D2" s="43">
        <f>r_religion!E5</f>
        <v>0.12999348833910562</v>
      </c>
      <c r="E2" s="43">
        <f>r_religion!F5</f>
        <v>0.15126610977300356</v>
      </c>
    </row>
    <row r="3" spans="1:5">
      <c r="A3" s="41" t="str">
        <f>r_religion!A36</f>
        <v>Non-practicing Muslims</v>
      </c>
      <c r="B3" s="43">
        <f>r_religion!C6</f>
        <v>0.21522966925937975</v>
      </c>
      <c r="C3" s="43">
        <f>r_religion!D6</f>
        <v>0.21690405245625952</v>
      </c>
      <c r="D3" s="43">
        <f>r_religion!E6</f>
        <v>0.16081866502927522</v>
      </c>
      <c r="E3" s="43">
        <f>r_religion!F6</f>
        <v>0.14191248455242378</v>
      </c>
    </row>
    <row r="4" spans="1:5">
      <c r="A4" s="41" t="str">
        <f>r_religion!A37</f>
        <v>Non-Muslims</v>
      </c>
      <c r="B4" s="43">
        <f>r_religion!C7</f>
        <v>0.18899782679795873</v>
      </c>
      <c r="C4" s="43">
        <f>r_religion!D7</f>
        <v>0.1598496938022001</v>
      </c>
      <c r="D4" s="43">
        <f>r_religion!E7</f>
        <v>0.13900811897133411</v>
      </c>
      <c r="E4" s="43">
        <f>r_religion!F7</f>
        <v>0.16532253574884787</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1">
    <tabColor theme="0"/>
  </sheetPr>
  <dimension ref="A1:H36"/>
  <sheetViews>
    <sheetView workbookViewId="0">
      <selection sqref="A1:B1"/>
    </sheetView>
  </sheetViews>
  <sheetFormatPr baseColWidth="10" defaultColWidth="10.77734375" defaultRowHeight="13.8"/>
  <cols>
    <col min="1" max="1" width="30.77734375" style="64" customWidth="1"/>
    <col min="2" max="8" width="13" style="55" customWidth="1"/>
    <col min="9" max="16384" width="10.77734375" style="64"/>
  </cols>
  <sheetData>
    <row r="1" spans="1:8" ht="25.5" customHeight="1" thickBot="1">
      <c r="A1" s="106" t="s">
        <v>614</v>
      </c>
      <c r="B1" s="99"/>
      <c r="C1" s="99"/>
      <c r="D1" s="99"/>
      <c r="E1" s="99"/>
      <c r="F1" s="99"/>
      <c r="G1" s="99"/>
      <c r="H1" s="100"/>
    </row>
    <row r="2" spans="1:8" s="75" customFormat="1" ht="37.5" customHeight="1">
      <c r="A2" s="72"/>
      <c r="B2" s="73" t="s">
        <v>127</v>
      </c>
      <c r="C2" s="73" t="str">
        <f>IF(r_vote_2014!D1="","",r_vote_2014!D1)</f>
        <v>PD</v>
      </c>
      <c r="D2" s="73" t="str">
        <f>IF(r_vote_2014!E1="","",r_vote_2014!E1)</f>
        <v>Golkar</v>
      </c>
      <c r="E2" s="73" t="s">
        <v>261</v>
      </c>
      <c r="F2" s="73" t="str">
        <f>IF(r_vote_2014!G1="","",r_vote_2014!G1)</f>
        <v>Hanura</v>
      </c>
      <c r="G2" s="73" t="str">
        <f>IF(r_vote_2014!H1="","",r_vote_2014!H1)</f>
        <v>Gerindra</v>
      </c>
      <c r="H2" s="74" t="s">
        <v>568</v>
      </c>
    </row>
    <row r="3" spans="1:8" ht="14.4" thickBot="1">
      <c r="A3" s="69" t="s">
        <v>553</v>
      </c>
      <c r="B3" s="65">
        <v>0.1895</v>
      </c>
      <c r="C3" s="65">
        <v>0.1019</v>
      </c>
      <c r="D3" s="65">
        <v>0.14749999999999999</v>
      </c>
      <c r="E3" s="65">
        <v>6.7199999999999996E-2</v>
      </c>
      <c r="F3" s="65">
        <v>5.2600000000000001E-2</v>
      </c>
      <c r="G3" s="65">
        <v>0.1181</v>
      </c>
      <c r="H3" s="66">
        <v>0.31409999999999999</v>
      </c>
    </row>
    <row r="4" spans="1:8">
      <c r="A4" s="70" t="s">
        <v>554</v>
      </c>
      <c r="B4" s="67"/>
      <c r="C4" s="67"/>
      <c r="D4" s="67"/>
      <c r="E4" s="67"/>
      <c r="F4" s="67"/>
      <c r="G4" s="67"/>
      <c r="H4" s="68"/>
    </row>
    <row r="5" spans="1:8">
      <c r="A5" s="71" t="s">
        <v>555</v>
      </c>
      <c r="B5" s="67">
        <f>IF(r_vote_2014!C2="","",r_vote_2014!C2)</f>
        <v>0.1710263192653656</v>
      </c>
      <c r="C5" s="67">
        <f>IF(r_vote_2014!D2="","",r_vote_2014!D2)</f>
        <v>9.0016551315784454E-2</v>
      </c>
      <c r="D5" s="67">
        <f>IF(r_vote_2014!E2="","",r_vote_2014!E2)</f>
        <v>0.18414540588855743</v>
      </c>
      <c r="E5" s="67">
        <f>IF(r_vote_2014!F2="","",r_vote_2014!F2)</f>
        <v>7.6804809272289276E-2</v>
      </c>
      <c r="F5" s="67">
        <f>IF(r_vote_2014!G2="","",r_vote_2014!G2)</f>
        <v>5.4860576987266541E-2</v>
      </c>
      <c r="G5" s="67">
        <f>IF(r_vote_2014!H2="","",r_vote_2014!H2)</f>
        <v>0.10897825658321381</v>
      </c>
      <c r="H5" s="68">
        <f>IF(r_vote_2014!I2="","",r_vote_2014!I2)</f>
        <v>0.30758482217788696</v>
      </c>
    </row>
    <row r="6" spans="1:8">
      <c r="A6" s="71" t="s">
        <v>556</v>
      </c>
      <c r="B6" s="67">
        <f>IF(r_vote_2014!C3="","",r_vote_2014!C3)</f>
        <v>0.20530059933662415</v>
      </c>
      <c r="C6" s="67">
        <f>IF(r_vote_2014!D3="","",r_vote_2014!D3)</f>
        <v>0.10760483145713806</v>
      </c>
      <c r="D6" s="67">
        <f>IF(r_vote_2014!E3="","",r_vote_2014!E3)</f>
        <v>0.11657793819904327</v>
      </c>
      <c r="E6" s="67">
        <f>IF(r_vote_2014!F3="","",r_vote_2014!F3)</f>
        <v>6.8530842661857605E-2</v>
      </c>
      <c r="F6" s="67">
        <f>IF(r_vote_2014!G3="","",r_vote_2014!G3)</f>
        <v>5.3993996232748032E-2</v>
      </c>
      <c r="G6" s="67">
        <f>IF(r_vote_2014!H3="","",r_vote_2014!H3)</f>
        <v>0.12375787645578384</v>
      </c>
      <c r="H6" s="68">
        <f>IF(r_vote_2014!I3="","",r_vote_2014!I3)</f>
        <v>0.31800383329391479</v>
      </c>
    </row>
    <row r="7" spans="1:8">
      <c r="A7" s="71" t="s">
        <v>598</v>
      </c>
      <c r="B7" s="67">
        <f>IF(r_vote_2014!C4="","",r_vote_2014!C4)</f>
        <v>0.20049144327640533</v>
      </c>
      <c r="C7" s="67">
        <f>IF(r_vote_2014!D4="","",r_vote_2014!D4)</f>
        <v>0.12538455426692963</v>
      </c>
      <c r="D7" s="67">
        <f>IF(r_vote_2014!E4="","",r_vote_2014!E4)</f>
        <v>0.12771788239479065</v>
      </c>
      <c r="E7" s="67">
        <f>IF(r_vote_2014!F4="","",r_vote_2014!F4)</f>
        <v>2.3230342194437981E-2</v>
      </c>
      <c r="F7" s="67">
        <f>IF(r_vote_2014!G4="","",r_vote_2014!G4)</f>
        <v>5.8075852692127228E-2</v>
      </c>
      <c r="G7" s="67">
        <f>IF(r_vote_2014!H4="","",r_vote_2014!H4)</f>
        <v>0.13572384417057037</v>
      </c>
      <c r="H7" s="68">
        <f>IF(r_vote_2014!I4="","",r_vote_2014!I4)</f>
        <v>0.32937610149383545</v>
      </c>
    </row>
    <row r="8" spans="1:8">
      <c r="A8" s="70" t="s">
        <v>558</v>
      </c>
      <c r="B8" s="67"/>
      <c r="C8" s="67"/>
      <c r="D8" s="67"/>
      <c r="E8" s="67"/>
      <c r="F8" s="67"/>
      <c r="G8" s="67"/>
      <c r="H8" s="68"/>
    </row>
    <row r="9" spans="1:8">
      <c r="A9" s="71" t="s">
        <v>599</v>
      </c>
      <c r="B9" s="67">
        <f>IF(r_vote_2014!C18="","",r_vote_2014!C18)</f>
        <v>0.1684596985578537</v>
      </c>
      <c r="C9" s="67">
        <f>IF(r_vote_2014!D18="","",r_vote_2014!D18)</f>
        <v>9.7285881638526917E-2</v>
      </c>
      <c r="D9" s="67">
        <f>IF(r_vote_2014!E18="","",r_vote_2014!E18)</f>
        <v>0.1609518975019455</v>
      </c>
      <c r="E9" s="67">
        <f>IF(r_vote_2014!F18="","",r_vote_2014!F18)</f>
        <v>7.9176776111125946E-2</v>
      </c>
      <c r="F9" s="67">
        <f>IF(r_vote_2014!G18="","",r_vote_2014!G18)</f>
        <v>5.2194695919752121E-2</v>
      </c>
      <c r="G9" s="67">
        <f>IF(r_vote_2014!H18="","",r_vote_2014!H18)</f>
        <v>0.11467231810092926</v>
      </c>
      <c r="H9" s="68">
        <f>IF(r_vote_2014!I18="","",r_vote_2014!I18)</f>
        <v>0.32529053092002869</v>
      </c>
    </row>
    <row r="10" spans="1:8">
      <c r="A10" s="71" t="s">
        <v>560</v>
      </c>
      <c r="B10" s="67">
        <f>IF(r_vote_2014!C19="","",r_vote_2014!C19)</f>
        <v>0.20922181010246277</v>
      </c>
      <c r="C10" s="67">
        <f>IF(r_vote_2014!D19="","",r_vote_2014!D19)</f>
        <v>0.1041872650384903</v>
      </c>
      <c r="D10" s="67">
        <f>IF(r_vote_2014!E19="","",r_vote_2014!E19)</f>
        <v>0.13639824092388153</v>
      </c>
      <c r="E10" s="67">
        <f>IF(r_vote_2014!F19="","",r_vote_2014!F19)</f>
        <v>6.2355764210224152E-2</v>
      </c>
      <c r="F10" s="67">
        <f>IF(r_vote_2014!G19="","",r_vote_2014!G19)</f>
        <v>6.064436212182045E-2</v>
      </c>
      <c r="G10" s="67">
        <f>IF(r_vote_2014!H19="","",r_vote_2014!H19)</f>
        <v>0.1146831139922142</v>
      </c>
      <c r="H10" s="68">
        <f>IF(r_vote_2014!I19="","",r_vote_2014!I19)</f>
        <v>0.30070573091506958</v>
      </c>
    </row>
    <row r="11" spans="1:8">
      <c r="A11" s="71" t="s">
        <v>561</v>
      </c>
      <c r="B11" s="67">
        <f>IF(r_vote_2014!C20="","",r_vote_2014!C20)</f>
        <v>0.22539946436882019</v>
      </c>
      <c r="C11" s="67">
        <f>IF(r_vote_2014!D20="","",r_vote_2014!D20)</f>
        <v>0.12374374270439148</v>
      </c>
      <c r="D11" s="67">
        <f>IF(r_vote_2014!E20="","",r_vote_2014!E20)</f>
        <v>0.1247243732213974</v>
      </c>
      <c r="E11" s="67">
        <f>IF(r_vote_2014!F20="","",r_vote_2014!F20)</f>
        <v>3.3727005124092102E-2</v>
      </c>
      <c r="F11" s="67">
        <f>IF(r_vote_2014!G20="","",r_vote_2014!G20)</f>
        <v>4.7549061477184296E-2</v>
      </c>
      <c r="G11" s="67">
        <f>IF(r_vote_2014!H20="","",r_vote_2014!H20)</f>
        <v>0.14658832550048828</v>
      </c>
      <c r="H11" s="68">
        <f>IF(r_vote_2014!I20="","",r_vote_2014!I20)</f>
        <v>0.29627752304077148</v>
      </c>
    </row>
    <row r="12" spans="1:8">
      <c r="A12" s="70" t="s">
        <v>216</v>
      </c>
      <c r="B12" s="67"/>
      <c r="C12" s="67"/>
      <c r="D12" s="67"/>
      <c r="E12" s="67"/>
      <c r="F12" s="67"/>
      <c r="G12" s="67"/>
      <c r="H12" s="68"/>
    </row>
    <row r="13" spans="1:8">
      <c r="A13" s="71" t="s">
        <v>562</v>
      </c>
      <c r="B13" s="67">
        <f>IF(r_vote_2014!C21="","",r_vote_2014!C21)</f>
        <v>0.15624904632568359</v>
      </c>
      <c r="C13" s="67">
        <f>IF(r_vote_2014!D21="","",r_vote_2014!D21)</f>
        <v>9.484197199344635E-2</v>
      </c>
      <c r="D13" s="67">
        <f>IF(r_vote_2014!E21="","",r_vote_2014!E21)</f>
        <v>0.15126611292362213</v>
      </c>
      <c r="E13" s="67">
        <f>IF(r_vote_2014!F21="","",r_vote_2014!F21)</f>
        <v>6.8090081214904785E-2</v>
      </c>
      <c r="F13" s="67">
        <f>IF(r_vote_2014!G21="","",r_vote_2014!G21)</f>
        <v>4.6125538647174835E-2</v>
      </c>
      <c r="G13" s="67">
        <f>IF(r_vote_2014!H21="","",r_vote_2014!H21)</f>
        <v>0.1244785338640213</v>
      </c>
      <c r="H13" s="68">
        <f>IF(r_vote_2014!I21="","",r_vote_2014!I21)</f>
        <v>0.3523593544960022</v>
      </c>
    </row>
    <row r="14" spans="1:8">
      <c r="A14" s="71" t="s">
        <v>563</v>
      </c>
      <c r="B14" s="67">
        <f>IF(r_vote_2014!C22="","",r_vote_2014!C22)</f>
        <v>0.18686720728874207</v>
      </c>
      <c r="C14" s="67">
        <f>IF(r_vote_2014!D22="","",r_vote_2014!D22)</f>
        <v>0.10497028380632401</v>
      </c>
      <c r="D14" s="67">
        <f>IF(r_vote_2014!E22="","",r_vote_2014!E22)</f>
        <v>0.14191249012947083</v>
      </c>
      <c r="E14" s="67">
        <f>IF(r_vote_2014!F22="","",r_vote_2014!F22)</f>
        <v>5.7076044380664825E-2</v>
      </c>
      <c r="F14" s="67">
        <f>IF(r_vote_2014!G22="","",r_vote_2014!G22)</f>
        <v>7.1873538196086884E-2</v>
      </c>
      <c r="G14" s="67">
        <f>IF(r_vote_2014!H22="","",r_vote_2014!H22)</f>
        <v>0.11239113658666611</v>
      </c>
      <c r="H14" s="68">
        <f>IF(r_vote_2014!I22="","",r_vote_2014!I22)</f>
        <v>0.31856751441955566</v>
      </c>
    </row>
    <row r="15" spans="1:8">
      <c r="A15" s="71" t="s">
        <v>564</v>
      </c>
      <c r="B15" s="67">
        <f>IF(r_vote_2014!C23="","",r_vote_2014!C23)</f>
        <v>0.38252148032188416</v>
      </c>
      <c r="C15" s="67">
        <f>IF(r_vote_2014!D23="","",r_vote_2014!D23)</f>
        <v>0.13157297670841217</v>
      </c>
      <c r="D15" s="67">
        <f>IF(r_vote_2014!E23="","",r_vote_2014!E23)</f>
        <v>0.16532254219055176</v>
      </c>
      <c r="E15" s="67">
        <f>IF(r_vote_2014!F23="","",r_vote_2014!F23)</f>
        <v>0.12569333612918854</v>
      </c>
      <c r="F15" s="67">
        <f>IF(r_vote_2014!G23="","",r_vote_2014!G23)</f>
        <v>1.1426666751503944E-2</v>
      </c>
      <c r="G15" s="67">
        <f>IF(r_vote_2014!H23="","",r_vote_2014!H23)</f>
        <v>0.10014086961746216</v>
      </c>
      <c r="H15" s="68">
        <f>IF(r_vote_2014!I23="","",r_vote_2014!I23)</f>
        <v>8.3322152495384216E-2</v>
      </c>
    </row>
    <row r="16" spans="1:8">
      <c r="A16" s="70" t="s">
        <v>565</v>
      </c>
      <c r="B16" s="67"/>
      <c r="C16" s="67"/>
      <c r="D16" s="67"/>
      <c r="E16" s="67"/>
      <c r="F16" s="67"/>
      <c r="G16" s="67"/>
      <c r="H16" s="68"/>
    </row>
    <row r="17" spans="1:8">
      <c r="A17" s="71" t="s">
        <v>566</v>
      </c>
      <c r="B17" s="67">
        <f>IF(r_vote_2014!C24="","",r_vote_2014!C24)</f>
        <v>0.23065760731697083</v>
      </c>
      <c r="C17" s="67">
        <f>IF(r_vote_2014!D24="","",r_vote_2014!D24)</f>
        <v>7.1365810930728912E-2</v>
      </c>
      <c r="D17" s="67">
        <f>IF(r_vote_2014!E24="","",r_vote_2014!E24)</f>
        <v>0.12576937675476074</v>
      </c>
      <c r="E17" s="67">
        <f>IF(r_vote_2014!F24="","",r_vote_2014!F24)</f>
        <v>4.6418152749538422E-2</v>
      </c>
      <c r="F17" s="67">
        <f>IF(r_vote_2014!G24="","",r_vote_2014!G24)</f>
        <v>5.063798651099205E-2</v>
      </c>
      <c r="G17" s="67">
        <f>IF(r_vote_2014!H24="","",r_vote_2014!H24)</f>
        <v>0.12943598628044128</v>
      </c>
      <c r="H17" s="68">
        <f>IF(r_vote_2014!I24="","",r_vote_2014!I24)</f>
        <v>0.3436051607131958</v>
      </c>
    </row>
    <row r="18" spans="1:8">
      <c r="A18" s="71" t="s">
        <v>567</v>
      </c>
      <c r="B18" s="67">
        <f>IF(r_vote_2014!C25="","",r_vote_2014!C25)</f>
        <v>0.15403944253921509</v>
      </c>
      <c r="C18" s="67">
        <f>IF(r_vote_2014!D25="","",r_vote_2014!D25)</f>
        <v>0.12820762395858765</v>
      </c>
      <c r="D18" s="67">
        <f>IF(r_vote_2014!E25="","",r_vote_2014!E25)</f>
        <v>0.16622266173362732</v>
      </c>
      <c r="E18" s="67">
        <f>IF(r_vote_2014!F25="","",r_vote_2014!F25)</f>
        <v>8.7257318198680878E-2</v>
      </c>
      <c r="F18" s="67">
        <f>IF(r_vote_2014!G25="","",r_vote_2014!G25)</f>
        <v>5.8171544224023819E-2</v>
      </c>
      <c r="G18" s="67">
        <f>IF(r_vote_2014!H25="","",r_vote_2014!H25)</f>
        <v>0.10833314806222916</v>
      </c>
      <c r="H18" s="68">
        <f>IF(r_vote_2014!I25="","",r_vote_2014!I25)</f>
        <v>0.28867897391319275</v>
      </c>
    </row>
    <row r="19" spans="1:8">
      <c r="A19" s="70" t="s">
        <v>600</v>
      </c>
      <c r="B19" s="67"/>
      <c r="C19" s="67"/>
      <c r="D19" s="67"/>
      <c r="E19" s="67"/>
      <c r="F19" s="67"/>
      <c r="G19" s="67"/>
      <c r="H19" s="68"/>
    </row>
    <row r="20" spans="1:8">
      <c r="A20" s="71" t="s">
        <v>601</v>
      </c>
      <c r="B20" s="67">
        <f>IF(r_vote_2014!C26="","",r_vote_2014!C26)</f>
        <v>0.20042656362056732</v>
      </c>
      <c r="C20" s="67">
        <f>IF(r_vote_2014!D26="","",r_vote_2014!D26)</f>
        <v>0.10323898494243622</v>
      </c>
      <c r="D20" s="67">
        <f>IF(r_vote_2014!E26="","",r_vote_2014!E26)</f>
        <v>0.15948811173439026</v>
      </c>
      <c r="E20" s="67">
        <f>IF(r_vote_2014!F26="","",r_vote_2014!F26)</f>
        <v>5.8514654636383057E-2</v>
      </c>
      <c r="F20" s="67">
        <f>IF(r_vote_2014!G26="","",r_vote_2014!G26)</f>
        <v>5.6627087295055389E-2</v>
      </c>
      <c r="G20" s="67">
        <f>IF(r_vote_2014!H26="","",r_vote_2014!H26)</f>
        <v>9.2636644840240479E-2</v>
      </c>
      <c r="H20" s="68">
        <f>IF(r_vote_2014!I26="","",r_vote_2014!I26)</f>
        <v>0.31963011622428894</v>
      </c>
    </row>
    <row r="21" spans="1:8">
      <c r="A21" s="71" t="s">
        <v>602</v>
      </c>
      <c r="B21" s="67">
        <f>IF(r_vote_2014!C27="","",r_vote_2014!C27)</f>
        <v>0.17778833210468292</v>
      </c>
      <c r="C21" s="67">
        <f>IF(r_vote_2014!D27="","",r_vote_2014!D27)</f>
        <v>0.10046479851007462</v>
      </c>
      <c r="D21" s="67">
        <f>IF(r_vote_2014!E27="","",r_vote_2014!E27)</f>
        <v>0.13465051352977753</v>
      </c>
      <c r="E21" s="67">
        <f>IF(r_vote_2014!F27="","",r_vote_2014!F27)</f>
        <v>7.8904591500759125E-2</v>
      </c>
      <c r="F21" s="67">
        <f>IF(r_vote_2014!G27="","",r_vote_2014!G27)</f>
        <v>5.2603062242269516E-2</v>
      </c>
      <c r="G21" s="67">
        <f>IF(r_vote_2014!H27="","",r_vote_2014!H27)</f>
        <v>0.14539295434951782</v>
      </c>
      <c r="H21" s="68">
        <f>IF(r_vote_2014!I27="","",r_vote_2014!I27)</f>
        <v>0.3081725537776947</v>
      </c>
    </row>
    <row r="22" spans="1:8">
      <c r="A22" s="70" t="s">
        <v>603</v>
      </c>
      <c r="B22" s="67"/>
      <c r="C22" s="67"/>
      <c r="D22" s="67"/>
      <c r="E22" s="67"/>
      <c r="F22" s="67"/>
      <c r="G22" s="67"/>
      <c r="H22" s="68"/>
    </row>
    <row r="23" spans="1:8">
      <c r="A23" s="71" t="str">
        <f>IF(r_vote_2014!B28="","",r_vote_2014!B28)</f>
        <v>20-39</v>
      </c>
      <c r="B23" s="67">
        <f>IF(r_vote_2014!C28="","",r_vote_2014!C28)</f>
        <v>0.19800539314746857</v>
      </c>
      <c r="C23" s="67">
        <f>IF(r_vote_2014!D28="","",r_vote_2014!D28)</f>
        <v>0.12058182060718536</v>
      </c>
      <c r="D23" s="67">
        <f>IF(r_vote_2014!E28="","",r_vote_2014!E28)</f>
        <v>0.13647308945655823</v>
      </c>
      <c r="E23" s="67">
        <f>IF(r_vote_2014!F28="","",r_vote_2014!F28)</f>
        <v>6.2057018280029297E-2</v>
      </c>
      <c r="F23" s="67">
        <f>IF(r_vote_2014!G28="","",r_vote_2014!G28)</f>
        <v>6.4125582575798035E-2</v>
      </c>
      <c r="G23" s="67">
        <f>IF(r_vote_2014!H28="","",r_vote_2014!H28)</f>
        <v>0.11964798718690872</v>
      </c>
      <c r="H23" s="68">
        <f>IF(r_vote_2014!I28="","",r_vote_2014!I28)</f>
        <v>0.29497197270393372</v>
      </c>
    </row>
    <row r="24" spans="1:8">
      <c r="A24" s="71" t="str">
        <f>IF(r_vote_2014!B29="","",r_vote_2014!B29)</f>
        <v>40-59</v>
      </c>
      <c r="B24" s="67">
        <f>IF(r_vote_2014!C29="","",r_vote_2014!C29)</f>
        <v>0.18105161190032959</v>
      </c>
      <c r="C24" s="67">
        <f>IF(r_vote_2014!D29="","",r_vote_2014!D29)</f>
        <v>8.4630034863948822E-2</v>
      </c>
      <c r="D24" s="67">
        <f>IF(r_vote_2014!E29="","",r_vote_2014!E29)</f>
        <v>0.15023802220821381</v>
      </c>
      <c r="E24" s="67">
        <f>IF(r_vote_2014!F29="","",r_vote_2014!F29)</f>
        <v>7.100214809179306E-2</v>
      </c>
      <c r="F24" s="67">
        <f>IF(r_vote_2014!G29="","",r_vote_2014!G29)</f>
        <v>4.4376343488693237E-2</v>
      </c>
      <c r="G24" s="67">
        <f>IF(r_vote_2014!H29="","",r_vote_2014!H29)</f>
        <v>0.12185683846473694</v>
      </c>
      <c r="H24" s="68">
        <f>IF(r_vote_2014!I29="","",r_vote_2014!I29)</f>
        <v>0.33796972036361694</v>
      </c>
    </row>
    <row r="25" spans="1:8">
      <c r="A25" s="71" t="str">
        <f>IF(r_vote_2014!B30="","",r_vote_2014!B30)</f>
        <v>60+</v>
      </c>
      <c r="B25" s="67">
        <f>IF(r_vote_2014!C30="","",r_vote_2014!C30)</f>
        <v>0.1760648638010025</v>
      </c>
      <c r="C25" s="67">
        <f>IF(r_vote_2014!D30="","",r_vote_2014!D30)</f>
        <v>9.8689854145050049E-2</v>
      </c>
      <c r="D25" s="67">
        <f>IF(r_vote_2014!E30="","",r_vote_2014!E30)</f>
        <v>0.18758517503738403</v>
      </c>
      <c r="E25" s="67">
        <f>IF(r_vote_2014!F30="","",r_vote_2014!F30)</f>
        <v>8.7267130613327026E-2</v>
      </c>
      <c r="F25" s="67">
        <f>IF(r_vote_2014!G30="","",r_vote_2014!G30)</f>
        <v>4.9866929650306702E-2</v>
      </c>
      <c r="G25" s="67">
        <f>IF(r_vote_2014!H30="","",r_vote_2014!H30)</f>
        <v>8.7404631078243256E-2</v>
      </c>
      <c r="H25" s="68">
        <f>IF(r_vote_2014!I30="","",r_vote_2014!I30)</f>
        <v>0.31312140822410583</v>
      </c>
    </row>
    <row r="26" spans="1:8">
      <c r="A26" s="70" t="s">
        <v>604</v>
      </c>
      <c r="B26" s="67"/>
      <c r="C26" s="67"/>
      <c r="D26" s="67"/>
      <c r="E26" s="67"/>
      <c r="F26" s="67"/>
      <c r="G26" s="67"/>
      <c r="H26" s="68"/>
    </row>
    <row r="27" spans="1:8">
      <c r="A27" s="71" t="s">
        <v>605</v>
      </c>
      <c r="B27" s="67">
        <f>IF(r_vote_2014!C31="","",r_vote_2014!C31)</f>
        <v>0.14219793677330017</v>
      </c>
      <c r="C27" s="67">
        <f>IF(r_vote_2014!D31="","",r_vote_2014!D31)</f>
        <v>0.14595583081245422</v>
      </c>
      <c r="D27" s="67">
        <f>IF(r_vote_2014!E31="","",r_vote_2014!E31)</f>
        <v>0.21976150572299957</v>
      </c>
      <c r="E27" s="67">
        <f>IF(r_vote_2014!F31="","",r_vote_2014!F31)</f>
        <v>9.9248573184013367E-2</v>
      </c>
      <c r="F27" s="67">
        <f>IF(r_vote_2014!G31="","",r_vote_2014!G31)</f>
        <v>6.9042488932609558E-2</v>
      </c>
      <c r="G27" s="67">
        <f>IF(r_vote_2014!H31="","",r_vote_2014!H31)</f>
        <v>0.12101472914218903</v>
      </c>
      <c r="H27" s="68">
        <f>IF(r_vote_2014!I31="","",r_vote_2014!I31)</f>
        <v>0.20277895033359528</v>
      </c>
    </row>
    <row r="28" spans="1:8">
      <c r="A28" s="71" t="s">
        <v>606</v>
      </c>
      <c r="B28" s="67">
        <f>IF(r_vote_2014!C32="","",r_vote_2014!C32)</f>
        <v>0.23762153089046478</v>
      </c>
      <c r="C28" s="67">
        <f>IF(r_vote_2014!D32="","",r_vote_2014!D32)</f>
        <v>7.8737407922744751E-2</v>
      </c>
      <c r="D28" s="67">
        <f>IF(r_vote_2014!E32="","",r_vote_2014!E32)</f>
        <v>0.11562397330999374</v>
      </c>
      <c r="E28" s="67">
        <f>IF(r_vote_2014!F32="","",r_vote_2014!F32)</f>
        <v>6.8975381553173065E-2</v>
      </c>
      <c r="F28" s="67">
        <f>IF(r_vote_2014!G32="","",r_vote_2014!G32)</f>
        <v>5.2326150238513947E-2</v>
      </c>
      <c r="G28" s="67">
        <f>IF(r_vote_2014!H32="","",r_vote_2014!H32)</f>
        <v>0.10144240409135818</v>
      </c>
      <c r="H28" s="68">
        <f>IF(r_vote_2014!I32="","",r_vote_2014!I32)</f>
        <v>0.33338084816932678</v>
      </c>
    </row>
    <row r="29" spans="1:8">
      <c r="A29" s="71" t="str">
        <f>IF(r_vote_2014!B33="","",r_vote_2014!B33)</f>
        <v>Betawi</v>
      </c>
      <c r="B29" s="67">
        <f>IF(r_vote_2014!C33="","",r_vote_2014!C33)</f>
        <v>0.18860514461994171</v>
      </c>
      <c r="C29" s="67">
        <f>IF(r_vote_2014!D33="","",r_vote_2014!D33)</f>
        <v>7.0770613849163055E-2</v>
      </c>
      <c r="D29" s="67">
        <f>IF(r_vote_2014!E33="","",r_vote_2014!E33)</f>
        <v>7.5881697237491608E-2</v>
      </c>
      <c r="E29" s="67">
        <f>IF(r_vote_2014!F33="","",r_vote_2014!F33)</f>
        <v>6.5559335052967072E-2</v>
      </c>
      <c r="F29" s="67">
        <f>IF(r_vote_2014!G33="","",r_vote_2014!G33)</f>
        <v>3.2779667526483536E-2</v>
      </c>
      <c r="G29" s="67">
        <f>IF(r_vote_2014!H33="","",r_vote_2014!H33)</f>
        <v>0.11490961164236069</v>
      </c>
      <c r="H29" s="68">
        <f>IF(r_vote_2014!I33="","",r_vote_2014!I33)</f>
        <v>0.45149391889572144</v>
      </c>
    </row>
    <row r="30" spans="1:8">
      <c r="A30" s="71" t="s">
        <v>607</v>
      </c>
      <c r="B30" s="67">
        <f>IF(r_vote_2014!C34="","",r_vote_2014!C34)</f>
        <v>0.19577674567699432</v>
      </c>
      <c r="C30" s="67">
        <f>IF(r_vote_2014!D34="","",r_vote_2014!D34)</f>
        <v>0.14260198175907135</v>
      </c>
      <c r="D30" s="67">
        <f>IF(r_vote_2014!E34="","",r_vote_2014!E34)</f>
        <v>0.20386768877506256</v>
      </c>
      <c r="E30" s="67">
        <f>IF(r_vote_2014!F34="","",r_vote_2014!F34)</f>
        <v>6.6050656139850616E-2</v>
      </c>
      <c r="F30" s="67">
        <f>IF(r_vote_2014!G34="","",r_vote_2014!G34)</f>
        <v>4.4033773243427277E-2</v>
      </c>
      <c r="G30" s="67">
        <f>IF(r_vote_2014!H34="","",r_vote_2014!H34)</f>
        <v>0.11577077955007553</v>
      </c>
      <c r="H30" s="68">
        <f>IF(r_vote_2014!I34="","",r_vote_2014!I34)</f>
        <v>0.23189836740493774</v>
      </c>
    </row>
    <row r="31" spans="1:8">
      <c r="A31" s="71" t="str">
        <f>IF(r_vote_2014!B35="","",r_vote_2014!B35)</f>
        <v>Batak</v>
      </c>
      <c r="B31" s="67">
        <f>IF(r_vote_2014!C35="","",r_vote_2014!C35)</f>
        <v>0.17815224826335907</v>
      </c>
      <c r="C31" s="67">
        <f>IF(r_vote_2014!D35="","",r_vote_2014!D35)</f>
        <v>0.14006322622299194</v>
      </c>
      <c r="D31" s="67">
        <f>IF(r_vote_2014!E35="","",r_vote_2014!E35)</f>
        <v>5.631699413061142E-2</v>
      </c>
      <c r="E31" s="67">
        <f>IF(r_vote_2014!F35="","",r_vote_2014!F35)</f>
        <v>0</v>
      </c>
      <c r="F31" s="67">
        <f>IF(r_vote_2014!G35="","",r_vote_2014!G35)</f>
        <v>9.7312130033969879E-2</v>
      </c>
      <c r="G31" s="67">
        <f>IF(r_vote_2014!H35="","",r_vote_2014!H35)</f>
        <v>8.5282273590564728E-2</v>
      </c>
      <c r="H31" s="68">
        <f>IF(r_vote_2014!I35="","",r_vote_2014!I35)</f>
        <v>0.39421704411506653</v>
      </c>
    </row>
    <row r="32" spans="1:8">
      <c r="A32" s="71" t="str">
        <f>IF(r_vote_2014!B36="","",r_vote_2014!B36)</f>
        <v>Bugis</v>
      </c>
      <c r="B32" s="67">
        <f>IF(r_vote_2014!C36="","",r_vote_2014!C36)</f>
        <v>0.19846419990062714</v>
      </c>
      <c r="C32" s="67">
        <f>IF(r_vote_2014!D36="","",r_vote_2014!D36)</f>
        <v>0.13652841746807098</v>
      </c>
      <c r="D32" s="67">
        <f>IF(r_vote_2014!E36="","",r_vote_2014!E36)</f>
        <v>0.10979142040014267</v>
      </c>
      <c r="E32" s="67">
        <f>IF(r_vote_2014!F36="","",r_vote_2014!F36)</f>
        <v>5.4203566163778305E-2</v>
      </c>
      <c r="F32" s="67">
        <f>IF(r_vote_2014!G36="","",r_vote_2014!G36)</f>
        <v>0</v>
      </c>
      <c r="G32" s="67">
        <f>IF(r_vote_2014!H36="","",r_vote_2014!H36)</f>
        <v>0.23751425743103027</v>
      </c>
      <c r="H32" s="68">
        <f>IF(r_vote_2014!I36="","",r_vote_2014!I36)</f>
        <v>0.26349812746047974</v>
      </c>
    </row>
    <row r="33" spans="1:8">
      <c r="A33" s="71" t="str">
        <f>IF(r_vote_2014!B37="","",r_vote_2014!B37)</f>
        <v>Minang</v>
      </c>
      <c r="B33" s="67">
        <f>IF(r_vote_2014!C37="","",r_vote_2014!C37)</f>
        <v>2.1041486412286758E-2</v>
      </c>
      <c r="C33" s="67">
        <f>IF(r_vote_2014!D37="","",r_vote_2014!D37)</f>
        <v>0.14474956691265106</v>
      </c>
      <c r="D33" s="67">
        <f>IF(r_vote_2014!E37="","",r_vote_2014!E37)</f>
        <v>0.20952464640140533</v>
      </c>
      <c r="E33" s="67">
        <f>IF(r_vote_2014!F37="","",r_vote_2014!F37)</f>
        <v>4.0227226912975311E-2</v>
      </c>
      <c r="F33" s="67">
        <f>IF(r_vote_2014!G37="","",r_vote_2014!G37)</f>
        <v>0</v>
      </c>
      <c r="G33" s="67">
        <f>IF(r_vote_2014!H37="","",r_vote_2014!H37)</f>
        <v>0.25853142142295837</v>
      </c>
      <c r="H33" s="68">
        <f>IF(r_vote_2014!I37="","",r_vote_2014!I37)</f>
        <v>0.32592564821243286</v>
      </c>
    </row>
    <row r="34" spans="1:8">
      <c r="A34" s="71" t="s">
        <v>608</v>
      </c>
      <c r="B34" s="67">
        <f>IF(r_vote_2014!C38="","",r_vote_2014!C38)</f>
        <v>0.11801654100418091</v>
      </c>
      <c r="C34" s="67">
        <f>IF(r_vote_2014!D38="","",r_vote_2014!D38)</f>
        <v>2.4980457499623299E-2</v>
      </c>
      <c r="D34" s="67">
        <f>IF(r_vote_2014!E38="","",r_vote_2014!E38)</f>
        <v>4.0176834911108017E-2</v>
      </c>
      <c r="E34" s="67">
        <f>IF(r_vote_2014!F38="","",r_vote_2014!F38)</f>
        <v>6.9422975182533264E-2</v>
      </c>
      <c r="F34" s="67">
        <f>IF(r_vote_2014!G38="","",r_vote_2014!G38)</f>
        <v>8.6778715252876282E-2</v>
      </c>
      <c r="G34" s="67">
        <f>IF(r_vote_2014!H38="","",r_vote_2014!H38)</f>
        <v>0.18252244591712952</v>
      </c>
      <c r="H34" s="68">
        <f>IF(r_vote_2014!I38="","",r_vote_2014!I38)</f>
        <v>0.47810202836990356</v>
      </c>
    </row>
    <row r="35" spans="1:8" ht="14.4" thickBot="1">
      <c r="A35" s="71" t="s">
        <v>609</v>
      </c>
      <c r="B35" s="67">
        <f>IF(r_vote_2014!C39="","",r_vote_2014!C39)</f>
        <v>0.18104378879070282</v>
      </c>
      <c r="C35" s="67">
        <f>IF(r_vote_2014!D39="","",r_vote_2014!D39)</f>
        <v>0.10148069262504578</v>
      </c>
      <c r="D35" s="67">
        <f>IF(r_vote_2014!E39="","",r_vote_2014!E39)</f>
        <v>0.17434276640415192</v>
      </c>
      <c r="E35" s="67">
        <f>IF(r_vote_2014!F39="","",r_vote_2014!F39)</f>
        <v>3.8457833230495453E-2</v>
      </c>
      <c r="F35" s="67">
        <f>IF(r_vote_2014!G39="","",r_vote_2014!G39)</f>
        <v>5.127711221575737E-2</v>
      </c>
      <c r="G35" s="67">
        <f>IF(r_vote_2014!H39="","",r_vote_2014!H39)</f>
        <v>8.9876338839530945E-2</v>
      </c>
      <c r="H35" s="68">
        <f>IF(r_vote_2014!I39="","",r_vote_2014!I39)</f>
        <v>0.36352145671844482</v>
      </c>
    </row>
    <row r="36" spans="1:8" ht="50.55" customHeight="1" thickBot="1">
      <c r="A36" s="101" t="s">
        <v>569</v>
      </c>
      <c r="B36" s="102"/>
      <c r="C36" s="102"/>
      <c r="D36" s="102"/>
      <c r="E36" s="102"/>
      <c r="F36" s="102"/>
      <c r="G36" s="102"/>
      <c r="H36" s="103"/>
    </row>
  </sheetData>
  <customSheetViews>
    <customSheetView guid="{ED1DEC0F-3E7B-4441-B19F-CDEF10A595AE}">
      <selection sqref="A1:H1"/>
      <pageMargins left="0.7" right="0.7" top="0.75" bottom="0.75" header="0.3" footer="0.3"/>
      <pageSetup paperSize="9" orientation="landscape" horizontalDpi="300" verticalDpi="300" r:id="rId1"/>
    </customSheetView>
  </customSheetViews>
  <mergeCells count="2">
    <mergeCell ref="A1:H1"/>
    <mergeCell ref="A36:H36"/>
  </mergeCells>
  <pageMargins left="0.7" right="0.7" top="0.75" bottom="0.75" header="0.3" footer="0.3"/>
  <pageSetup paperSize="9"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6">
    <tabColor theme="1"/>
  </sheetPr>
  <dimension ref="A1:E5"/>
  <sheetViews>
    <sheetView workbookViewId="0">
      <selection sqref="A1:H1"/>
    </sheetView>
  </sheetViews>
  <sheetFormatPr baseColWidth="10" defaultColWidth="11.44140625" defaultRowHeight="14.4"/>
  <sheetData>
    <row r="1" spans="1:5">
      <c r="A1" t="s">
        <v>36</v>
      </c>
      <c r="B1" t="s">
        <v>59</v>
      </c>
      <c r="C1" t="s">
        <v>60</v>
      </c>
      <c r="D1" t="s">
        <v>61</v>
      </c>
      <c r="E1" t="s">
        <v>38</v>
      </c>
    </row>
    <row r="2" spans="1:5">
      <c r="A2">
        <f>r_reldiff_Golkar!A2</f>
        <v>1999</v>
      </c>
      <c r="B2">
        <f>r_reldiff_Golkar!B2</f>
        <v>2.9733896255493164</v>
      </c>
      <c r="C2">
        <f>r_reldiff_Golkar!C2</f>
        <v>2.8252596855163574</v>
      </c>
      <c r="D2">
        <f>r_reldiff_Golkar!D2</f>
        <v>2.2477316856384277</v>
      </c>
      <c r="E2">
        <f>r_reldiff_Golkar!E2</f>
        <v>0</v>
      </c>
    </row>
    <row r="3" spans="1:5">
      <c r="A3">
        <f>r_reldiff_Golkar!A3</f>
        <v>2004</v>
      </c>
      <c r="B3">
        <f>r_reldiff_Golkar!B3</f>
        <v>3.0616850852966309</v>
      </c>
      <c r="C3">
        <f>r_reldiff_Golkar!C3</f>
        <v>3.5716235637664795</v>
      </c>
      <c r="D3">
        <f>r_reldiff_Golkar!D3</f>
        <v>4.3254594802856445</v>
      </c>
      <c r="E3">
        <f>r_reldiff_Golkar!E3</f>
        <v>0</v>
      </c>
    </row>
    <row r="4" spans="1:5">
      <c r="A4">
        <f>r_reldiff_Golkar!A4</f>
        <v>2009</v>
      </c>
      <c r="B4">
        <f>r_reldiff_Golkar!B4</f>
        <v>-2.5932190418243408</v>
      </c>
      <c r="C4">
        <f>r_reldiff_Golkar!C4</f>
        <v>-2.5726540088653564</v>
      </c>
      <c r="D4">
        <f>r_reldiff_Golkar!D4</f>
        <v>-2.0554993152618408</v>
      </c>
      <c r="E4">
        <f>r_reldiff_Golkar!E4</f>
        <v>0</v>
      </c>
    </row>
    <row r="5" spans="1:5">
      <c r="A5">
        <f>r_reldiff_Golkar!A5</f>
        <v>2014</v>
      </c>
      <c r="B5">
        <f>r_reldiff_Golkar!B5</f>
        <v>0.56988996267318726</v>
      </c>
      <c r="C5">
        <f>r_reldiff_Golkar!C5</f>
        <v>0.24513764679431915</v>
      </c>
      <c r="D5">
        <f>r_reldiff_Golkar!D5</f>
        <v>-0.36097660660743713</v>
      </c>
      <c r="E5">
        <f>r_reldiff_Golkar!E5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7">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r_age!A6</f>
        <v>20-39</v>
      </c>
      <c r="B2" s="1">
        <f>r_age!C6</f>
        <v>0.22057166695594788</v>
      </c>
      <c r="C2" s="1">
        <f>r_age!D6</f>
        <v>0.20774605870246887</v>
      </c>
      <c r="D2" s="1">
        <f>r_age!E6</f>
        <v>0.15924525260925293</v>
      </c>
      <c r="E2" s="1">
        <f>r_age!F6</f>
        <v>0.13647308945655823</v>
      </c>
    </row>
    <row r="3" spans="1:5">
      <c r="A3" t="str">
        <f>r_age!A7</f>
        <v>40-59</v>
      </c>
      <c r="B3" s="1">
        <f>r_age!C7</f>
        <v>0.24903881549835205</v>
      </c>
      <c r="C3" s="1">
        <f>r_age!D7</f>
        <v>0.23709662258625031</v>
      </c>
      <c r="D3" s="1">
        <f>r_age!E7</f>
        <v>0.12164181470870972</v>
      </c>
      <c r="E3" s="1">
        <f>r_age!F7</f>
        <v>0.15023802220821381</v>
      </c>
    </row>
    <row r="4" spans="1:5">
      <c r="A4" t="str">
        <f>r_age!A8</f>
        <v>60+</v>
      </c>
      <c r="B4" s="1">
        <f>r_age!C8</f>
        <v>0.20557117462158203</v>
      </c>
      <c r="C4" s="1">
        <f>r_age!D8</f>
        <v>0.18261410295963287</v>
      </c>
      <c r="D4" s="1">
        <f>r_age!E8</f>
        <v>0.18022565543651581</v>
      </c>
      <c r="E4" s="1">
        <f>r_age!F8</f>
        <v>0.18758517503738403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8">
    <tabColor theme="1"/>
  </sheetPr>
  <dimension ref="A1:E5"/>
  <sheetViews>
    <sheetView workbookViewId="0">
      <selection sqref="A1:H1"/>
    </sheetView>
  </sheetViews>
  <sheetFormatPr baseColWidth="10" defaultColWidth="11.44140625" defaultRowHeight="14.4"/>
  <sheetData>
    <row r="1" spans="1:5">
      <c r="A1" t="s">
        <v>36</v>
      </c>
      <c r="B1" t="s">
        <v>75</v>
      </c>
      <c r="C1" t="s">
        <v>60</v>
      </c>
      <c r="D1" t="s">
        <v>76</v>
      </c>
      <c r="E1" t="s">
        <v>38</v>
      </c>
    </row>
    <row r="2" spans="1:5">
      <c r="A2">
        <f>r_agediff_Golkar!A2</f>
        <v>1999</v>
      </c>
      <c r="B2">
        <f>r_agediff_Golkar!B2</f>
        <v>-1.5963420867919922</v>
      </c>
      <c r="C2">
        <f>r_agediff_Golkar!C2</f>
        <v>-2.3950309753417969</v>
      </c>
      <c r="D2">
        <f>r_agediff_Golkar!D2</f>
        <v>-3.3404841423034668</v>
      </c>
      <c r="E2">
        <f>r_agediff_Golkar!E2</f>
        <v>0</v>
      </c>
    </row>
    <row r="3" spans="1:5">
      <c r="A3">
        <f>r_agediff_Golkar!A3</f>
        <v>2004</v>
      </c>
      <c r="B3">
        <f>r_agediff_Golkar!B3</f>
        <v>-2.458836555480957</v>
      </c>
      <c r="C3">
        <f>r_agediff_Golkar!C3</f>
        <v>-1.4908512830734253</v>
      </c>
      <c r="D3">
        <f>r_agediff_Golkar!D3</f>
        <v>-3.312781810760498</v>
      </c>
      <c r="E3">
        <f>r_agediff_Golkar!E3</f>
        <v>0</v>
      </c>
    </row>
    <row r="4" spans="1:5">
      <c r="A4">
        <f>r_agediff_Golkar!A4</f>
        <v>2009</v>
      </c>
      <c r="B4">
        <f>r_agediff_Golkar!B4</f>
        <v>2.9145431518554687</v>
      </c>
      <c r="C4">
        <f>r_agediff_Golkar!C4</f>
        <v>1.4982379674911499</v>
      </c>
      <c r="D4">
        <f>r_agediff_Golkar!D4</f>
        <v>0.8746565580368042</v>
      </c>
      <c r="E4">
        <f>r_agediff_Golkar!E4</f>
        <v>0</v>
      </c>
    </row>
    <row r="5" spans="1:5">
      <c r="A5">
        <f>r_agediff_Golkar!A5</f>
        <v>2014</v>
      </c>
      <c r="B5">
        <f>r_agediff_Golkar!B5</f>
        <v>-1.9407665729522705</v>
      </c>
      <c r="C5">
        <f>r_agediff_Golkar!C5</f>
        <v>-0.97604894638061523</v>
      </c>
      <c r="D5">
        <f>r_agediff_Golkar!D5</f>
        <v>-1.6669819355010986</v>
      </c>
      <c r="E5">
        <f>r_agediff_Golkar!E5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9">
    <tabColor theme="1"/>
  </sheetPr>
  <dimension ref="A1:E3"/>
  <sheetViews>
    <sheetView workbookViewId="0">
      <selection sqref="A1:H1"/>
    </sheetView>
  </sheetViews>
  <sheetFormatPr baseColWidth="10" defaultColWidth="11.44140625" defaultRowHeight="14.4"/>
  <sheetData>
    <row r="1" spans="1:5">
      <c r="B1">
        <v>1999</v>
      </c>
      <c r="C1">
        <v>2004</v>
      </c>
      <c r="D1">
        <v>2009</v>
      </c>
      <c r="E1">
        <v>2014</v>
      </c>
    </row>
    <row r="2" spans="1:5">
      <c r="A2" t="str">
        <f>r_urban!A24</f>
        <v>Rural</v>
      </c>
      <c r="B2" s="1">
        <f>r_urban!C4</f>
        <v>0.25295090675354004</v>
      </c>
      <c r="C2" s="1">
        <f>r_urban!D4</f>
        <v>0.24232670664787292</v>
      </c>
      <c r="D2" s="1">
        <f>r_urban!E4</f>
        <v>0.15797775983810425</v>
      </c>
      <c r="E2" s="1">
        <f>r_urban!F4</f>
        <v>0.16622266173362732</v>
      </c>
    </row>
    <row r="3" spans="1:5">
      <c r="A3" t="str">
        <f>r_urban!A25</f>
        <v>Urban</v>
      </c>
      <c r="B3" s="1">
        <f>r_urban!C5</f>
        <v>0.1625114381313324</v>
      </c>
      <c r="C3" s="1">
        <f>r_urban!D5</f>
        <v>0.17833860218524933</v>
      </c>
      <c r="D3" s="1">
        <f>r_urban!E5</f>
        <v>0.12278714776039124</v>
      </c>
      <c r="E3" s="1">
        <f>r_urban!F5</f>
        <v>0.12576937675476074</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0">
    <tabColor theme="1"/>
  </sheetPr>
  <dimension ref="A1:E5"/>
  <sheetViews>
    <sheetView workbookViewId="0">
      <selection sqref="A1:H1"/>
    </sheetView>
  </sheetViews>
  <sheetFormatPr baseColWidth="10" defaultColWidth="11.44140625" defaultRowHeight="14.4"/>
  <sheetData>
    <row r="1" spans="1:5">
      <c r="A1" s="41" t="s">
        <v>87</v>
      </c>
      <c r="B1" s="41" t="s">
        <v>93</v>
      </c>
      <c r="C1" t="s">
        <v>60</v>
      </c>
      <c r="D1" s="41" t="s">
        <v>94</v>
      </c>
      <c r="E1" t="s">
        <v>38</v>
      </c>
    </row>
    <row r="2" spans="1:5">
      <c r="A2">
        <f>r_urbandiff_Golkar!A2</f>
        <v>1999</v>
      </c>
      <c r="B2">
        <f>r_urbandiff_Golkar!B2</f>
        <v>-9.0439453125</v>
      </c>
      <c r="C2">
        <f>r_urbandiff_Golkar!C2</f>
        <v>-10.355579376220703</v>
      </c>
      <c r="D2">
        <f>r_urbandiff_Golkar!D2</f>
        <v>-11.020369529724121</v>
      </c>
      <c r="E2">
        <f>r_urbandiff_Golkar!E2</f>
        <v>0</v>
      </c>
    </row>
    <row r="3" spans="1:5">
      <c r="A3">
        <f>r_urbandiff_Golkar!A3</f>
        <v>2004</v>
      </c>
      <c r="B3">
        <f>r_urbandiff_Golkar!B3</f>
        <v>-6.3988113403320313</v>
      </c>
      <c r="C3">
        <f>r_urbandiff_Golkar!C3</f>
        <v>-5.382479190826416</v>
      </c>
      <c r="D3">
        <f>r_urbandiff_Golkar!D3</f>
        <v>-5.9013586044311523</v>
      </c>
      <c r="E3">
        <f>r_urbandiff_Golkar!E3</f>
        <v>0</v>
      </c>
    </row>
    <row r="4" spans="1:5">
      <c r="A4">
        <f>r_urbandiff_Golkar!A4</f>
        <v>2009</v>
      </c>
      <c r="B4">
        <f>r_urbandiff_Golkar!B4</f>
        <v>-3.5190615653991699</v>
      </c>
      <c r="C4">
        <f>r_urbandiff_Golkar!C4</f>
        <v>-4.653709888458252</v>
      </c>
      <c r="D4">
        <f>r_urbandiff_Golkar!D4</f>
        <v>-4.5683526992797852</v>
      </c>
      <c r="E4">
        <f>r_urbandiff_Golkar!E4</f>
        <v>0</v>
      </c>
    </row>
    <row r="5" spans="1:5">
      <c r="A5">
        <f>r_urbandiff_Golkar!A5</f>
        <v>2014</v>
      </c>
      <c r="B5">
        <f>r_urbandiff_Golkar!B5</f>
        <v>-4.0453276634216309</v>
      </c>
      <c r="C5">
        <f>r_urbandiff_Golkar!C5</f>
        <v>-2.3070952892303467</v>
      </c>
      <c r="D5">
        <f>r_urbandiff_Golkar!D5</f>
        <v>-3.0261745452880859</v>
      </c>
      <c r="E5">
        <f>r_urbandiff_Golkar!E5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1">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f>r_islam_inc!C6</f>
        <v>0.21870216727256775</v>
      </c>
      <c r="C2">
        <f>r_islam_inc!D6</f>
        <v>0.23467139899730682</v>
      </c>
      <c r="D2">
        <f>r_islam_inc!E6</f>
        <v>0.15061284601688385</v>
      </c>
      <c r="E2">
        <f>r_islam_inc!F6</f>
        <v>0.15551513433456421</v>
      </c>
    </row>
    <row r="3" spans="1:5">
      <c r="A3" t="str">
        <f>r_islam_inc!A7</f>
        <v>Middle 40%</v>
      </c>
      <c r="B3">
        <f>r_islam_inc!C7</f>
        <v>0.2830321192741394</v>
      </c>
      <c r="C3">
        <f>r_islam_inc!D7</f>
        <v>0.21889311075210571</v>
      </c>
      <c r="D3">
        <f>r_islam_inc!E7</f>
        <v>0.13726812601089478</v>
      </c>
      <c r="E3">
        <f>r_islam_inc!F7</f>
        <v>0.13711807131767273</v>
      </c>
    </row>
    <row r="4" spans="1:5">
      <c r="A4" t="str">
        <f>r_islam_inc!A8</f>
        <v>Top 10%</v>
      </c>
      <c r="B4">
        <f>r_islam_inc!C8</f>
        <v>0.21265274286270142</v>
      </c>
      <c r="C4">
        <f>r_islam_inc!D8</f>
        <v>0.1885383278131485</v>
      </c>
      <c r="D4">
        <f>r_islam_inc!E8</f>
        <v>0.1486288458108902</v>
      </c>
      <c r="E4">
        <f>r_islam_inc!F8</f>
        <v>0.13224019110202789</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2">
    <tabColor theme="1"/>
  </sheetPr>
  <dimension ref="A1:E5"/>
  <sheetViews>
    <sheetView workbookViewId="0">
      <selection sqref="A1:H1"/>
    </sheetView>
  </sheetViews>
  <sheetFormatPr baseColWidth="10" defaultColWidth="11.44140625" defaultRowHeight="14.4"/>
  <sheetData>
    <row r="1" spans="1:5">
      <c r="A1" t="s">
        <v>36</v>
      </c>
      <c r="B1" s="41" t="s">
        <v>97</v>
      </c>
      <c r="C1" s="41" t="s">
        <v>98</v>
      </c>
      <c r="D1" s="41" t="s">
        <v>99</v>
      </c>
      <c r="E1" t="s">
        <v>38</v>
      </c>
    </row>
    <row r="2" spans="1:5">
      <c r="A2">
        <f>r_incdiff_Golkar!A2</f>
        <v>1999</v>
      </c>
      <c r="B2">
        <f>r_islam_incdiff_Golkar!B2</f>
        <v>-3.4640512466430664</v>
      </c>
      <c r="C2">
        <f>r_islam_incdiff_Golkar!C2</f>
        <v>-3.9922893047332764</v>
      </c>
      <c r="D2">
        <f>r_islam_incdiff_Golkar!D2</f>
        <v>-3.2045869827270508</v>
      </c>
      <c r="E2">
        <f>r_islam_incdiff_Golkar!E2</f>
        <v>0</v>
      </c>
    </row>
    <row r="3" spans="1:5">
      <c r="A3">
        <f>r_incdiff_Golkar!A3</f>
        <v>2004</v>
      </c>
      <c r="B3">
        <f>r_islam_incdiff_Golkar!B3</f>
        <v>-3.912050724029541</v>
      </c>
      <c r="C3">
        <f>r_islam_incdiff_Golkar!C3</f>
        <v>-0.12087561190128326</v>
      </c>
      <c r="D3">
        <f>r_islam_incdiff_Golkar!D3</f>
        <v>-0.40630096197128296</v>
      </c>
      <c r="E3">
        <f>r_islam_incdiff_Golkar!E3</f>
        <v>0</v>
      </c>
    </row>
    <row r="4" spans="1:5">
      <c r="A4">
        <f>r_incdiff_Golkar!A4</f>
        <v>2009</v>
      </c>
      <c r="B4">
        <f>r_islam_incdiff_Golkar!B4</f>
        <v>0.39469829201698303</v>
      </c>
      <c r="C4">
        <f>r_islam_incdiff_Golkar!C4</f>
        <v>-0.45054340362548828</v>
      </c>
      <c r="D4">
        <f>r_islam_incdiff_Golkar!D4</f>
        <v>1.7682939767837524</v>
      </c>
      <c r="E4">
        <f>r_islam_incdiff_Golkar!E4</f>
        <v>0</v>
      </c>
    </row>
    <row r="5" spans="1:5">
      <c r="A5">
        <f>r_incdiff_Golkar!A5</f>
        <v>2014</v>
      </c>
      <c r="B5">
        <f>r_islam_incdiff_Golkar!B5</f>
        <v>-1.5098474025726318</v>
      </c>
      <c r="C5">
        <f>r_islam_incdiff_Golkar!C5</f>
        <v>-0.33271503448486328</v>
      </c>
      <c r="D5">
        <f>r_islam_incdiff_Golkar!D5</f>
        <v>-0.48821872472763062</v>
      </c>
      <c r="E5">
        <f>r_islam_incdiff_Golkar!E5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3">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r_islam_educ!C6</f>
        <v>0.2300744354724884</v>
      </c>
      <c r="C2" s="2">
        <f>r_islam_educ!D6</f>
        <v>0.25603500008583069</v>
      </c>
      <c r="D2" s="2">
        <f>r_islam_educ!E6</f>
        <v>0.12756243348121643</v>
      </c>
      <c r="E2" s="2">
        <f>r_islam_educ!F6</f>
        <v>0.17495746910572052</v>
      </c>
    </row>
    <row r="3" spans="1:5">
      <c r="A3" t="str">
        <f>r_islam_inc!A7</f>
        <v>Middle 40%</v>
      </c>
      <c r="B3" s="2">
        <f>r_islam_educ!C7</f>
        <v>0.2326628565788269</v>
      </c>
      <c r="C3" s="2">
        <f>r_islam_educ!D7</f>
        <v>0.1987568587064743</v>
      </c>
      <c r="D3" s="2">
        <f>r_islam_educ!E7</f>
        <v>0.16964997351169586</v>
      </c>
      <c r="E3" s="2">
        <f>r_islam_educ!F7</f>
        <v>0.11281831562519073</v>
      </c>
    </row>
    <row r="4" spans="1:5">
      <c r="A4" t="str">
        <f>r_islam_inc!A8</f>
        <v>Top 10%</v>
      </c>
      <c r="B4" s="2">
        <f>r_islam_educ!C8</f>
        <v>0.21087439358234406</v>
      </c>
      <c r="C4" s="2">
        <f>r_islam_educ!D8</f>
        <v>0.16176532208919525</v>
      </c>
      <c r="D4" s="2">
        <f>r_islam_educ!E8</f>
        <v>0.13759303092956543</v>
      </c>
      <c r="E4" s="2">
        <f>r_islam_educ!F8</f>
        <v>0.13340657949447632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4">
    <tabColor theme="1"/>
  </sheetPr>
  <dimension ref="A1:E5"/>
  <sheetViews>
    <sheetView workbookViewId="0">
      <selection sqref="A1:H1"/>
    </sheetView>
  </sheetViews>
  <sheetFormatPr baseColWidth="10" defaultColWidth="11.44140625" defaultRowHeight="14.4"/>
  <sheetData>
    <row r="1" spans="1:5">
      <c r="A1" t="s">
        <v>36</v>
      </c>
      <c r="B1" s="41" t="s">
        <v>103</v>
      </c>
      <c r="C1" s="41" t="s">
        <v>104</v>
      </c>
      <c r="D1" s="41" t="s">
        <v>105</v>
      </c>
      <c r="E1" t="s">
        <v>38</v>
      </c>
    </row>
    <row r="2" spans="1:5">
      <c r="A2">
        <f>r_incdiff_Golkar!A2</f>
        <v>1999</v>
      </c>
      <c r="B2">
        <f>r_islam_educdiff_Golkar!B2</f>
        <v>-2.0350444316864014</v>
      </c>
      <c r="C2">
        <f>r_islam_educdiff_Golkar!C2</f>
        <v>-0.86673581600189209</v>
      </c>
      <c r="D2">
        <f>r_islam_educdiff_Golkar!D2</f>
        <v>0.24669688940048218</v>
      </c>
      <c r="E2">
        <f>r_islam_educdiff_Golkar!E2</f>
        <v>0</v>
      </c>
    </row>
    <row r="3" spans="1:5">
      <c r="A3">
        <f>r_incdiff_Golkar!A3</f>
        <v>2004</v>
      </c>
      <c r="B3">
        <f>r_islam_educdiff_Golkar!B3</f>
        <v>-6.8812727928161621</v>
      </c>
      <c r="C3">
        <f>r_islam_educdiff_Golkar!C3</f>
        <v>-5.9842643737792969</v>
      </c>
      <c r="D3">
        <f>r_islam_educdiff_Golkar!D3</f>
        <v>-4.6286606788635254</v>
      </c>
      <c r="E3">
        <f>r_islam_educdiff_Golkar!E3</f>
        <v>0</v>
      </c>
    </row>
    <row r="4" spans="1:5">
      <c r="A4">
        <f>r_incdiff_Golkar!A4</f>
        <v>2009</v>
      </c>
      <c r="B4">
        <f>r_islam_educdiff_Golkar!B4</f>
        <v>-0.86749738454818726</v>
      </c>
      <c r="C4">
        <f>r_islam_educdiff_Golkar!C4</f>
        <v>-1.0346146821975708</v>
      </c>
      <c r="D4">
        <f>r_islam_educdiff_Golkar!D4</f>
        <v>-3.475538969039917</v>
      </c>
      <c r="E4">
        <f>r_islam_educdiff_Golkar!E4</f>
        <v>0</v>
      </c>
    </row>
    <row r="5" spans="1:5">
      <c r="A5">
        <f>r_incdiff_Golkar!A5</f>
        <v>2014</v>
      </c>
      <c r="B5">
        <f>r_islam_educdiff_Golkar!B5</f>
        <v>-1.393349289894104</v>
      </c>
      <c r="C5">
        <f>r_islam_educdiff_Golkar!C5</f>
        <v>-0.49902632832527161</v>
      </c>
      <c r="D5">
        <f>r_islam_educdiff_Golkar!D5</f>
        <v>0.21760989725589752</v>
      </c>
      <c r="E5">
        <f>r_islam_educdiff_Golkar!E5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5">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f>r_young_inc!C6</f>
        <v>0.20371676981449127</v>
      </c>
      <c r="C2">
        <f>r_young_inc!D6</f>
        <v>0.21819312870502472</v>
      </c>
      <c r="D2">
        <f>r_young_inc!E6</f>
        <v>0.16938705742359161</v>
      </c>
      <c r="E2">
        <f>r_young_inc!F6</f>
        <v>0.14683197438716888</v>
      </c>
    </row>
    <row r="3" spans="1:5">
      <c r="A3" t="str">
        <f>r_islam_inc!A7</f>
        <v>Middle 40%</v>
      </c>
      <c r="B3">
        <f>r_young_inc!C7</f>
        <v>0.2769191563129425</v>
      </c>
      <c r="C3">
        <f>r_young_inc!D7</f>
        <v>0.20279297232627869</v>
      </c>
      <c r="D3">
        <f>r_young_inc!E7</f>
        <v>0.1284698098897934</v>
      </c>
      <c r="E3">
        <f>r_young_inc!F7</f>
        <v>0.13704608380794525</v>
      </c>
    </row>
    <row r="4" spans="1:5">
      <c r="A4" t="str">
        <f>r_islam_inc!A8</f>
        <v>Top 10%</v>
      </c>
      <c r="B4">
        <f>r_young_inc!C8</f>
        <v>0.18102093040943146</v>
      </c>
      <c r="C4">
        <f>r_young_inc!D8</f>
        <v>0.17033074796199799</v>
      </c>
      <c r="D4">
        <f>r_young_inc!E8</f>
        <v>0.22761304676532745</v>
      </c>
      <c r="E4">
        <f>r_young_inc!F8</f>
        <v>9.0672880411148071E-2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2">
    <tabColor theme="1"/>
  </sheetPr>
  <dimension ref="A1:J11"/>
  <sheetViews>
    <sheetView workbookViewId="0">
      <selection sqref="A1:H1"/>
    </sheetView>
  </sheetViews>
  <sheetFormatPr baseColWidth="10" defaultColWidth="8.77734375" defaultRowHeight="14.4"/>
  <sheetData>
    <row r="1" spans="1:10">
      <c r="A1" t="s">
        <v>87</v>
      </c>
      <c r="B1" t="s">
        <v>23</v>
      </c>
      <c r="C1" t="s">
        <v>24</v>
      </c>
      <c r="D1" t="s">
        <v>25</v>
      </c>
      <c r="E1" t="s">
        <v>260</v>
      </c>
      <c r="F1" t="s">
        <v>261</v>
      </c>
      <c r="G1" t="s">
        <v>210</v>
      </c>
      <c r="H1" t="s">
        <v>27</v>
      </c>
      <c r="I1" t="s">
        <v>126</v>
      </c>
      <c r="J1" t="s">
        <v>262</v>
      </c>
    </row>
    <row r="2" spans="1:10">
      <c r="A2">
        <v>1977</v>
      </c>
      <c r="C2">
        <v>0.62109999999999999</v>
      </c>
      <c r="E2">
        <v>0.29289999999999999</v>
      </c>
      <c r="I2">
        <v>8.5999999999999938E-2</v>
      </c>
      <c r="J2">
        <v>0.7071000337600708</v>
      </c>
    </row>
    <row r="3" spans="1:10">
      <c r="A3">
        <v>1982</v>
      </c>
      <c r="C3">
        <v>0.64340000000000008</v>
      </c>
      <c r="E3">
        <v>0.27779999999999999</v>
      </c>
      <c r="I3">
        <v>7.8799999999999953E-2</v>
      </c>
      <c r="J3">
        <v>0.72220003604888916</v>
      </c>
    </row>
    <row r="4" spans="1:10">
      <c r="A4">
        <v>1987</v>
      </c>
      <c r="C4">
        <v>0.73159999999999992</v>
      </c>
      <c r="E4">
        <v>0.15970000000000001</v>
      </c>
      <c r="I4">
        <v>0.10870000000000005</v>
      </c>
      <c r="J4">
        <v>0.84029996395111084</v>
      </c>
    </row>
    <row r="5" spans="1:10">
      <c r="A5">
        <v>1992</v>
      </c>
      <c r="C5">
        <v>0.68099999999999994</v>
      </c>
      <c r="E5">
        <v>0.17010000000000003</v>
      </c>
      <c r="I5">
        <v>0.1489</v>
      </c>
      <c r="J5">
        <v>0.82989996671676636</v>
      </c>
    </row>
    <row r="6" spans="1:10">
      <c r="A6">
        <v>1997</v>
      </c>
      <c r="C6">
        <v>0.7451000000000001</v>
      </c>
      <c r="E6">
        <v>0.2243</v>
      </c>
      <c r="I6">
        <v>3.0600000000000023E-2</v>
      </c>
      <c r="J6">
        <v>0.77570003271102905</v>
      </c>
    </row>
    <row r="7" spans="1:10">
      <c r="A7">
        <v>1999</v>
      </c>
      <c r="C7">
        <v>0.22440000000000002</v>
      </c>
      <c r="E7">
        <v>0.32380000000000003</v>
      </c>
      <c r="G7">
        <v>0.11439999999999995</v>
      </c>
      <c r="I7">
        <v>0.33740000000000003</v>
      </c>
      <c r="J7">
        <v>0.56180000305175781</v>
      </c>
    </row>
    <row r="8" spans="1:10">
      <c r="A8">
        <v>2004</v>
      </c>
      <c r="C8">
        <v>0.21579999999999999</v>
      </c>
      <c r="E8">
        <v>0.37559999999999993</v>
      </c>
      <c r="G8">
        <v>0.14880000000000002</v>
      </c>
      <c r="H8">
        <v>7.4499999999999997E-2</v>
      </c>
      <c r="I8">
        <v>0.18530000000000002</v>
      </c>
      <c r="J8">
        <v>0.47560000419616699</v>
      </c>
    </row>
    <row r="9" spans="1:10">
      <c r="A9">
        <v>2009</v>
      </c>
      <c r="B9">
        <v>4.4600000000000001E-2</v>
      </c>
      <c r="C9">
        <v>0.14449999999999999</v>
      </c>
      <c r="D9">
        <v>3.7699999999999997E-2</v>
      </c>
      <c r="E9">
        <v>0.28620000000000001</v>
      </c>
      <c r="G9">
        <v>0.13820000000000018</v>
      </c>
      <c r="H9">
        <v>0.20850000000000002</v>
      </c>
      <c r="I9">
        <v>0.14029999999999998</v>
      </c>
      <c r="J9">
        <v>0.57559996843338013</v>
      </c>
    </row>
    <row r="10" spans="1:10">
      <c r="A10">
        <v>2014</v>
      </c>
      <c r="B10">
        <v>0.11810000000000001</v>
      </c>
      <c r="C10">
        <v>0.14749999999999999</v>
      </c>
      <c r="D10">
        <v>5.2600000000000001E-2</v>
      </c>
      <c r="E10">
        <v>0.31409999999999999</v>
      </c>
      <c r="F10">
        <v>6.7199999999999996E-2</v>
      </c>
      <c r="G10">
        <v>9.0999999999998235E-3</v>
      </c>
      <c r="H10">
        <v>0.10189999999999999</v>
      </c>
      <c r="I10">
        <v>0.1895</v>
      </c>
      <c r="J10">
        <v>0.67680001258850098</v>
      </c>
    </row>
    <row r="11" spans="1:10">
      <c r="A11">
        <v>2019</v>
      </c>
      <c r="B11">
        <v>0.12570000000000001</v>
      </c>
      <c r="C11">
        <v>0.1231</v>
      </c>
      <c r="D11">
        <v>1.54E-2</v>
      </c>
      <c r="E11">
        <v>0.30049999999999999</v>
      </c>
      <c r="F11">
        <v>9.0500000000000011E-2</v>
      </c>
      <c r="G11">
        <v>7.3799999999999949E-2</v>
      </c>
      <c r="H11">
        <v>7.7699999999999991E-2</v>
      </c>
      <c r="I11">
        <v>0.19329999999999997</v>
      </c>
      <c r="J11">
        <v>0.62569999694824219</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6">
    <tabColor theme="1"/>
  </sheetPr>
  <dimension ref="A1:E5"/>
  <sheetViews>
    <sheetView workbookViewId="0">
      <selection sqref="A1:H1"/>
    </sheetView>
  </sheetViews>
  <sheetFormatPr baseColWidth="10" defaultColWidth="11.44140625" defaultRowHeight="14.4"/>
  <sheetData>
    <row r="1" spans="1:5">
      <c r="A1" t="s">
        <v>36</v>
      </c>
      <c r="B1" s="41" t="s">
        <v>108</v>
      </c>
      <c r="C1" s="41" t="s">
        <v>98</v>
      </c>
      <c r="D1" s="41" t="s">
        <v>99</v>
      </c>
      <c r="E1" t="s">
        <v>38</v>
      </c>
    </row>
    <row r="2" spans="1:5">
      <c r="A2">
        <f>r_incdiff_Golkar!A2</f>
        <v>1999</v>
      </c>
      <c r="B2">
        <f>r_young_incdiff_Golkar!B2</f>
        <v>-5.5230236053466797</v>
      </c>
      <c r="C2">
        <f>r_young_incdiff_Golkar!C2</f>
        <v>-6.2463617324829102</v>
      </c>
      <c r="D2">
        <f>r_young_incdiff_Golkar!D2</f>
        <v>-4.8416671752929687</v>
      </c>
      <c r="E2">
        <f>r_young_incdiff_Golkar!E2</f>
        <v>0</v>
      </c>
    </row>
    <row r="3" spans="1:5">
      <c r="A3">
        <f>r_incdiff_Golkar!A3</f>
        <v>2004</v>
      </c>
      <c r="B3">
        <f>r_young_incdiff_Golkar!B3</f>
        <v>-4.1017870903015137</v>
      </c>
      <c r="C3">
        <f>r_young_incdiff_Golkar!C3</f>
        <v>-0.5079197883605957</v>
      </c>
      <c r="D3">
        <f>r_young_incdiff_Golkar!D3</f>
        <v>-1.3976348638534546</v>
      </c>
      <c r="E3">
        <f>r_young_incdiff_Golkar!E3</f>
        <v>0</v>
      </c>
    </row>
    <row r="4" spans="1:5">
      <c r="A4">
        <f>r_incdiff_Golkar!A4</f>
        <v>2009</v>
      </c>
      <c r="B4">
        <f>r_young_incdiff_Golkar!B4</f>
        <v>7.6411442756652832</v>
      </c>
      <c r="C4">
        <f>r_young_incdiff_Golkar!C4</f>
        <v>7.2924003601074219</v>
      </c>
      <c r="D4">
        <f>r_young_incdiff_Golkar!D4</f>
        <v>8.6638631820678711</v>
      </c>
      <c r="E4">
        <f>r_young_incdiff_Golkar!E4</f>
        <v>0</v>
      </c>
    </row>
    <row r="5" spans="1:5">
      <c r="A5">
        <f>r_incdiff_Golkar!A5</f>
        <v>2014</v>
      </c>
      <c r="B5">
        <f>r_young_incdiff_Golkar!B5</f>
        <v>-5.1809811592102051</v>
      </c>
      <c r="C5">
        <f>r_young_incdiff_Golkar!C5</f>
        <v>-4.9673500061035156</v>
      </c>
      <c r="D5">
        <f>r_young_incdiff_Golkar!D5</f>
        <v>-5.0231003761291504</v>
      </c>
      <c r="E5">
        <f>r_young_incdiff_Golkar!E5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7">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r_young_educ!C6</f>
        <v>0.22356893122196198</v>
      </c>
      <c r="C2" s="1">
        <f>r_young_educ!D6</f>
        <v>0.23655417561531067</v>
      </c>
      <c r="D2" s="1">
        <f>r_young_educ!E6</f>
        <v>0.13706976175308228</v>
      </c>
      <c r="E2" s="1">
        <f>r_young_educ!F6</f>
        <v>0.15409465134143829</v>
      </c>
    </row>
    <row r="3" spans="1:5">
      <c r="A3" t="str">
        <f>r_islam_inc!A7</f>
        <v>Middle 40%</v>
      </c>
      <c r="B3" s="1">
        <f>r_young_educ!C7</f>
        <v>0.22403977811336517</v>
      </c>
      <c r="C3" s="1">
        <f>r_young_educ!D7</f>
        <v>0.18768255412578583</v>
      </c>
      <c r="D3" s="1">
        <f>r_young_educ!E7</f>
        <v>0.19022780656814575</v>
      </c>
      <c r="E3" s="1">
        <f>r_young_educ!F7</f>
        <v>0.11519506573677063</v>
      </c>
    </row>
    <row r="4" spans="1:5">
      <c r="A4" t="str">
        <f>r_islam_inc!A8</f>
        <v>Top 10%</v>
      </c>
      <c r="B4" s="1">
        <f>r_young_educ!C8</f>
        <v>0.19171291589736938</v>
      </c>
      <c r="C4" s="1">
        <f>r_young_educ!D8</f>
        <v>0.14190851151943207</v>
      </c>
      <c r="D4" s="1">
        <f>r_young_educ!E8</f>
        <v>0.14867286384105682</v>
      </c>
      <c r="E4" s="1">
        <f>r_young_educ!F8</f>
        <v>0.13551197946071625</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8">
    <tabColor theme="1"/>
  </sheetPr>
  <dimension ref="A1:E5"/>
  <sheetViews>
    <sheetView workbookViewId="0">
      <selection sqref="A1:H1"/>
    </sheetView>
  </sheetViews>
  <sheetFormatPr baseColWidth="10" defaultColWidth="11.44140625" defaultRowHeight="14.4"/>
  <sheetData>
    <row r="1" spans="1:5">
      <c r="A1" t="s">
        <v>36</v>
      </c>
      <c r="B1" s="41" t="s">
        <v>109</v>
      </c>
      <c r="C1" s="41" t="s">
        <v>104</v>
      </c>
      <c r="D1" s="41" t="s">
        <v>105</v>
      </c>
      <c r="E1" t="s">
        <v>38</v>
      </c>
    </row>
    <row r="2" spans="1:5">
      <c r="A2">
        <f>r_incdiff_Golkar!A2</f>
        <v>1999</v>
      </c>
      <c r="B2">
        <f>r_young_educdiff_Golkar!B2</f>
        <v>-3.2065277099609375</v>
      </c>
      <c r="C2">
        <f>r_young_educdiff_Golkar!C2</f>
        <v>-2.0675389766693115</v>
      </c>
      <c r="D2">
        <f>r_young_educdiff_Golkar!D2</f>
        <v>-0.36303934454917908</v>
      </c>
      <c r="E2">
        <f>r_young_educdiff_Golkar!E2</f>
        <v>0</v>
      </c>
    </row>
    <row r="3" spans="1:5">
      <c r="A3">
        <f>r_incdiff_Golkar!A3</f>
        <v>2004</v>
      </c>
      <c r="B3">
        <f>r_young_educdiff_Golkar!B3</f>
        <v>-7.2924947738647461</v>
      </c>
      <c r="C3">
        <f>r_young_educdiff_Golkar!C3</f>
        <v>-8.0175962448120117</v>
      </c>
      <c r="D3">
        <f>r_young_educdiff_Golkar!D3</f>
        <v>-6.7455315589904785</v>
      </c>
      <c r="E3">
        <f>r_young_educdiff_Golkar!E3</f>
        <v>0</v>
      </c>
    </row>
    <row r="4" spans="1:5">
      <c r="A4">
        <f>r_incdiff_Golkar!A4</f>
        <v>2009</v>
      </c>
      <c r="B4">
        <f>r_young_educdiff_Golkar!B4</f>
        <v>-1.2022691965103149</v>
      </c>
      <c r="C4">
        <f>r_young_educdiff_Golkar!C4</f>
        <v>-2.5653579235076904</v>
      </c>
      <c r="D4">
        <f>r_young_educdiff_Golkar!D4</f>
        <v>-2.6682858467102051</v>
      </c>
      <c r="E4">
        <f>r_young_educdiff_Golkar!E4</f>
        <v>0</v>
      </c>
    </row>
    <row r="5" spans="1:5">
      <c r="A5">
        <f>r_incdiff_Golkar!A5</f>
        <v>2014</v>
      </c>
      <c r="B5">
        <f>r_young_educdiff_Golkar!B5</f>
        <v>-0.12939772009849548</v>
      </c>
      <c r="C5">
        <f>r_young_educdiff_Golkar!C5</f>
        <v>1.551809549331665</v>
      </c>
      <c r="D5">
        <f>r_young_educdiff_Golkar!D5</f>
        <v>2.0813627243041992</v>
      </c>
      <c r="E5">
        <f>r_young_educdiff_Golkar!E5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9">
    <tabColor theme="1"/>
  </sheetPr>
  <dimension ref="A1:E6"/>
  <sheetViews>
    <sheetView workbookViewId="0">
      <selection sqref="A1:H1"/>
    </sheetView>
  </sheetViews>
  <sheetFormatPr baseColWidth="10" defaultColWidth="11.44140625" defaultRowHeight="14.4"/>
  <sheetData>
    <row r="1" spans="1:5">
      <c r="B1">
        <v>1999</v>
      </c>
      <c r="C1">
        <v>2004</v>
      </c>
      <c r="D1">
        <v>2009</v>
      </c>
      <c r="E1">
        <v>2014</v>
      </c>
    </row>
    <row r="2" spans="1:5">
      <c r="A2" t="str">
        <f>r_educ!A37</f>
        <v>Elementary or lower</v>
      </c>
      <c r="B2">
        <f>r_educ!C37</f>
        <v>0.37123042345046997</v>
      </c>
      <c r="C2">
        <f>r_educ!D37</f>
        <v>0.22923772037029266</v>
      </c>
      <c r="D2">
        <f>r_educ!E37</f>
        <v>0.19399203360080719</v>
      </c>
      <c r="E2">
        <f>r_educ!F37</f>
        <v>0.19106966257095337</v>
      </c>
    </row>
    <row r="3" spans="1:5">
      <c r="A3" t="str">
        <f>r_educ!A38</f>
        <v>Primary</v>
      </c>
      <c r="B3">
        <f>r_educ!C38</f>
        <v>0.36518540978431702</v>
      </c>
      <c r="C3">
        <f>r_educ!D38</f>
        <v>0.25273296236991882</v>
      </c>
      <c r="D3">
        <f>r_educ!E38</f>
        <v>0.16293294727802277</v>
      </c>
      <c r="E3">
        <f>r_educ!F38</f>
        <v>0.16002188622951508</v>
      </c>
    </row>
    <row r="4" spans="1:5">
      <c r="A4" t="str">
        <f>r_educ!A39</f>
        <v>Lower secondary</v>
      </c>
      <c r="B4">
        <f>r_educ!C39</f>
        <v>0.33785596489906311</v>
      </c>
      <c r="C4">
        <f>r_educ!D39</f>
        <v>0.16170971095561981</v>
      </c>
      <c r="D4">
        <f>r_educ!E39</f>
        <v>0.14150901138782501</v>
      </c>
      <c r="E4">
        <f>r_educ!F39</f>
        <v>0.22177216410636902</v>
      </c>
    </row>
    <row r="5" spans="1:5">
      <c r="A5" t="str">
        <f>r_educ!A40</f>
        <v>Upper secondary</v>
      </c>
      <c r="B5">
        <f>r_educ!C40</f>
        <v>0.29054152965545654</v>
      </c>
      <c r="C5">
        <f>r_educ!D40</f>
        <v>0.1426645815372467</v>
      </c>
      <c r="D5">
        <f>r_educ!E40</f>
        <v>9.1910302639007568E-2</v>
      </c>
      <c r="E5">
        <f>r_educ!F40</f>
        <v>0.18979445099830627</v>
      </c>
    </row>
    <row r="6" spans="1:5">
      <c r="A6" t="str">
        <f>r_educ!A41</f>
        <v>University or higher</v>
      </c>
      <c r="B6">
        <f>r_educ!C41</f>
        <v>0.23060491681098938</v>
      </c>
      <c r="C6">
        <f>r_educ!D41</f>
        <v>0.10668470710515976</v>
      </c>
      <c r="D6">
        <f>r_educ!E41</f>
        <v>4.2607523500919342E-2</v>
      </c>
      <c r="E6">
        <f>r_educ!F41</f>
        <v>0.20049144327640533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0">
    <tabColor theme="1"/>
  </sheetPr>
  <dimension ref="A1:E5"/>
  <sheetViews>
    <sheetView workbookViewId="0">
      <selection sqref="A1:H1"/>
    </sheetView>
  </sheetViews>
  <sheetFormatPr baseColWidth="10" defaultColWidth="11.44140625" defaultRowHeight="14.4"/>
  <sheetData>
    <row r="1" spans="1:5">
      <c r="A1" t="s">
        <v>36</v>
      </c>
      <c r="B1" t="s">
        <v>40</v>
      </c>
      <c r="C1" t="s">
        <v>37</v>
      </c>
      <c r="D1" t="s">
        <v>51</v>
      </c>
      <c r="E1" t="s">
        <v>38</v>
      </c>
    </row>
    <row r="2" spans="1:5">
      <c r="A2">
        <f>r_educdiff_PDIP!A2</f>
        <v>1999</v>
      </c>
      <c r="B2">
        <f>r_educdiff_PDIP!B2</f>
        <v>-9.5841226577758789</v>
      </c>
      <c r="C2">
        <f>r_educdiff_PDIP!C2</f>
        <v>-11.357053756713867</v>
      </c>
      <c r="D2">
        <f>r_educdiff_PDIP!D2</f>
        <v>-9.037628173828125</v>
      </c>
      <c r="E2">
        <f>r_educdiff_PDIP!E2</f>
        <v>0</v>
      </c>
    </row>
    <row r="3" spans="1:5">
      <c r="A3">
        <f>r_educdiff_PDIP!A3</f>
        <v>2004</v>
      </c>
      <c r="B3">
        <f>r_educdiff_PDIP!B3</f>
        <v>-8.7887239456176758</v>
      </c>
      <c r="C3">
        <f>r_educdiff_PDIP!C3</f>
        <v>-8.3510150909423828</v>
      </c>
      <c r="D3">
        <f>r_educdiff_PDIP!D3</f>
        <v>-5.526432991027832</v>
      </c>
      <c r="E3">
        <f>r_educdiff_PDIP!E3</f>
        <v>0</v>
      </c>
    </row>
    <row r="4" spans="1:5">
      <c r="A4">
        <f>r_educdiff_PDIP!A4</f>
        <v>2009</v>
      </c>
      <c r="B4">
        <f>r_educdiff_PDIP!B4</f>
        <v>-10.011417388916016</v>
      </c>
      <c r="C4">
        <f>r_educdiff_PDIP!C4</f>
        <v>-10.17258358001709</v>
      </c>
      <c r="D4">
        <f>r_educdiff_PDIP!D4</f>
        <v>-9.9599676132202148</v>
      </c>
      <c r="E4">
        <f>r_educdiff_PDIP!E4</f>
        <v>0</v>
      </c>
    </row>
    <row r="5" spans="1:5">
      <c r="A5">
        <f>r_educdiff_PDIP!A5</f>
        <v>2014</v>
      </c>
      <c r="B5">
        <f>r_educdiff_PDIP!B5</f>
        <v>1.0178585052490234</v>
      </c>
      <c r="C5">
        <f>r_educdiff_PDIP!C5</f>
        <v>0.12385832518339157</v>
      </c>
      <c r="D5">
        <f>r_educdiff_PDIP!D5</f>
        <v>-5.2627472877502441</v>
      </c>
      <c r="E5">
        <f>r_educdiff_PDIP!E5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1">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r_inc!A22</f>
        <v>Bottom 50%</v>
      </c>
      <c r="B2" s="2">
        <f>r_inc!C22</f>
        <v>0.38854184746742249</v>
      </c>
      <c r="C2" s="2">
        <f>r_inc!D22</f>
        <v>0.21537788212299347</v>
      </c>
      <c r="D2" s="2">
        <f>r_inc!E22</f>
        <v>0.14663001894950867</v>
      </c>
      <c r="E2" s="2">
        <f>r_inc!F22</f>
        <v>0.1684596985578537</v>
      </c>
    </row>
    <row r="3" spans="1:5">
      <c r="A3" t="str">
        <f>r_inc!A23</f>
        <v>Middle 40%</v>
      </c>
      <c r="B3" s="2">
        <f>r_inc!C23</f>
        <v>0.30597949028015137</v>
      </c>
      <c r="C3" s="2">
        <f>r_inc!D23</f>
        <v>0.16239967942237854</v>
      </c>
      <c r="D3" s="2">
        <f>r_inc!E23</f>
        <v>0.14912240207195282</v>
      </c>
      <c r="E3" s="2">
        <f>r_inc!F23</f>
        <v>0.20922181010246277</v>
      </c>
    </row>
    <row r="4" spans="1:5">
      <c r="A4" t="str">
        <f>r_inc!A24</f>
        <v>Top 10%</v>
      </c>
      <c r="B4" s="2">
        <f>r_inc!C24</f>
        <v>0.23501095175743103</v>
      </c>
      <c r="C4" s="2">
        <f>r_inc!D24</f>
        <v>0.11034870147705078</v>
      </c>
      <c r="D4" s="2">
        <f>r_inc!E24</f>
        <v>6.364142894744873E-2</v>
      </c>
      <c r="E4" s="2">
        <f>r_inc!F24</f>
        <v>0.22539946436882019</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2">
    <tabColor theme="1"/>
  </sheetPr>
  <dimension ref="A1:E5"/>
  <sheetViews>
    <sheetView workbookViewId="0">
      <selection sqref="A1:H1"/>
    </sheetView>
  </sheetViews>
  <sheetFormatPr baseColWidth="10" defaultColWidth="11.44140625" defaultRowHeight="14.4"/>
  <sheetData>
    <row r="1" spans="1:5">
      <c r="A1" t="s">
        <v>36</v>
      </c>
      <c r="B1" t="s">
        <v>50</v>
      </c>
      <c r="C1" t="s">
        <v>37</v>
      </c>
      <c r="D1" t="s">
        <v>51</v>
      </c>
      <c r="E1" t="s">
        <v>38</v>
      </c>
    </row>
    <row r="2" spans="1:5">
      <c r="A2">
        <f>r_incdiff_PDIP!A2</f>
        <v>1999</v>
      </c>
      <c r="B2">
        <f>r_incdiff_PDIP!B2</f>
        <v>-11.683652877807617</v>
      </c>
      <c r="C2">
        <f>r_incdiff_PDIP!C2</f>
        <v>-12.661783218383789</v>
      </c>
      <c r="D2">
        <f>r_incdiff_PDIP!D2</f>
        <v>-8.5340442657470703</v>
      </c>
      <c r="E2">
        <f>r_incdiff_PDIP!E2</f>
        <v>0</v>
      </c>
    </row>
    <row r="3" spans="1:5">
      <c r="A3">
        <f>r_incdiff_PDIP!A3</f>
        <v>2004</v>
      </c>
      <c r="B3">
        <f>r_incdiff_PDIP!B3</f>
        <v>-8.1483316421508789</v>
      </c>
      <c r="C3">
        <f>r_incdiff_PDIP!C3</f>
        <v>-7.785733699798584</v>
      </c>
      <c r="D3">
        <f>r_incdiff_PDIP!D3</f>
        <v>-2.7011024951934814</v>
      </c>
      <c r="E3">
        <f>r_incdiff_PDIP!E3</f>
        <v>0</v>
      </c>
    </row>
    <row r="4" spans="1:5">
      <c r="A4">
        <f>r_incdiff_PDIP!A4</f>
        <v>2009</v>
      </c>
      <c r="B4">
        <f>r_incdiff_PDIP!B4</f>
        <v>-8.4096317291259766</v>
      </c>
      <c r="C4">
        <f>r_incdiff_PDIP!C4</f>
        <v>-7.2217321395874023</v>
      </c>
      <c r="D4">
        <f>r_incdiff_PDIP!D4</f>
        <v>-0.48975217342376709</v>
      </c>
      <c r="E4">
        <f>r_incdiff_PDIP!E4</f>
        <v>0</v>
      </c>
    </row>
    <row r="5" spans="1:5">
      <c r="A5">
        <f>r_incdiff_PDIP!A5</f>
        <v>2014</v>
      </c>
      <c r="B5">
        <f>r_incdiff_PDIP!B5</f>
        <v>3.8823268413543701</v>
      </c>
      <c r="C5">
        <f>r_incdiff_PDIP!C5</f>
        <v>3.4358162879943848</v>
      </c>
      <c r="D5">
        <f>r_incdiff_PDIP!D5</f>
        <v>3.5156910419464111</v>
      </c>
      <c r="E5">
        <f>r_incdiff_PDIP!E5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3">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r_religion!A17</f>
        <v>Practicing Muslims</v>
      </c>
      <c r="B2" s="1">
        <f>r_religion!C17</f>
        <v>0.26316134510497108</v>
      </c>
      <c r="C2" s="1">
        <f>r_religion!D17</f>
        <v>0.13181648346385877</v>
      </c>
      <c r="D2" s="1">
        <f>r_religion!E17</f>
        <v>0.11269306183018117</v>
      </c>
      <c r="E2" s="1">
        <f>r_religion!F17</f>
        <v>0.15624904730346628</v>
      </c>
    </row>
    <row r="3" spans="1:5">
      <c r="A3" t="str">
        <f>r_religion!A18</f>
        <v>Non-practicing Muslims</v>
      </c>
      <c r="B3" s="1">
        <f>r_religion!C18</f>
        <v>0.50765064501872614</v>
      </c>
      <c r="C3" s="1">
        <f>r_religion!D18</f>
        <v>0.20629016151772944</v>
      </c>
      <c r="D3" s="1">
        <f>r_religion!E18</f>
        <v>0.14049376954248202</v>
      </c>
      <c r="E3" s="1">
        <f>r_religion!F18</f>
        <v>0.18686721455541239</v>
      </c>
    </row>
    <row r="4" spans="1:5">
      <c r="A4" t="str">
        <f>r_religion!A19</f>
        <v>Non-Muslims</v>
      </c>
      <c r="B4" s="1">
        <f>r_religion!C19</f>
        <v>0.53341078006269593</v>
      </c>
      <c r="C4" s="1">
        <f>r_religion!D19</f>
        <v>0.31521873827234848</v>
      </c>
      <c r="D4" s="1">
        <f>r_religion!E19</f>
        <v>0.23654346647068877</v>
      </c>
      <c r="E4" s="1">
        <f>r_religion!F19</f>
        <v>0.3825214702353662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4">
    <tabColor theme="1"/>
  </sheetPr>
  <dimension ref="A1:F34"/>
  <sheetViews>
    <sheetView workbookViewId="0">
      <selection sqref="A1:H1"/>
    </sheetView>
  </sheetViews>
  <sheetFormatPr baseColWidth="10" defaultColWidth="11.44140625" defaultRowHeight="14.4"/>
  <sheetData>
    <row r="1" spans="1:5">
      <c r="A1" t="s">
        <v>36</v>
      </c>
      <c r="B1" t="s">
        <v>62</v>
      </c>
      <c r="C1" t="s">
        <v>60</v>
      </c>
      <c r="D1" t="s">
        <v>61</v>
      </c>
      <c r="E1" t="s">
        <v>38</v>
      </c>
    </row>
    <row r="2" spans="1:5">
      <c r="A2">
        <f>r_reldiff_PDIP!A2</f>
        <v>1999</v>
      </c>
      <c r="B2">
        <f>r_reldiff_PDIP!B2</f>
        <v>-25.537708282470703</v>
      </c>
      <c r="C2">
        <f>r_reldiff_PDIP!C2</f>
        <v>-25.367530822753906</v>
      </c>
      <c r="D2">
        <f>r_reldiff_PDIP!D2</f>
        <v>-25.157144546508789</v>
      </c>
      <c r="E2">
        <f>r_reldiff_PDIP!E2</f>
        <v>0</v>
      </c>
    </row>
    <row r="3" spans="1:5">
      <c r="A3">
        <f>r_reldiff_PDIP!A3</f>
        <v>2004</v>
      </c>
      <c r="B3">
        <f>r_reldiff_PDIP!B3</f>
        <v>-10.276989936828613</v>
      </c>
      <c r="C3">
        <f>r_reldiff_PDIP!C3</f>
        <v>-10.076953887939453</v>
      </c>
      <c r="D3">
        <f>r_reldiff_PDIP!D3</f>
        <v>-11.221938133239746</v>
      </c>
      <c r="E3">
        <f>r_reldiff_PDIP!E3</f>
        <v>0</v>
      </c>
    </row>
    <row r="4" spans="1:5">
      <c r="A4">
        <f>r_reldiff_PDIP!A4</f>
        <v>2009</v>
      </c>
      <c r="B4">
        <f>r_reldiff_PDIP!B4</f>
        <v>-4.9348535537719727</v>
      </c>
      <c r="C4">
        <f>r_reldiff_PDIP!C4</f>
        <v>-4.9699492454528809</v>
      </c>
      <c r="D4">
        <f>r_reldiff_PDIP!D4</f>
        <v>-4.3456869125366211</v>
      </c>
      <c r="E4">
        <f>r_reldiff_PDIP!E4</f>
        <v>0</v>
      </c>
    </row>
    <row r="5" spans="1:5">
      <c r="A5">
        <f>r_reldiff_PDIP!A5</f>
        <v>2014</v>
      </c>
      <c r="B5">
        <f>r_reldiff_PDIP!B5</f>
        <v>-6.1163277626037598</v>
      </c>
      <c r="C5">
        <f>r_reldiff_PDIP!C5</f>
        <v>-5.9954113960266113</v>
      </c>
      <c r="D5">
        <f>r_reldiff_PDIP!D5</f>
        <v>-5.0244450569152832</v>
      </c>
      <c r="E5">
        <f>r_reldiff_PDIP!E5</f>
        <v>0</v>
      </c>
    </row>
    <row r="34" spans="6:6">
      <c r="F34" t="s">
        <v>63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5">
    <tabColor theme="1"/>
  </sheetPr>
  <dimension ref="A1:E5"/>
  <sheetViews>
    <sheetView workbookViewId="0">
      <selection sqref="A1:H1"/>
    </sheetView>
  </sheetViews>
  <sheetFormatPr baseColWidth="10" defaultColWidth="11.44140625" defaultRowHeight="14.4"/>
  <sheetData>
    <row r="1" spans="1:5">
      <c r="A1" t="s">
        <v>36</v>
      </c>
      <c r="B1" t="s">
        <v>77</v>
      </c>
      <c r="C1" t="s">
        <v>60</v>
      </c>
      <c r="D1" t="s">
        <v>76</v>
      </c>
      <c r="E1" t="s">
        <v>38</v>
      </c>
    </row>
    <row r="2" spans="1:5">
      <c r="A2">
        <f>r_agediff_PDIP!A2</f>
        <v>1999</v>
      </c>
      <c r="B2">
        <f>r_agediff_PDIP!B2</f>
        <v>-5.2369809150695801</v>
      </c>
      <c r="C2">
        <f>r_agediff_PDIP!C2</f>
        <v>-2.9617908000946045</v>
      </c>
      <c r="D2">
        <f>r_agediff_PDIP!D2</f>
        <v>-1.2599563598632813</v>
      </c>
      <c r="E2">
        <f>r_agediff_PDIP!E2</f>
        <v>0</v>
      </c>
    </row>
    <row r="3" spans="1:5">
      <c r="A3">
        <f>r_agediff_PDIP!A3</f>
        <v>2004</v>
      </c>
      <c r="B3">
        <f>r_agediff_PDIP!B3</f>
        <v>-1.2906210422515869</v>
      </c>
      <c r="C3">
        <f>r_agediff_PDIP!C3</f>
        <v>6.9757699966430664E-2</v>
      </c>
      <c r="D3">
        <f>r_agediff_PDIP!D3</f>
        <v>0.79025489091873169</v>
      </c>
      <c r="E3">
        <f>r_agediff_PDIP!E3</f>
        <v>0</v>
      </c>
    </row>
    <row r="4" spans="1:5">
      <c r="A4">
        <f>r_agediff_PDIP!A4</f>
        <v>2009</v>
      </c>
      <c r="B4">
        <f>r_agediff_PDIP!B4</f>
        <v>-2.311168909072876</v>
      </c>
      <c r="C4">
        <f>r_agediff_PDIP!C4</f>
        <v>-0.26982998847961426</v>
      </c>
      <c r="D4">
        <f>r_agediff_PDIP!D4</f>
        <v>0.73438233137130737</v>
      </c>
      <c r="E4">
        <f>r_agediff_PDIP!E4</f>
        <v>0</v>
      </c>
    </row>
    <row r="5" spans="1:5">
      <c r="A5">
        <f>r_agediff_PDIP!A5</f>
        <v>2014</v>
      </c>
      <c r="B5">
        <f>r_agediff_PDIP!B5</f>
        <v>1.770722508430481</v>
      </c>
      <c r="C5">
        <f>r_agediff_PDIP!C5</f>
        <v>1.6573796272277832</v>
      </c>
      <c r="D5">
        <f>r_agediff_PDIP!D5</f>
        <v>2.5656044483184814</v>
      </c>
      <c r="E5">
        <f>r_agediff_PDIP!E5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3">
    <tabColor theme="1"/>
  </sheetPr>
  <dimension ref="A1:O12"/>
  <sheetViews>
    <sheetView topLeftCell="B1" workbookViewId="0">
      <selection sqref="A1:H1"/>
    </sheetView>
  </sheetViews>
  <sheetFormatPr baseColWidth="10" defaultColWidth="11.44140625" defaultRowHeight="14.4"/>
  <cols>
    <col min="13" max="13" width="12.21875" bestFit="1" customWidth="1"/>
  </cols>
  <sheetData>
    <row r="1" spans="1:15">
      <c r="B1" s="41" t="s">
        <v>23</v>
      </c>
      <c r="C1" s="41" t="s">
        <v>24</v>
      </c>
      <c r="D1" s="41" t="s">
        <v>25</v>
      </c>
      <c r="E1" s="41" t="s">
        <v>125</v>
      </c>
      <c r="F1" s="41" t="s">
        <v>26</v>
      </c>
      <c r="G1" s="41" t="s">
        <v>131</v>
      </c>
      <c r="H1" s="41" t="s">
        <v>27</v>
      </c>
      <c r="I1" s="41" t="s">
        <v>126</v>
      </c>
      <c r="J1" s="41" t="s">
        <v>127</v>
      </c>
      <c r="K1" s="41" t="s">
        <v>29</v>
      </c>
      <c r="L1" s="41" t="s">
        <v>30</v>
      </c>
      <c r="M1" s="41" t="s">
        <v>31</v>
      </c>
      <c r="N1" s="41" t="s">
        <v>128</v>
      </c>
      <c r="O1" s="41" t="s">
        <v>129</v>
      </c>
    </row>
    <row r="2" spans="1:15">
      <c r="A2">
        <f>r_elec_party!A2</f>
        <v>1971</v>
      </c>
      <c r="C2">
        <f>r_elec_party!C2</f>
        <v>62.82</v>
      </c>
    </row>
    <row r="3" spans="1:15">
      <c r="A3">
        <f>r_elec_party!A3</f>
        <v>1977</v>
      </c>
      <c r="C3">
        <f>r_elec_party!C3</f>
        <v>62.11</v>
      </c>
      <c r="I3">
        <f>r_elec_party!I3</f>
        <v>8.6</v>
      </c>
      <c r="M3">
        <f>r_elec_party!M3</f>
        <v>29.29</v>
      </c>
      <c r="N3">
        <f>L3+K3+F3+G3+M3</f>
        <v>29.29</v>
      </c>
    </row>
    <row r="4" spans="1:15">
      <c r="A4">
        <f>r_elec_party!A4</f>
        <v>1982</v>
      </c>
      <c r="C4">
        <f>r_elec_party!C4</f>
        <v>64.34</v>
      </c>
      <c r="I4">
        <f>r_elec_party!I4</f>
        <v>7.88</v>
      </c>
      <c r="M4">
        <f>r_elec_party!M4</f>
        <v>27.78</v>
      </c>
      <c r="N4">
        <f>L4+K4+F4+G4+M4</f>
        <v>27.78</v>
      </c>
    </row>
    <row r="5" spans="1:15">
      <c r="A5">
        <f>r_elec_party!A5</f>
        <v>1987</v>
      </c>
      <c r="C5">
        <f>r_elec_party!C5</f>
        <v>73.16</v>
      </c>
      <c r="I5">
        <f>r_elec_party!I5</f>
        <v>10.87</v>
      </c>
      <c r="M5">
        <f>r_elec_party!M5</f>
        <v>15.97</v>
      </c>
      <c r="N5">
        <f t="shared" ref="N5:N12" si="0">L5+K5+F5+G5+M5</f>
        <v>15.97</v>
      </c>
    </row>
    <row r="6" spans="1:15">
      <c r="A6">
        <f>r_elec_party!A6</f>
        <v>1992</v>
      </c>
      <c r="C6">
        <f>r_elec_party!C6</f>
        <v>68.099999999999994</v>
      </c>
      <c r="I6">
        <f>r_elec_party!I6</f>
        <v>14.89</v>
      </c>
      <c r="M6">
        <f>r_elec_party!M6</f>
        <v>17.010000000000002</v>
      </c>
      <c r="N6">
        <f t="shared" si="0"/>
        <v>17.010000000000002</v>
      </c>
    </row>
    <row r="7" spans="1:15">
      <c r="A7">
        <f>r_elec_party!A7</f>
        <v>1997</v>
      </c>
      <c r="C7">
        <f>r_elec_party!C7</f>
        <v>74.510000000000005</v>
      </c>
      <c r="I7">
        <f>r_elec_party!I7</f>
        <v>3.06</v>
      </c>
      <c r="M7">
        <f>r_elec_party!M7</f>
        <v>22.43</v>
      </c>
      <c r="N7">
        <f t="shared" si="0"/>
        <v>22.43</v>
      </c>
    </row>
    <row r="8" spans="1:15">
      <c r="A8">
        <f>r_elec_party!A8</f>
        <v>1999</v>
      </c>
      <c r="C8">
        <f>r_elec_party!C8</f>
        <v>22.430820465087891</v>
      </c>
      <c r="F8">
        <f>r_elec_party!F8</f>
        <v>7.1131081581115723</v>
      </c>
      <c r="G8">
        <f>r_elec_party!G8</f>
        <v>1.936813950538635</v>
      </c>
      <c r="I8">
        <f>r_elec_party!I8</f>
        <v>0.61886930465698242</v>
      </c>
      <c r="J8">
        <f>r_elec_party!J8</f>
        <v>33.734519958496087</v>
      </c>
      <c r="K8">
        <f>r_elec_party!K8</f>
        <v>12.60035514831543</v>
      </c>
      <c r="L8">
        <f>r_elec_party!L8</f>
        <v>1.3573218584060669</v>
      </c>
      <c r="M8">
        <f>r_elec_party!M8</f>
        <v>10.70460319519043</v>
      </c>
      <c r="N8">
        <f t="shared" si="0"/>
        <v>33.712202310562134</v>
      </c>
      <c r="O8">
        <f>100-SUM(B8:M8)</f>
        <v>9.5035879611968994</v>
      </c>
    </row>
    <row r="9" spans="1:15">
      <c r="A9">
        <f>r_elec_party!A9</f>
        <v>2004</v>
      </c>
      <c r="C9">
        <f>r_elec_party!C9</f>
        <v>21.672481536865231</v>
      </c>
      <c r="F9">
        <f>r_elec_party!F9</f>
        <v>6.4655332565307617</v>
      </c>
      <c r="G9">
        <f>r_elec_party!G9</f>
        <v>2.6297318935394292</v>
      </c>
      <c r="H9">
        <f>r_elec_party!H9</f>
        <v>7.4852957725524902</v>
      </c>
      <c r="J9">
        <f>r_elec_party!J9</f>
        <v>18.18079948425293</v>
      </c>
      <c r="K9">
        <f>r_elec_party!K9</f>
        <v>10.614198684692379</v>
      </c>
      <c r="L9">
        <f>r_elec_party!L9</f>
        <v>7.3700270652770996</v>
      </c>
      <c r="M9">
        <f>r_elec_party!M9</f>
        <v>8.18780517578125</v>
      </c>
      <c r="N9">
        <f t="shared" si="0"/>
        <v>35.267296075820923</v>
      </c>
      <c r="O9">
        <f t="shared" ref="O9:O12" si="1">100-SUM(B9:M9)</f>
        <v>17.394127130508423</v>
      </c>
    </row>
    <row r="10" spans="1:15">
      <c r="A10">
        <f>r_elec_party!A10</f>
        <v>2009</v>
      </c>
      <c r="B10">
        <f>r_elec_party!B10</f>
        <v>3.2495121955871582</v>
      </c>
      <c r="C10">
        <f>r_elec_party!C10</f>
        <v>16.411001205444339</v>
      </c>
      <c r="D10">
        <f>r_elec_party!D10</f>
        <v>4.0861601829528809</v>
      </c>
      <c r="F10">
        <f>r_elec_party!F10</f>
        <v>6.4341812133789062</v>
      </c>
      <c r="G10">
        <f>r_elec_party!G10</f>
        <v>1.435546278953552</v>
      </c>
      <c r="H10">
        <f>r_elec_party!H10</f>
        <v>24.885038375854489</v>
      </c>
      <c r="J10">
        <f>r_elec_party!J10</f>
        <v>16.63127326965332</v>
      </c>
      <c r="K10">
        <f>r_elec_party!K10</f>
        <v>4.2004103660583496</v>
      </c>
      <c r="L10">
        <f>r_elec_party!L10</f>
        <v>8.4457693099975586</v>
      </c>
      <c r="M10">
        <f>r_elec_party!M10</f>
        <v>4.7965521812438956</v>
      </c>
      <c r="N10">
        <f t="shared" si="0"/>
        <v>25.312459349632263</v>
      </c>
      <c r="O10">
        <f t="shared" si="1"/>
        <v>9.4245554208755493</v>
      </c>
    </row>
    <row r="11" spans="1:15">
      <c r="A11">
        <f>r_elec_party!A11</f>
        <v>2014</v>
      </c>
      <c r="B11">
        <f>r_elec_party!B11</f>
        <v>11.92012310028076</v>
      </c>
      <c r="C11">
        <f>r_elec_party!C11</f>
        <v>14.65684127807617</v>
      </c>
      <c r="D11">
        <f>r_elec_party!D11</f>
        <v>5.3725476264953613</v>
      </c>
      <c r="E11">
        <f>r_elec_party!E11</f>
        <v>6.6653532981872559</v>
      </c>
      <c r="F11">
        <f>r_elec_party!F11</f>
        <v>7.522334098815918</v>
      </c>
      <c r="G11">
        <f>r_elec_party!G11</f>
        <v>1.460790634155273</v>
      </c>
      <c r="H11">
        <f>r_elec_party!H11</f>
        <v>10.352756500244141</v>
      </c>
      <c r="J11">
        <f>r_elec_party!J11</f>
        <v>19.391231536865231</v>
      </c>
      <c r="K11">
        <f>r_elec_party!K11</f>
        <v>9.1758241653442383</v>
      </c>
      <c r="L11">
        <f>r_elec_party!L11</f>
        <v>6.1187515258789062</v>
      </c>
      <c r="M11">
        <f>r_elec_party!M11</f>
        <v>6.4719786643981934</v>
      </c>
      <c r="N11">
        <f t="shared" si="0"/>
        <v>30.749679088592529</v>
      </c>
      <c r="O11">
        <f t="shared" si="1"/>
        <v>0.89146757125854492</v>
      </c>
    </row>
    <row r="12" spans="1:15">
      <c r="A12">
        <f>r_elec_party!A12</f>
        <v>2019</v>
      </c>
      <c r="B12">
        <f>r_elec_party!B12</f>
        <v>12.57</v>
      </c>
      <c r="C12">
        <f>r_elec_party!C12</f>
        <v>12.31</v>
      </c>
      <c r="D12">
        <f>r_elec_party!D12</f>
        <v>1.54</v>
      </c>
      <c r="E12">
        <f>r_elec_party!E12</f>
        <v>9.0500000000000007</v>
      </c>
      <c r="F12">
        <f>r_elec_party!F12</f>
        <v>6.84</v>
      </c>
      <c r="H12">
        <f>r_elec_party!H12</f>
        <v>7.77</v>
      </c>
      <c r="J12">
        <f>r_elec_party!J12</f>
        <v>19.329999999999998</v>
      </c>
      <c r="K12">
        <f>r_elec_party!K12</f>
        <v>9.69</v>
      </c>
      <c r="L12">
        <f>r_elec_party!L12</f>
        <v>8.2100000000000009</v>
      </c>
      <c r="M12">
        <f>r_elec_party!M12</f>
        <v>4.5199999999999996</v>
      </c>
      <c r="N12">
        <f t="shared" si="0"/>
        <v>29.259999999999998</v>
      </c>
      <c r="O12">
        <f t="shared" si="1"/>
        <v>8.1700000000000017</v>
      </c>
    </row>
  </sheetData>
  <customSheetViews>
    <customSheetView guid="{ED1DEC0F-3E7B-4441-B19F-CDEF10A595AE}" topLeftCell="B1">
      <selection sqref="A1:H1"/>
      <pageMargins left="0.7" right="0.7" top="0.75" bottom="0.75" header="0.3" footer="0.3"/>
    </customSheetView>
  </customSheetView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6">
    <tabColor theme="1"/>
  </sheetPr>
  <dimension ref="A1:E3"/>
  <sheetViews>
    <sheetView workbookViewId="0">
      <selection sqref="A1:H1"/>
    </sheetView>
  </sheetViews>
  <sheetFormatPr baseColWidth="10" defaultColWidth="11.44140625" defaultRowHeight="14.4"/>
  <sheetData>
    <row r="1" spans="1:5">
      <c r="B1">
        <v>1999</v>
      </c>
      <c r="C1">
        <v>2004</v>
      </c>
      <c r="D1">
        <v>2009</v>
      </c>
      <c r="E1">
        <v>2014</v>
      </c>
    </row>
    <row r="2" spans="1:5">
      <c r="A2" t="str">
        <f>r_urban!A24</f>
        <v>Rural</v>
      </c>
      <c r="B2" s="1">
        <f>r_urban!C12</f>
        <v>0.31512445211410522</v>
      </c>
      <c r="C2" s="1">
        <f>r_urban!D12</f>
        <v>0.20373208820819855</v>
      </c>
      <c r="D2" s="1">
        <f>r_urban!E12</f>
        <v>0.14148589968681335</v>
      </c>
      <c r="E2" s="1">
        <f>r_urban!F12</f>
        <v>0.15403944253921509</v>
      </c>
    </row>
    <row r="3" spans="1:5">
      <c r="A3" t="str">
        <f>r_urban!A25</f>
        <v>Urban</v>
      </c>
      <c r="B3" s="1">
        <f>r_urban!C13</f>
        <v>0.38568574190139771</v>
      </c>
      <c r="C3" s="1">
        <f>r_urban!D13</f>
        <v>0.15926994383335114</v>
      </c>
      <c r="D3" s="1">
        <f>r_urban!E13</f>
        <v>0.13838949799537659</v>
      </c>
      <c r="E3" s="1">
        <f>r_urban!F13</f>
        <v>0.23065760731697083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7">
    <tabColor theme="1"/>
  </sheetPr>
  <dimension ref="A1:E5"/>
  <sheetViews>
    <sheetView workbookViewId="0">
      <selection sqref="A1:H1"/>
    </sheetView>
  </sheetViews>
  <sheetFormatPr baseColWidth="10" defaultColWidth="11.44140625" defaultRowHeight="14.4"/>
  <sheetData>
    <row r="1" spans="1:5">
      <c r="A1" s="41" t="s">
        <v>87</v>
      </c>
      <c r="B1" s="41" t="s">
        <v>96</v>
      </c>
      <c r="C1" t="s">
        <v>60</v>
      </c>
      <c r="D1" s="41" t="s">
        <v>94</v>
      </c>
      <c r="E1" t="s">
        <v>38</v>
      </c>
    </row>
    <row r="2" spans="1:5">
      <c r="A2">
        <f>r_urbandiff_Golkar!A2</f>
        <v>1999</v>
      </c>
      <c r="B2">
        <f>r_urbandiff_PDIP!B2</f>
        <v>7.0561280250549316</v>
      </c>
      <c r="C2">
        <f>r_urbandiff_PDIP!C2</f>
        <v>13.808109283447266</v>
      </c>
      <c r="D2">
        <f>r_urbandiff_PDIP!D2</f>
        <v>14.431612014770508</v>
      </c>
      <c r="E2">
        <f>r_urbandiff_PDIP!E2</f>
        <v>0</v>
      </c>
    </row>
    <row r="3" spans="1:5">
      <c r="A3">
        <f>r_urbandiff_Golkar!A3</f>
        <v>2004</v>
      </c>
      <c r="B3">
        <f>r_urbandiff_PDIP!B3</f>
        <v>-4.4462156295776367</v>
      </c>
      <c r="C3">
        <f>r_urbandiff_PDIP!C3</f>
        <v>2.2042872384190559E-2</v>
      </c>
      <c r="D3">
        <f>r_urbandiff_PDIP!D3</f>
        <v>-0.2233317643404007</v>
      </c>
      <c r="E3">
        <f>r_urbandiff_PDIP!E3</f>
        <v>0</v>
      </c>
    </row>
    <row r="4" spans="1:5">
      <c r="A4">
        <f>r_urbandiff_Golkar!A4</f>
        <v>2009</v>
      </c>
      <c r="B4">
        <f>r_urbandiff_PDIP!B4</f>
        <v>-0.30963924527168274</v>
      </c>
      <c r="C4">
        <f>r_urbandiff_PDIP!C4</f>
        <v>2.0777511596679687</v>
      </c>
      <c r="D4">
        <f>r_urbandiff_PDIP!D4</f>
        <v>2.5838277339935303</v>
      </c>
      <c r="E4">
        <f>r_urbandiff_PDIP!E4</f>
        <v>0</v>
      </c>
    </row>
    <row r="5" spans="1:5">
      <c r="A5">
        <f>r_urbandiff_Golkar!A5</f>
        <v>2014</v>
      </c>
      <c r="B5">
        <f>r_urbandiff_PDIP!B5</f>
        <v>7.6618156433105469</v>
      </c>
      <c r="C5">
        <f>r_urbandiff_PDIP!C5</f>
        <v>7.2623386383056641</v>
      </c>
      <c r="D5">
        <f>r_urbandiff_PDIP!D5</f>
        <v>7.965975284576416</v>
      </c>
      <c r="E5">
        <f>r_urbandiff_PDIP!E5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8">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s="1" customFormat="1">
      <c r="A2" t="str">
        <f>r_islam_inc!A6</f>
        <v>Bottom 50%</v>
      </c>
      <c r="B2" s="1">
        <f>r_islam_inc!C22</f>
        <v>0.36533993482589722</v>
      </c>
      <c r="C2" s="1">
        <f>r_islam_inc!D22</f>
        <v>0.19042019546031952</v>
      </c>
      <c r="D2" s="1">
        <f>r_islam_inc!E22</f>
        <v>0.14217375218868256</v>
      </c>
      <c r="E2" s="1">
        <f>r_islam_inc!F22</f>
        <v>0.16144829988479614</v>
      </c>
    </row>
    <row r="3" spans="1:5" s="1" customFormat="1">
      <c r="A3" t="str">
        <f>r_islam_inc!A7</f>
        <v>Middle 40%</v>
      </c>
      <c r="B3" s="1">
        <f>r_islam_inc!C23</f>
        <v>0.28658255934715271</v>
      </c>
      <c r="C3" s="1">
        <f>r_islam_inc!D23</f>
        <v>0.15258459746837616</v>
      </c>
      <c r="D3" s="1">
        <f>r_islam_inc!E23</f>
        <v>0.12390531599521637</v>
      </c>
      <c r="E3" s="1">
        <f>r_islam_inc!F23</f>
        <v>0.18385478854179382</v>
      </c>
    </row>
    <row r="4" spans="1:5" s="1" customFormat="1">
      <c r="A4" t="str">
        <f>r_islam_inc!A8</f>
        <v>Top 10%</v>
      </c>
      <c r="B4" s="1">
        <f>r_islam_inc!C24</f>
        <v>0.17573893070220947</v>
      </c>
      <c r="C4" s="1">
        <f>r_islam_inc!D24</f>
        <v>8.588506281375885E-2</v>
      </c>
      <c r="D4" s="1">
        <f>r_islam_inc!E24</f>
        <v>5.6454155594110489E-2</v>
      </c>
      <c r="E4" s="1">
        <f>r_islam_inc!F24</f>
        <v>0.18092431128025055</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9">
    <tabColor theme="1"/>
  </sheetPr>
  <dimension ref="A1:E5"/>
  <sheetViews>
    <sheetView workbookViewId="0">
      <selection sqref="A1:H1"/>
    </sheetView>
  </sheetViews>
  <sheetFormatPr baseColWidth="10" defaultColWidth="11.44140625" defaultRowHeight="14.4"/>
  <sheetData>
    <row r="1" spans="1:5">
      <c r="A1" t="s">
        <v>36</v>
      </c>
      <c r="B1" s="41" t="s">
        <v>100</v>
      </c>
      <c r="C1" s="41" t="s">
        <v>98</v>
      </c>
      <c r="D1" s="41" t="s">
        <v>99</v>
      </c>
      <c r="E1" t="s">
        <v>38</v>
      </c>
    </row>
    <row r="2" spans="1:5">
      <c r="A2">
        <f>r_incdiff_Golkar!A2</f>
        <v>1999</v>
      </c>
      <c r="B2">
        <f>r_islam_incdiff_PDIP!B2</f>
        <v>-15.459773063659668</v>
      </c>
      <c r="C2">
        <f>r_islam_incdiff_PDIP!C2</f>
        <v>-9.3561620712280273</v>
      </c>
      <c r="D2">
        <f>r_islam_incdiff_PDIP!D2</f>
        <v>-10.640176773071289</v>
      </c>
      <c r="E2">
        <f>r_islam_incdiff_PDIP!E2</f>
        <v>0</v>
      </c>
    </row>
    <row r="3" spans="1:5">
      <c r="A3">
        <f>r_incdiff_Golkar!A3</f>
        <v>2004</v>
      </c>
      <c r="B3">
        <f>r_islam_incdiff_PDIP!B3</f>
        <v>-8.7719316482543945</v>
      </c>
      <c r="C3">
        <f>r_islam_incdiff_PDIP!C3</f>
        <v>-4.6970334053039551</v>
      </c>
      <c r="D3">
        <f>r_islam_incdiff_PDIP!D3</f>
        <v>-4.3403959274291992</v>
      </c>
      <c r="E3">
        <f>r_islam_incdiff_PDIP!E3</f>
        <v>0</v>
      </c>
    </row>
    <row r="4" spans="1:5">
      <c r="A4">
        <f>r_incdiff_Golkar!A4</f>
        <v>2009</v>
      </c>
      <c r="B4">
        <f>r_islam_incdiff_PDIP!B4</f>
        <v>-7.7600293159484863</v>
      </c>
      <c r="C4">
        <f>r_islam_incdiff_PDIP!C4</f>
        <v>-1.591541051864624</v>
      </c>
      <c r="D4">
        <f>r_islam_incdiff_PDIP!D4</f>
        <v>-1.0774639844894409</v>
      </c>
      <c r="E4">
        <f>r_islam_incdiff_PDIP!E4</f>
        <v>0</v>
      </c>
    </row>
    <row r="5" spans="1:5">
      <c r="A5">
        <f>r_incdiff_Golkar!A5</f>
        <v>2014</v>
      </c>
      <c r="B5">
        <f>r_islam_incdiff_PDIP!B5</f>
        <v>0.95175671577453613</v>
      </c>
      <c r="C5">
        <f>r_islam_incdiff_PDIP!C5</f>
        <v>2.0605177879333496</v>
      </c>
      <c r="D5">
        <f>r_islam_incdiff_PDIP!D5</f>
        <v>2.0740206241607666</v>
      </c>
      <c r="E5">
        <f>r_islam_incdiff_PDIP!E5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0">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r_islam_educ!C22</f>
        <v>0.35649916529655457</v>
      </c>
      <c r="C2" s="2">
        <f>r_islam_educ!D22</f>
        <v>0.22280687093734741</v>
      </c>
      <c r="D2" s="2">
        <f>r_islam_educ!E22</f>
        <v>0.16676640510559082</v>
      </c>
      <c r="E2" s="2">
        <f>r_islam_educ!F22</f>
        <v>0.16985371708869934</v>
      </c>
    </row>
    <row r="3" spans="1:5">
      <c r="A3" t="str">
        <f>r_islam_inc!A7</f>
        <v>Middle 40%</v>
      </c>
      <c r="B3" s="2">
        <f>r_islam_educ!C23</f>
        <v>0.28294411301612854</v>
      </c>
      <c r="C3" s="2">
        <f>r_islam_educ!D23</f>
        <v>0.11649058014154434</v>
      </c>
      <c r="D3" s="2">
        <f>r_islam_educ!E23</f>
        <v>9.9275760352611542E-2</v>
      </c>
      <c r="E3" s="2">
        <f>r_islam_educ!F23</f>
        <v>0.17866787314414978</v>
      </c>
    </row>
    <row r="4" spans="1:5">
      <c r="A4" t="str">
        <f>r_islam_inc!A8</f>
        <v>Top 10%</v>
      </c>
      <c r="B4" s="2">
        <f>r_islam_educ!C24</f>
        <v>0.19453178346157074</v>
      </c>
      <c r="C4" s="2">
        <f>r_islam_educ!D24</f>
        <v>9.2373445630073547E-2</v>
      </c>
      <c r="D4" s="2">
        <f>r_islam_educ!E24</f>
        <v>3.2264553010463715E-2</v>
      </c>
      <c r="E4" s="2">
        <f>r_islam_educ!F24</f>
        <v>0.15200944244861603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1">
    <tabColor theme="1"/>
  </sheetPr>
  <dimension ref="A1:E5"/>
  <sheetViews>
    <sheetView workbookViewId="0">
      <selection sqref="A1:H1"/>
    </sheetView>
  </sheetViews>
  <sheetFormatPr baseColWidth="10" defaultColWidth="11.44140625" defaultRowHeight="14.4"/>
  <sheetData>
    <row r="1" spans="1:5">
      <c r="A1" t="s">
        <v>36</v>
      </c>
      <c r="B1" s="41" t="s">
        <v>106</v>
      </c>
      <c r="C1" s="41" t="s">
        <v>104</v>
      </c>
      <c r="D1" s="41" t="s">
        <v>105</v>
      </c>
      <c r="E1" t="s">
        <v>38</v>
      </c>
    </row>
    <row r="2" spans="1:5">
      <c r="A2">
        <f>r_incdiff_Golkar!A2</f>
        <v>1999</v>
      </c>
      <c r="B2">
        <f>r_islam_educdiff_PDIP!B2</f>
        <v>-12.92762279510498</v>
      </c>
      <c r="C2">
        <f>r_islam_educdiff_PDIP!C2</f>
        <v>-9.1052532196044922</v>
      </c>
      <c r="D2">
        <f>r_islam_educdiff_PDIP!D2</f>
        <v>-9.2509250640869141</v>
      </c>
      <c r="E2">
        <f>r_islam_educdiff_PDIP!E2</f>
        <v>0</v>
      </c>
    </row>
    <row r="3" spans="1:5">
      <c r="A3">
        <f>r_incdiff_Golkar!A3</f>
        <v>2004</v>
      </c>
      <c r="B3">
        <f>r_islam_educdiff_PDIP!B3</f>
        <v>-8.3181743621826172</v>
      </c>
      <c r="C3">
        <f>r_islam_educdiff_PDIP!C3</f>
        <v>-5.7105617523193359</v>
      </c>
      <c r="D3">
        <f>r_islam_educdiff_PDIP!D3</f>
        <v>-5.8721246719360352</v>
      </c>
      <c r="E3">
        <f>r_islam_educdiff_PDIP!E3</f>
        <v>0</v>
      </c>
    </row>
    <row r="4" spans="1:5">
      <c r="A4">
        <f>r_incdiff_Golkar!A4</f>
        <v>2009</v>
      </c>
      <c r="B4">
        <f>r_islam_educdiff_PDIP!B4</f>
        <v>-10.450601577758789</v>
      </c>
      <c r="C4">
        <f>r_islam_educdiff_PDIP!C4</f>
        <v>-8.1254091262817383</v>
      </c>
      <c r="D4">
        <f>r_islam_educdiff_PDIP!D4</f>
        <v>-8.1691646575927734</v>
      </c>
      <c r="E4">
        <f>r_islam_educdiff_PDIP!E4</f>
        <v>0</v>
      </c>
    </row>
    <row r="5" spans="1:5">
      <c r="A5">
        <f>r_incdiff_Golkar!A5</f>
        <v>2014</v>
      </c>
      <c r="B5">
        <f>r_islam_educdiff_PDIP!B5</f>
        <v>-2.1761677265167236</v>
      </c>
      <c r="C5">
        <f>r_islam_educdiff_PDIP!C5</f>
        <v>-4.0118770599365234</v>
      </c>
      <c r="D5">
        <f>r_islam_educdiff_PDIP!D5</f>
        <v>-5.6551752090454102</v>
      </c>
      <c r="E5">
        <f>r_islam_educdiff_PDIP!E5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2">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f>r_young_inc!C22</f>
        <v>0.36744305491447449</v>
      </c>
      <c r="C2">
        <f>r_young_inc!D22</f>
        <v>0.20427429676055908</v>
      </c>
      <c r="D2">
        <f>r_young_inc!E22</f>
        <v>0.12878625094890594</v>
      </c>
      <c r="E2">
        <f>r_young_inc!F22</f>
        <v>0.17615805566310883</v>
      </c>
    </row>
    <row r="3" spans="1:5">
      <c r="A3" t="str">
        <f>r_islam_inc!A7</f>
        <v>Middle 40%</v>
      </c>
      <c r="B3">
        <f>r_young_inc!C23</f>
        <v>0.30282458662986755</v>
      </c>
      <c r="C3">
        <f>r_young_inc!D23</f>
        <v>0.15518246591091156</v>
      </c>
      <c r="D3">
        <f>r_young_inc!E23</f>
        <v>0.14033742249011993</v>
      </c>
      <c r="E3">
        <f>r_young_inc!F23</f>
        <v>0.21006424725055695</v>
      </c>
    </row>
    <row r="4" spans="1:5">
      <c r="A4" t="str">
        <f>r_islam_inc!A8</f>
        <v>Top 10%</v>
      </c>
      <c r="B4">
        <f>r_young_inc!C24</f>
        <v>0.2597460150718689</v>
      </c>
      <c r="C4">
        <f>r_young_inc!D24</f>
        <v>0.14484491944313049</v>
      </c>
      <c r="D4">
        <f>r_young_inc!E24</f>
        <v>7.1458630263805389E-2</v>
      </c>
      <c r="E4">
        <f>r_young_inc!F24</f>
        <v>0.26014348864555359</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3">
    <tabColor theme="1"/>
  </sheetPr>
  <dimension ref="A1:E5"/>
  <sheetViews>
    <sheetView workbookViewId="0">
      <selection sqref="A1:H1"/>
    </sheetView>
  </sheetViews>
  <sheetFormatPr baseColWidth="10" defaultColWidth="11.44140625" defaultRowHeight="14.4"/>
  <sheetData>
    <row r="1" spans="1:5">
      <c r="A1" t="s">
        <v>36</v>
      </c>
      <c r="B1" s="41" t="s">
        <v>110</v>
      </c>
      <c r="C1" s="41" t="s">
        <v>98</v>
      </c>
      <c r="D1" s="41" t="s">
        <v>99</v>
      </c>
      <c r="E1" t="s">
        <v>38</v>
      </c>
    </row>
    <row r="2" spans="1:5">
      <c r="A2">
        <f>r_incdiff_Golkar!A2</f>
        <v>1999</v>
      </c>
      <c r="B2">
        <f>r_young_incdiff_PDIP!B2</f>
        <v>-7.8977718353271484</v>
      </c>
      <c r="C2">
        <f>r_young_incdiff_PDIP!C2</f>
        <v>-2.5931649208068848</v>
      </c>
      <c r="D2">
        <f>r_young_incdiff_PDIP!D2</f>
        <v>-4.8203816413879395</v>
      </c>
      <c r="E2">
        <f>r_young_incdiff_PDIP!E2</f>
        <v>0</v>
      </c>
    </row>
    <row r="3" spans="1:5">
      <c r="A3">
        <f>r_incdiff_Golkar!A3</f>
        <v>2004</v>
      </c>
      <c r="B3">
        <f>r_young_incdiff_PDIP!B3</f>
        <v>-3.7610783576965332</v>
      </c>
      <c r="C3">
        <f>r_young_incdiff_PDIP!C3</f>
        <v>0.14193905889987946</v>
      </c>
      <c r="D3">
        <f>r_young_incdiff_PDIP!D3</f>
        <v>2.8934998512268066</v>
      </c>
      <c r="E3">
        <f>r_young_incdiff_PDIP!E3</f>
        <v>0</v>
      </c>
    </row>
    <row r="4" spans="1:5">
      <c r="A4">
        <f>r_incdiff_Golkar!A4</f>
        <v>2009</v>
      </c>
      <c r="B4">
        <f>r_young_incdiff_PDIP!B4</f>
        <v>-6.2461471557617188</v>
      </c>
      <c r="C4">
        <f>r_young_incdiff_PDIP!C4</f>
        <v>-2.5876646041870117</v>
      </c>
      <c r="D4">
        <f>r_young_incdiff_PDIP!D4</f>
        <v>0.18289339542388916</v>
      </c>
      <c r="E4">
        <f>r_young_incdiff_PDIP!E4</f>
        <v>0</v>
      </c>
    </row>
    <row r="5" spans="1:5">
      <c r="A5">
        <f>r_incdiff_Golkar!A5</f>
        <v>2014</v>
      </c>
      <c r="B5">
        <f>r_young_incdiff_PDIP!B5</f>
        <v>6.8916025161743164</v>
      </c>
      <c r="C5">
        <f>r_young_incdiff_PDIP!C5</f>
        <v>8.0469951629638672</v>
      </c>
      <c r="D5">
        <f>r_young_incdiff_PDIP!D5</f>
        <v>6.4028778076171875</v>
      </c>
      <c r="E5">
        <f>r_young_incdiff_PDIP!E5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4">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r_young_educ!C22</f>
        <v>0.35265621542930603</v>
      </c>
      <c r="C2" s="1">
        <f>r_young_educ!D22</f>
        <v>0.22559539973735809</v>
      </c>
      <c r="D2" s="1">
        <f>r_young_educ!E22</f>
        <v>0.16596236824989319</v>
      </c>
      <c r="E2" s="1">
        <f>r_young_educ!F22</f>
        <v>0.19619448482990265</v>
      </c>
    </row>
    <row r="3" spans="1:5">
      <c r="A3" t="str">
        <f>r_islam_inc!A7</f>
        <v>Middle 40%</v>
      </c>
      <c r="B3" s="1">
        <f>r_young_educ!C23</f>
        <v>0.3130970299243927</v>
      </c>
      <c r="C3" s="1">
        <f>r_young_educ!D23</f>
        <v>0.14450901746749878</v>
      </c>
      <c r="D3" s="1">
        <f>r_young_educ!E23</f>
        <v>9.3870848417282104E-2</v>
      </c>
      <c r="E3" s="1">
        <f>r_young_educ!F23</f>
        <v>0.20554953813552856</v>
      </c>
    </row>
    <row r="4" spans="1:5">
      <c r="A4" t="str">
        <f>r_islam_inc!A8</f>
        <v>Top 10%</v>
      </c>
      <c r="B4" s="1">
        <f>r_young_educ!C24</f>
        <v>0.23273779451847076</v>
      </c>
      <c r="C4" s="1">
        <f>r_young_educ!D24</f>
        <v>0.10084297508001328</v>
      </c>
      <c r="D4" s="1">
        <f>r_young_educ!E24</f>
        <v>7.3346823453903198E-2</v>
      </c>
      <c r="E4" s="1">
        <f>r_young_educ!F24</f>
        <v>0.17983543872833252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5">
    <tabColor theme="1"/>
  </sheetPr>
  <dimension ref="A1:E5"/>
  <sheetViews>
    <sheetView workbookViewId="0">
      <selection sqref="A1:H1"/>
    </sheetView>
  </sheetViews>
  <sheetFormatPr baseColWidth="10" defaultColWidth="11.44140625" defaultRowHeight="14.4"/>
  <sheetData>
    <row r="1" spans="1:5">
      <c r="A1" t="s">
        <v>36</v>
      </c>
      <c r="B1" s="41" t="s">
        <v>111</v>
      </c>
      <c r="C1" s="41" t="s">
        <v>104</v>
      </c>
      <c r="D1" s="41" t="s">
        <v>105</v>
      </c>
      <c r="E1" t="s">
        <v>38</v>
      </c>
    </row>
    <row r="2" spans="1:5">
      <c r="A2">
        <f>r_incdiff_Golkar!A2</f>
        <v>1999</v>
      </c>
      <c r="B2">
        <f>r_young_educdiff_PDIP!B2</f>
        <v>-10.23365592956543</v>
      </c>
      <c r="C2">
        <f>r_young_educdiff_PDIP!C2</f>
        <v>-10.547017097473145</v>
      </c>
      <c r="D2">
        <f>r_young_educdiff_PDIP!D2</f>
        <v>-12.811820030212402</v>
      </c>
      <c r="E2">
        <f>r_young_educdiff_PDIP!E2</f>
        <v>0</v>
      </c>
    </row>
    <row r="3" spans="1:5">
      <c r="A3">
        <f>r_incdiff_Golkar!A3</f>
        <v>2004</v>
      </c>
      <c r="B3">
        <f>r_young_educdiff_PDIP!B3</f>
        <v>-8.871403694152832</v>
      </c>
      <c r="C3">
        <f>r_young_educdiff_PDIP!C3</f>
        <v>-5.7540531158447266</v>
      </c>
      <c r="D3">
        <f>r_young_educdiff_PDIP!D3</f>
        <v>-5.4091143608093262</v>
      </c>
      <c r="E3">
        <f>r_young_educdiff_PDIP!E3</f>
        <v>0</v>
      </c>
    </row>
    <row r="4" spans="1:5">
      <c r="A4">
        <f>r_incdiff_Golkar!A4</f>
        <v>2009</v>
      </c>
      <c r="B4">
        <f>r_young_educdiff_PDIP!B4</f>
        <v>-6.0574874877929687</v>
      </c>
      <c r="C4">
        <f>r_young_educdiff_PDIP!C4</f>
        <v>-4.8525204658508301</v>
      </c>
      <c r="D4">
        <f>r_young_educdiff_PDIP!D4</f>
        <v>-6.0814461708068848</v>
      </c>
      <c r="E4">
        <f>r_young_educdiff_PDIP!E4</f>
        <v>0</v>
      </c>
    </row>
    <row r="5" spans="1:5">
      <c r="A5">
        <f>r_incdiff_Golkar!A5</f>
        <v>2014</v>
      </c>
      <c r="B5">
        <f>r_young_educdiff_PDIP!B5</f>
        <v>-2.0516848564147949</v>
      </c>
      <c r="C5">
        <f>r_young_educdiff_PDIP!C5</f>
        <v>-6.8538985252380371</v>
      </c>
      <c r="D5">
        <f>r_young_educdiff_PDIP!D5</f>
        <v>-9.5557289123535156</v>
      </c>
      <c r="E5">
        <f>r_young_educdiff_PDIP!E5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4">
    <tabColor theme="1"/>
  </sheetPr>
  <dimension ref="A1:F12"/>
  <sheetViews>
    <sheetView workbookViewId="0">
      <selection sqref="A1:H1"/>
    </sheetView>
  </sheetViews>
  <sheetFormatPr baseColWidth="10" defaultColWidth="11.44140625" defaultRowHeight="14.4"/>
  <cols>
    <col min="2" max="2" width="15.44140625" bestFit="1" customWidth="1"/>
    <col min="6" max="6" width="12.21875" bestFit="1" customWidth="1"/>
  </cols>
  <sheetData>
    <row r="1" spans="1:6">
      <c r="B1" s="41" t="s">
        <v>132</v>
      </c>
      <c r="C1" s="41" t="s">
        <v>133</v>
      </c>
      <c r="D1" s="41" t="s">
        <v>27</v>
      </c>
      <c r="E1" s="41" t="s">
        <v>128</v>
      </c>
      <c r="F1" s="41" t="s">
        <v>134</v>
      </c>
    </row>
    <row r="2" spans="1:6">
      <c r="A2">
        <f>r_elec_party!A2</f>
        <v>1971</v>
      </c>
      <c r="C2">
        <f>t_elec_result!B2+t_elec_result!C2+t_elec_result!D2</f>
        <v>62.82</v>
      </c>
    </row>
    <row r="3" spans="1:6">
      <c r="A3">
        <f>r_elec_party!A3</f>
        <v>1977</v>
      </c>
      <c r="B3">
        <f>t_elec_result!I3+t_elec_result!J3+t_elec_result!E3</f>
        <v>8.6</v>
      </c>
      <c r="C3">
        <f>t_elec_result!B3+t_elec_result!C3+t_elec_result!D3</f>
        <v>62.11</v>
      </c>
      <c r="E3">
        <f>t_elec_result!N3</f>
        <v>29.29</v>
      </c>
      <c r="F3">
        <f>100-SUM(B3:E3)</f>
        <v>0</v>
      </c>
    </row>
    <row r="4" spans="1:6">
      <c r="A4">
        <f>r_elec_party!A4</f>
        <v>1982</v>
      </c>
      <c r="B4">
        <f>t_elec_result!I4+t_elec_result!J4+t_elec_result!E4</f>
        <v>7.88</v>
      </c>
      <c r="C4">
        <f>t_elec_result!B4+t_elec_result!C4+t_elec_result!D4</f>
        <v>64.34</v>
      </c>
      <c r="E4">
        <f>t_elec_result!N4</f>
        <v>27.78</v>
      </c>
      <c r="F4">
        <f t="shared" ref="F4:F11" si="0">100-SUM(B4:E4)</f>
        <v>0</v>
      </c>
    </row>
    <row r="5" spans="1:6">
      <c r="A5">
        <f>r_elec_party!A5</f>
        <v>1987</v>
      </c>
      <c r="B5">
        <f>t_elec_result!I5+t_elec_result!J5+t_elec_result!E5</f>
        <v>10.87</v>
      </c>
      <c r="C5">
        <f>t_elec_result!B5+t_elec_result!C5+t_elec_result!D5</f>
        <v>73.16</v>
      </c>
      <c r="E5">
        <f>t_elec_result!N5</f>
        <v>15.97</v>
      </c>
      <c r="F5">
        <f t="shared" si="0"/>
        <v>0</v>
      </c>
    </row>
    <row r="6" spans="1:6">
      <c r="A6">
        <f>r_elec_party!A6</f>
        <v>1992</v>
      </c>
      <c r="B6">
        <f>t_elec_result!I6+t_elec_result!J6+t_elec_result!E6</f>
        <v>14.89</v>
      </c>
      <c r="C6">
        <f>t_elec_result!B6+t_elec_result!C6+t_elec_result!D6</f>
        <v>68.099999999999994</v>
      </c>
      <c r="E6">
        <f>t_elec_result!N6</f>
        <v>17.010000000000002</v>
      </c>
      <c r="F6">
        <f t="shared" si="0"/>
        <v>0</v>
      </c>
    </row>
    <row r="7" spans="1:6">
      <c r="A7">
        <f>r_elec_party!A7</f>
        <v>1997</v>
      </c>
      <c r="B7">
        <f>t_elec_result!I7+t_elec_result!J7+t_elec_result!E7</f>
        <v>3.06</v>
      </c>
      <c r="C7">
        <f>t_elec_result!B7+t_elec_result!C7+t_elec_result!D7</f>
        <v>74.510000000000005</v>
      </c>
      <c r="E7">
        <f>t_elec_result!N7</f>
        <v>22.43</v>
      </c>
      <c r="F7">
        <f t="shared" si="0"/>
        <v>0</v>
      </c>
    </row>
    <row r="8" spans="1:6">
      <c r="A8">
        <f>r_elec_party!A8</f>
        <v>1999</v>
      </c>
      <c r="B8">
        <f>t_elec_result!I8+t_elec_result!J8+t_elec_result!E8</f>
        <v>34.353389263153069</v>
      </c>
      <c r="C8">
        <f>t_elec_result!B8+t_elec_result!C8+t_elec_result!D8</f>
        <v>22.430820465087891</v>
      </c>
      <c r="E8">
        <f>t_elec_result!N8</f>
        <v>33.712202310562134</v>
      </c>
      <c r="F8">
        <f t="shared" si="0"/>
        <v>9.5035879611968994</v>
      </c>
    </row>
    <row r="9" spans="1:6">
      <c r="A9">
        <f>r_elec_party!A9</f>
        <v>2004</v>
      </c>
      <c r="B9">
        <f>t_elec_result!I9+t_elec_result!J9+t_elec_result!E9</f>
        <v>18.18079948425293</v>
      </c>
      <c r="C9">
        <f>t_elec_result!B9+t_elec_result!C9+t_elec_result!D9</f>
        <v>21.672481536865231</v>
      </c>
      <c r="D9">
        <f>t_elec_result!H9</f>
        <v>7.4852957725524902</v>
      </c>
      <c r="E9">
        <f>t_elec_result!N9</f>
        <v>35.267296075820923</v>
      </c>
      <c r="F9">
        <f t="shared" si="0"/>
        <v>17.394127130508423</v>
      </c>
    </row>
    <row r="10" spans="1:6">
      <c r="A10">
        <f>r_elec_party!A10</f>
        <v>2009</v>
      </c>
      <c r="B10">
        <f>t_elec_result!I10+t_elec_result!J10+t_elec_result!E10</f>
        <v>16.63127326965332</v>
      </c>
      <c r="C10">
        <f>t_elec_result!B10+t_elec_result!C10+t_elec_result!D10</f>
        <v>23.746673583984379</v>
      </c>
      <c r="D10">
        <f>t_elec_result!H10</f>
        <v>24.885038375854489</v>
      </c>
      <c r="E10">
        <f>t_elec_result!N10</f>
        <v>25.312459349632263</v>
      </c>
      <c r="F10">
        <f t="shared" si="0"/>
        <v>9.4245554208755493</v>
      </c>
    </row>
    <row r="11" spans="1:6">
      <c r="A11">
        <f>r_elec_party!A11</f>
        <v>2014</v>
      </c>
      <c r="B11">
        <f>t_elec_result!I11+t_elec_result!J11+t_elec_result!E11</f>
        <v>26.056584835052487</v>
      </c>
      <c r="C11">
        <f>t_elec_result!B11+t_elec_result!C11+t_elec_result!D11</f>
        <v>31.949512004852291</v>
      </c>
      <c r="D11">
        <f>t_elec_result!H11</f>
        <v>10.352756500244141</v>
      </c>
      <c r="E11">
        <f>t_elec_result!N11</f>
        <v>30.749679088592529</v>
      </c>
      <c r="F11">
        <f t="shared" si="0"/>
        <v>0.89146757125854492</v>
      </c>
    </row>
    <row r="12" spans="1:6">
      <c r="A12">
        <f>r_elec_party!A12</f>
        <v>2019</v>
      </c>
      <c r="B12">
        <f>t_elec_result!I12+t_elec_result!J12+t_elec_result!E12</f>
        <v>28.38</v>
      </c>
      <c r="C12">
        <f>t_elec_result!B12+t_elec_result!C12+t_elec_result!D12</f>
        <v>26.42</v>
      </c>
      <c r="D12">
        <f>t_elec_result!H12</f>
        <v>7.77</v>
      </c>
      <c r="E12">
        <f>t_elec_result!N12</f>
        <v>29.259999999999998</v>
      </c>
      <c r="F12">
        <f>100-SUM(B12:E12)</f>
        <v>8.1700000000000159</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6">
    <tabColor theme="1"/>
  </sheetPr>
  <dimension ref="A1:E6"/>
  <sheetViews>
    <sheetView workbookViewId="0">
      <selection sqref="A1:H1"/>
    </sheetView>
  </sheetViews>
  <sheetFormatPr baseColWidth="10" defaultColWidth="11.44140625" defaultRowHeight="14.4"/>
  <cols>
    <col min="1" max="1" width="16.44140625" bestFit="1" customWidth="1"/>
  </cols>
  <sheetData>
    <row r="1" spans="1:5">
      <c r="B1">
        <v>1999</v>
      </c>
      <c r="C1">
        <v>2004</v>
      </c>
      <c r="D1">
        <v>2009</v>
      </c>
      <c r="E1">
        <v>2014</v>
      </c>
    </row>
    <row r="2" spans="1:5">
      <c r="A2" t="str">
        <f>r_educ!A65</f>
        <v>Elementary or lower</v>
      </c>
      <c r="B2" s="1">
        <f>r_educ!C72</f>
        <v>0.27676525712013245</v>
      </c>
      <c r="C2" s="1">
        <f>r_educ!D72</f>
        <v>0.30477264523506165</v>
      </c>
      <c r="D2" s="1">
        <f>r_educ!E72</f>
        <v>0.28855103254318237</v>
      </c>
      <c r="E2" s="1">
        <f>r_educ!F72</f>
        <v>0.35615596175193787</v>
      </c>
    </row>
    <row r="3" spans="1:5">
      <c r="A3" t="str">
        <f>r_educ!A66</f>
        <v>Primary</v>
      </c>
      <c r="B3" s="1">
        <f>r_educ!C73</f>
        <v>0.33850193023681641</v>
      </c>
      <c r="C3" s="1">
        <f>r_educ!D73</f>
        <v>0.35359755158424377</v>
      </c>
      <c r="D3" s="1">
        <f>r_educ!E73</f>
        <v>0.26362621784210205</v>
      </c>
      <c r="E3" s="1">
        <f>r_educ!F73</f>
        <v>0.28091773390769958</v>
      </c>
    </row>
    <row r="4" spans="1:5">
      <c r="A4" t="str">
        <f>r_educ!A67</f>
        <v>Lower secondary</v>
      </c>
      <c r="B4" s="1">
        <f>r_educ!C74</f>
        <v>0.30605190992355347</v>
      </c>
      <c r="C4" s="1">
        <f>r_educ!D74</f>
        <v>0.3614470362663269</v>
      </c>
      <c r="D4" s="1">
        <f>r_educ!E74</f>
        <v>0.27357259392738342</v>
      </c>
      <c r="E4" s="1">
        <f>r_educ!F74</f>
        <v>0.28452983498573303</v>
      </c>
    </row>
    <row r="5" spans="1:5">
      <c r="A5" t="str">
        <f>r_educ!A68</f>
        <v>Upper secondary</v>
      </c>
      <c r="B5" s="1">
        <f>r_educ!C75</f>
        <v>0.34584656357765198</v>
      </c>
      <c r="C5" s="1">
        <f>r_educ!D75</f>
        <v>0.3739783763885498</v>
      </c>
      <c r="D5" s="1">
        <f>r_educ!E75</f>
        <v>0.32420000433921814</v>
      </c>
      <c r="E5" s="1">
        <f>r_educ!F75</f>
        <v>0.3495158851146698</v>
      </c>
    </row>
    <row r="6" spans="1:5">
      <c r="A6" t="str">
        <f>r_educ!A69</f>
        <v>University or higher</v>
      </c>
      <c r="B6" s="1">
        <f>r_educ!C76</f>
        <v>0.47170275449752808</v>
      </c>
      <c r="C6" s="1">
        <f>r_educ!D76</f>
        <v>0.53976607322692871</v>
      </c>
      <c r="D6" s="1">
        <f>r_educ!E76</f>
        <v>0.27937188744544983</v>
      </c>
      <c r="E6" s="1">
        <f>r_educ!F76</f>
        <v>0.32937610149383545</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7">
    <tabColor theme="1"/>
  </sheetPr>
  <dimension ref="A1:E5"/>
  <sheetViews>
    <sheetView workbookViewId="0">
      <selection sqref="A1:H1"/>
    </sheetView>
  </sheetViews>
  <sheetFormatPr baseColWidth="10" defaultColWidth="11.44140625" defaultRowHeight="14.4"/>
  <sheetData>
    <row r="1" spans="1:5">
      <c r="A1" t="s">
        <v>36</v>
      </c>
      <c r="B1" t="s">
        <v>41</v>
      </c>
      <c r="C1" t="s">
        <v>37</v>
      </c>
      <c r="D1" t="s">
        <v>51</v>
      </c>
      <c r="E1" t="s">
        <v>38</v>
      </c>
    </row>
    <row r="2" spans="1:5">
      <c r="A2">
        <f>r_educdiff_muslim!A2</f>
        <v>1999</v>
      </c>
      <c r="B2">
        <f>r_educdiff_muslim!B2</f>
        <v>11.641852378845215</v>
      </c>
      <c r="C2">
        <f>r_educdiff_muslim!C2</f>
        <v>14.0440673828125</v>
      </c>
      <c r="D2">
        <f>r_educdiff_muslim!D2</f>
        <v>7.9684658050537109</v>
      </c>
      <c r="E2">
        <f>r_educdiff_muslim!E2</f>
        <v>0</v>
      </c>
    </row>
    <row r="3" spans="1:5">
      <c r="A3">
        <f>r_educdiff_muslim!A3</f>
        <v>2004</v>
      </c>
      <c r="B3">
        <f>r_educdiff_muslim!B3</f>
        <v>18.244932174682617</v>
      </c>
      <c r="C3">
        <f>r_educdiff_muslim!C3</f>
        <v>17.631418228149414</v>
      </c>
      <c r="D3">
        <f>r_educdiff_muslim!D3</f>
        <v>11.369232177734375</v>
      </c>
      <c r="E3">
        <f>r_educdiff_muslim!E3</f>
        <v>0</v>
      </c>
    </row>
    <row r="4" spans="1:5">
      <c r="A4">
        <f>r_educdiff_muslim!A4</f>
        <v>2009</v>
      </c>
      <c r="B4">
        <f>r_educdiff_muslim!B4</f>
        <v>-5.8295384049415588E-2</v>
      </c>
      <c r="C4">
        <f>r_educdiff_muslim!C4</f>
        <v>1.5700390338897705</v>
      </c>
      <c r="D4">
        <f>r_educdiff_muslim!D4</f>
        <v>-2.0346510410308838</v>
      </c>
      <c r="E4">
        <f>r_educdiff_muslim!E4</f>
        <v>0</v>
      </c>
    </row>
    <row r="5" spans="1:5">
      <c r="A5">
        <f>r_educdiff_muslim!A5</f>
        <v>2014</v>
      </c>
      <c r="B5">
        <f>r_educdiff_muslim!B5</f>
        <v>2.027897834777832</v>
      </c>
      <c r="C5">
        <f>r_educdiff_muslim!C5</f>
        <v>2.985867977142334</v>
      </c>
      <c r="D5">
        <f>r_educdiff_muslim!D5</f>
        <v>4.0341691970825195</v>
      </c>
      <c r="E5">
        <f>r_educdiff_muslim!E5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8">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r_inc!A38</f>
        <v>Bottom 50%</v>
      </c>
      <c r="B2">
        <f>r_inc!C42</f>
        <v>0.28671532869338989</v>
      </c>
      <c r="C2">
        <f>r_inc!D42</f>
        <v>0.33516779541969299</v>
      </c>
      <c r="D2">
        <f>r_inc!E42</f>
        <v>0.27729439735412598</v>
      </c>
      <c r="E2">
        <f>r_inc!F42</f>
        <v>0.32529053092002869</v>
      </c>
    </row>
    <row r="3" spans="1:5">
      <c r="A3" t="str">
        <f>r_inc!A39</f>
        <v>Middle 40%</v>
      </c>
      <c r="B3">
        <f>r_inc!C43</f>
        <v>0.31108447909355164</v>
      </c>
      <c r="C3">
        <f>r_inc!D43</f>
        <v>0.40447616577148438</v>
      </c>
      <c r="D3">
        <f>r_inc!E43</f>
        <v>0.2877461314201355</v>
      </c>
      <c r="E3">
        <f>r_inc!F43</f>
        <v>0.30070573091506958</v>
      </c>
    </row>
    <row r="4" spans="1:5">
      <c r="A4" t="str">
        <f>r_inc!A40</f>
        <v>Top 10%</v>
      </c>
      <c r="B4">
        <f>r_inc!C44</f>
        <v>0.45915696024894714</v>
      </c>
      <c r="C4">
        <f>r_inc!D44</f>
        <v>0.47278717160224915</v>
      </c>
      <c r="D4">
        <f>r_inc!E44</f>
        <v>0.32964926958084106</v>
      </c>
      <c r="E4">
        <f>r_inc!F44</f>
        <v>0.29627752304077148</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9">
    <tabColor theme="1"/>
  </sheetPr>
  <dimension ref="A1:E5"/>
  <sheetViews>
    <sheetView workbookViewId="0">
      <selection sqref="A1:H1"/>
    </sheetView>
  </sheetViews>
  <sheetFormatPr baseColWidth="10" defaultColWidth="11.44140625" defaultRowHeight="14.4"/>
  <sheetData>
    <row r="1" spans="1:5">
      <c r="A1" t="s">
        <v>36</v>
      </c>
      <c r="B1" t="s">
        <v>52</v>
      </c>
      <c r="C1" t="s">
        <v>37</v>
      </c>
      <c r="D1" t="s">
        <v>54</v>
      </c>
      <c r="E1" t="s">
        <v>38</v>
      </c>
    </row>
    <row r="2" spans="1:5">
      <c r="A2">
        <f>r_incdiff_muslim!A2</f>
        <v>1999</v>
      </c>
      <c r="B2">
        <f>r_incdiff_muslim!B2</f>
        <v>16.161090850830078</v>
      </c>
      <c r="C2">
        <f>r_incdiff_muslim!C2</f>
        <v>18.164522171020508</v>
      </c>
      <c r="D2">
        <f>r_incdiff_muslim!D2</f>
        <v>13.568693161010742</v>
      </c>
      <c r="E2">
        <f>r_incdiff_muslim!E2</f>
        <v>0</v>
      </c>
    </row>
    <row r="3" spans="1:5">
      <c r="A3">
        <f>r_incdiff_muslim!A3</f>
        <v>2004</v>
      </c>
      <c r="B3">
        <f>r_incdiff_muslim!B3</f>
        <v>10.681563377380371</v>
      </c>
      <c r="C3">
        <f>r_incdiff_muslim!C3</f>
        <v>8.4713869094848633</v>
      </c>
      <c r="D3">
        <f>r_incdiff_muslim!D3</f>
        <v>1.9410066604614258</v>
      </c>
      <c r="E3">
        <f>r_incdiff_muslim!E3</f>
        <v>0</v>
      </c>
    </row>
    <row r="4" spans="1:5">
      <c r="A4">
        <f>r_incdiff_muslim!A4</f>
        <v>2009</v>
      </c>
      <c r="B4">
        <f>r_incdiff_muslim!B4</f>
        <v>4.7709684371948242</v>
      </c>
      <c r="C4">
        <f>r_incdiff_muslim!C4</f>
        <v>2.6859357357025146</v>
      </c>
      <c r="D4">
        <f>r_incdiff_muslim!D4</f>
        <v>-0.65170150995254517</v>
      </c>
      <c r="E4">
        <f>r_incdiff_muslim!E4</f>
        <v>0</v>
      </c>
    </row>
    <row r="5" spans="1:5">
      <c r="A5">
        <f>r_incdiff_muslim!A5</f>
        <v>2014</v>
      </c>
      <c r="B5">
        <f>r_incdiff_muslim!B5</f>
        <v>-1.8086422681808472</v>
      </c>
      <c r="C5">
        <f>r_incdiff_muslim!C5</f>
        <v>-1.3935976028442383</v>
      </c>
      <c r="D5">
        <f>r_incdiff_muslim!D5</f>
        <v>-4.3211917877197266</v>
      </c>
      <c r="E5">
        <f>r_incdiff_muslim!E5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0">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r_religion!A17</f>
        <v>Practicing Muslims</v>
      </c>
      <c r="B2" s="1">
        <f>r_religion!C32</f>
        <v>0.40625922443267287</v>
      </c>
      <c r="C2" s="1">
        <f>r_religion!D32</f>
        <v>0.45801967543439975</v>
      </c>
      <c r="D2" s="1">
        <f>r_religion!E32</f>
        <v>0.35549103510887714</v>
      </c>
      <c r="E2" s="1">
        <f>r_religion!F32</f>
        <v>0.35235934830959548</v>
      </c>
    </row>
    <row r="3" spans="1:5">
      <c r="A3" t="str">
        <f>r_religion!A18</f>
        <v>Non-practicing Muslims</v>
      </c>
      <c r="B3" s="1">
        <f>r_religion!C33</f>
        <v>0.18503362718241489</v>
      </c>
      <c r="C3" s="1">
        <f>r_religion!D33</f>
        <v>0.38188437291569005</v>
      </c>
      <c r="D3" s="1">
        <f>r_religion!E33</f>
        <v>0.27413460365747155</v>
      </c>
      <c r="E3" s="1">
        <f>r_religion!F33</f>
        <v>0.31856751649563964</v>
      </c>
    </row>
    <row r="4" spans="1:5">
      <c r="A4" t="str">
        <f>r_religion!A19</f>
        <v>Non-Muslims</v>
      </c>
      <c r="B4" s="1">
        <f>r_religion!C34</f>
        <v>2.6018364165374321E-2</v>
      </c>
      <c r="C4" s="1">
        <f>r_religion!D34</f>
        <v>3.248388445682153E-2</v>
      </c>
      <c r="D4" s="1">
        <f>r_religion!E34</f>
        <v>7.8985308478632124E-2</v>
      </c>
      <c r="E4" s="1">
        <f>r_religion!F34</f>
        <v>8.3322154270531024E-2</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1">
    <tabColor theme="1"/>
  </sheetPr>
  <dimension ref="A1:E5"/>
  <sheetViews>
    <sheetView workbookViewId="0">
      <selection sqref="A1:H1"/>
    </sheetView>
  </sheetViews>
  <sheetFormatPr baseColWidth="10" defaultColWidth="11.44140625" defaultRowHeight="14.4"/>
  <sheetData>
    <row r="1" spans="1:5">
      <c r="A1" t="s">
        <v>36</v>
      </c>
      <c r="B1" t="s">
        <v>64</v>
      </c>
      <c r="C1" t="s">
        <v>60</v>
      </c>
      <c r="D1" t="s">
        <v>61</v>
      </c>
      <c r="E1" t="s">
        <v>38</v>
      </c>
    </row>
    <row r="2" spans="1:5">
      <c r="A2">
        <f>r_reldiff_muslim!A2</f>
        <v>1999</v>
      </c>
      <c r="B2">
        <f>r_reldiff_muslim!B2</f>
        <v>28.843502044677734</v>
      </c>
      <c r="C2">
        <f>r_reldiff_muslim!C2</f>
        <v>28.386819839477539</v>
      </c>
      <c r="D2">
        <f>r_reldiff_muslim!D2</f>
        <v>28.805065155029297</v>
      </c>
      <c r="E2">
        <f>r_reldiff_muslim!E2</f>
        <v>0</v>
      </c>
    </row>
    <row r="3" spans="1:5">
      <c r="A3">
        <f>r_reldiff_muslim!A3</f>
        <v>2004</v>
      </c>
      <c r="B3">
        <f>r_reldiff_muslim!B3</f>
        <v>16.689857482910156</v>
      </c>
      <c r="C3">
        <f>r_reldiff_muslim!C3</f>
        <v>15.611939430236816</v>
      </c>
      <c r="D3">
        <f>r_reldiff_muslim!D3</f>
        <v>15.871496200561523</v>
      </c>
      <c r="E3">
        <f>r_reldiff_muslim!E3</f>
        <v>0</v>
      </c>
    </row>
    <row r="4" spans="1:5">
      <c r="A4">
        <f>r_reldiff_muslim!A4</f>
        <v>2009</v>
      </c>
      <c r="B4">
        <f>r_reldiff_muslim!B4</f>
        <v>12.513629913330078</v>
      </c>
      <c r="C4">
        <f>r_reldiff_muslim!C4</f>
        <v>12.914255142211914</v>
      </c>
      <c r="D4">
        <f>r_reldiff_muslim!D4</f>
        <v>12.131186485290527</v>
      </c>
      <c r="E4">
        <f>r_reldiff_muslim!E4</f>
        <v>0</v>
      </c>
    </row>
    <row r="5" spans="1:5">
      <c r="A5">
        <f>r_reldiff_muslim!A5</f>
        <v>2014</v>
      </c>
      <c r="B5">
        <f>r_reldiff_muslim!B5</f>
        <v>7.0517816543579102</v>
      </c>
      <c r="C5">
        <f>r_reldiff_muslim!C5</f>
        <v>6.9056844711303711</v>
      </c>
      <c r="D5">
        <f>r_reldiff_muslim!D5</f>
        <v>6.8685183525085449</v>
      </c>
      <c r="E5">
        <f>r_reldiff_muslim!E5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2">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r_age!A6</f>
        <v>20-39</v>
      </c>
      <c r="B2" s="1">
        <f>r_age!C42</f>
        <v>0.34146028757095337</v>
      </c>
      <c r="C2" s="1">
        <f>r_age!D42</f>
        <v>0.39248758554458618</v>
      </c>
      <c r="D2" s="1">
        <f>r_age!E42</f>
        <v>0.30453088879585266</v>
      </c>
      <c r="E2" s="1">
        <f>r_age!F42</f>
        <v>0.29497197270393372</v>
      </c>
    </row>
    <row r="3" spans="1:5">
      <c r="A3" t="str">
        <f>r_age!A7</f>
        <v>40-59</v>
      </c>
      <c r="B3" s="1">
        <f>r_age!C43</f>
        <v>0.27484738826751709</v>
      </c>
      <c r="C3" s="1">
        <f>r_age!D43</f>
        <v>0.33470436930656433</v>
      </c>
      <c r="D3" s="1">
        <f>r_age!E43</f>
        <v>0.2722817063331604</v>
      </c>
      <c r="E3" s="1">
        <f>r_age!F43</f>
        <v>0.33796972036361694</v>
      </c>
    </row>
    <row r="4" spans="1:5">
      <c r="A4" t="str">
        <f>r_age!A8</f>
        <v>60+</v>
      </c>
      <c r="B4" s="1">
        <f>r_age!C44</f>
        <v>0.25041872262954712</v>
      </c>
      <c r="C4" s="1">
        <f>r_age!D44</f>
        <v>0.4020245373249054</v>
      </c>
      <c r="D4" s="1">
        <f>r_age!E44</f>
        <v>0.24825546145439148</v>
      </c>
      <c r="E4" s="1">
        <f>r_age!F44</f>
        <v>0.31312140822410583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3">
    <tabColor theme="1"/>
  </sheetPr>
  <dimension ref="A1:E5"/>
  <sheetViews>
    <sheetView workbookViewId="0">
      <selection sqref="A1:H1"/>
    </sheetView>
  </sheetViews>
  <sheetFormatPr baseColWidth="10" defaultColWidth="11.44140625" defaultRowHeight="14.4"/>
  <sheetData>
    <row r="1" spans="1:5">
      <c r="A1" t="s">
        <v>36</v>
      </c>
      <c r="B1" t="s">
        <v>78</v>
      </c>
      <c r="C1" t="s">
        <v>60</v>
      </c>
      <c r="D1" t="s">
        <v>76</v>
      </c>
      <c r="E1" t="s">
        <v>38</v>
      </c>
    </row>
    <row r="2" spans="1:5">
      <c r="A2">
        <f>r_agediff_muslim!A2</f>
        <v>1999</v>
      </c>
      <c r="B2">
        <f>r_agediff_muslim!B2</f>
        <v>7.3639926910400391</v>
      </c>
      <c r="C2">
        <f>r_agediff_muslim!C2</f>
        <v>6.1351613998413086</v>
      </c>
      <c r="D2">
        <f>r_agediff_muslim!D2</f>
        <v>4.9308390617370605</v>
      </c>
      <c r="E2">
        <f>r_agediff_muslim!E2</f>
        <v>0</v>
      </c>
    </row>
    <row r="3" spans="1:5">
      <c r="A3">
        <f>r_agediff_muslim!A3</f>
        <v>2004</v>
      </c>
      <c r="B3">
        <f>r_agediff_muslim!B3</f>
        <v>5.1898899078369141</v>
      </c>
      <c r="C3">
        <f>r_agediff_muslim!C3</f>
        <v>4.9808287620544434</v>
      </c>
      <c r="D3">
        <f>r_agediff_muslim!D3</f>
        <v>5.4928174018859863</v>
      </c>
      <c r="E3">
        <f>r_agediff_muslim!E3</f>
        <v>0</v>
      </c>
    </row>
    <row r="4" spans="1:5">
      <c r="A4">
        <f>r_agediff_muslim!A4</f>
        <v>2009</v>
      </c>
      <c r="B4">
        <f>r_agediff_muslim!B4</f>
        <v>3.5717957019805908</v>
      </c>
      <c r="C4">
        <f>r_agediff_muslim!C4</f>
        <v>3.7484486103057861</v>
      </c>
      <c r="D4">
        <f>r_agediff_muslim!D4</f>
        <v>4.616912841796875</v>
      </c>
      <c r="E4">
        <f>r_agediff_muslim!E4</f>
        <v>0</v>
      </c>
    </row>
    <row r="5" spans="1:5">
      <c r="A5">
        <f>r_agediff_muslim!A5</f>
        <v>2014</v>
      </c>
      <c r="B5">
        <f>r_agediff_muslim!B5</f>
        <v>-3.9243454933166504</v>
      </c>
      <c r="C5">
        <f>r_agediff_muslim!C5</f>
        <v>-4.3048782348632812</v>
      </c>
      <c r="D5">
        <f>r_agediff_muslim!D5</f>
        <v>-3.2118942737579346</v>
      </c>
      <c r="E5">
        <f>r_agediff_muslim!E5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4">
    <tabColor theme="1"/>
  </sheetPr>
  <dimension ref="A1:E3"/>
  <sheetViews>
    <sheetView workbookViewId="0">
      <selection sqref="A1:H1"/>
    </sheetView>
  </sheetViews>
  <sheetFormatPr baseColWidth="10" defaultColWidth="11.44140625" defaultRowHeight="14.4"/>
  <sheetData>
    <row r="1" spans="1:5">
      <c r="B1">
        <v>1999</v>
      </c>
      <c r="C1">
        <v>2004</v>
      </c>
      <c r="D1">
        <v>2009</v>
      </c>
      <c r="E1">
        <v>2014</v>
      </c>
    </row>
    <row r="2" spans="1:5">
      <c r="A2" t="str">
        <f>r_urban!A24</f>
        <v>Rural</v>
      </c>
      <c r="B2" s="1">
        <f>r_urban!C22</f>
        <v>0.3016427755355835</v>
      </c>
      <c r="C2" s="1">
        <f>r_urban!D22</f>
        <v>0.34679201245307922</v>
      </c>
      <c r="D2" s="1">
        <f>r_urban!E22</f>
        <v>0.27201205492019653</v>
      </c>
      <c r="E2" s="1">
        <f>r_urban!F22</f>
        <v>0.28867897391319275</v>
      </c>
    </row>
    <row r="3" spans="1:5">
      <c r="A3" t="str">
        <f>r_urban!A25</f>
        <v>Urban</v>
      </c>
      <c r="B3" s="1">
        <f>r_urban!C23</f>
        <v>0.37182930111885071</v>
      </c>
      <c r="C3" s="1">
        <f>r_urban!D23</f>
        <v>0.41628304123878479</v>
      </c>
      <c r="D3" s="1">
        <f>r_urban!E23</f>
        <v>0.30905693769454956</v>
      </c>
      <c r="E3" s="1">
        <f>r_urban!F23</f>
        <v>0.3436051607131958</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5">
    <tabColor theme="1"/>
  </sheetPr>
  <dimension ref="A1:E5"/>
  <sheetViews>
    <sheetView workbookViewId="0">
      <selection sqref="A1:H1"/>
    </sheetView>
  </sheetViews>
  <sheetFormatPr baseColWidth="10" defaultColWidth="11.44140625" defaultRowHeight="14.4"/>
  <sheetData>
    <row r="1" spans="1:5">
      <c r="A1" s="41" t="s">
        <v>87</v>
      </c>
      <c r="B1" s="41" t="s">
        <v>101</v>
      </c>
      <c r="C1" t="s">
        <v>60</v>
      </c>
      <c r="D1" s="41" t="s">
        <v>94</v>
      </c>
      <c r="E1" t="s">
        <v>38</v>
      </c>
    </row>
    <row r="2" spans="1:5">
      <c r="A2">
        <f>r_urbandiff_Golkar!A2</f>
        <v>1999</v>
      </c>
      <c r="B2">
        <f>r_urbandiff_muslim!B2</f>
        <v>7.0186519622802734</v>
      </c>
      <c r="C2">
        <f>r_urbandiff_muslim!C2</f>
        <v>3.5884439945220947</v>
      </c>
      <c r="D2">
        <f>r_urbandiff_muslim!D2</f>
        <v>2.3932645320892334</v>
      </c>
      <c r="E2">
        <f>r_urbandiff_muslim!E2</f>
        <v>0</v>
      </c>
    </row>
    <row r="3" spans="1:5">
      <c r="A3">
        <f>r_urbandiff_Golkar!A3</f>
        <v>2004</v>
      </c>
      <c r="B3">
        <f>r_urbandiff_muslim!B3</f>
        <v>6.949101448059082</v>
      </c>
      <c r="C3">
        <f>r_urbandiff_muslim!C3</f>
        <v>2.1926398277282715</v>
      </c>
      <c r="D3">
        <f>r_urbandiff_muslim!D3</f>
        <v>2.6736197471618652</v>
      </c>
      <c r="E3">
        <f>r_urbandiff_muslim!E3</f>
        <v>0</v>
      </c>
    </row>
    <row r="4" spans="1:5">
      <c r="A4">
        <f>r_urbandiff_Golkar!A4</f>
        <v>2009</v>
      </c>
      <c r="B4">
        <f>r_urbandiff_muslim!B4</f>
        <v>3.7044856548309326</v>
      </c>
      <c r="C4">
        <f>r_urbandiff_muslim!C4</f>
        <v>3.2460803985595703</v>
      </c>
      <c r="D4">
        <f>r_urbandiff_muslim!D4</f>
        <v>2.9833214282989502</v>
      </c>
      <c r="E4">
        <f>r_urbandiff_muslim!E4</f>
        <v>0</v>
      </c>
    </row>
    <row r="5" spans="1:5">
      <c r="A5">
        <f>r_urbandiff_Golkar!A5</f>
        <v>2014</v>
      </c>
      <c r="B5">
        <f>r_urbandiff_muslim!B5</f>
        <v>5.4926199913024902</v>
      </c>
      <c r="C5">
        <f>r_urbandiff_muslim!C5</f>
        <v>6.0348544120788574</v>
      </c>
      <c r="D5">
        <f>r_urbandiff_muslim!D5</f>
        <v>6.3509426116943359</v>
      </c>
      <c r="E5">
        <f>r_urbandiff_muslim!E5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5">
    <tabColor theme="1"/>
  </sheetPr>
  <dimension ref="A1:E6"/>
  <sheetViews>
    <sheetView workbookViewId="0">
      <selection sqref="A1:H1"/>
    </sheetView>
  </sheetViews>
  <sheetFormatPr baseColWidth="10" defaultColWidth="11.44140625" defaultRowHeight="14.4"/>
  <sheetData>
    <row r="1" spans="1:5">
      <c r="B1">
        <v>1999</v>
      </c>
      <c r="C1">
        <v>2004</v>
      </c>
      <c r="D1">
        <v>2009</v>
      </c>
      <c r="E1">
        <v>2014</v>
      </c>
    </row>
    <row r="2" spans="1:5">
      <c r="A2" t="str">
        <f>r_educ!A9</f>
        <v>Elementary or lower</v>
      </c>
      <c r="B2" s="2">
        <f>r_educ!C79</f>
        <v>0.23539054393768311</v>
      </c>
      <c r="C2" s="2">
        <f>r_educ!D79</f>
        <v>0.2603345513343811</v>
      </c>
      <c r="D2" s="2">
        <f>r_educ!E79</f>
        <v>0.17456445097923279</v>
      </c>
      <c r="E2" s="2">
        <f>r_educ!F79</f>
        <v>0.26732027530670166</v>
      </c>
    </row>
    <row r="3" spans="1:5">
      <c r="A3" t="str">
        <f>r_educ!A10</f>
        <v>Primary</v>
      </c>
      <c r="B3" s="2">
        <f>r_educ!C80</f>
        <v>0.22094766795635223</v>
      </c>
      <c r="C3" s="2">
        <f>r_educ!D80</f>
        <v>0.2371010035276413</v>
      </c>
      <c r="D3" s="2">
        <f>r_educ!E80</f>
        <v>0.22914734482765198</v>
      </c>
      <c r="E3" s="2">
        <f>r_educ!F80</f>
        <v>0.39227128028869629</v>
      </c>
    </row>
    <row r="4" spans="1:5">
      <c r="A4" t="str">
        <f>r_educ!A11</f>
        <v>Lower secondary</v>
      </c>
      <c r="B4" s="2">
        <f>r_educ!C81</f>
        <v>0.21202418208122253</v>
      </c>
      <c r="C4" s="2">
        <f>r_educ!D81</f>
        <v>0.23715226352214813</v>
      </c>
      <c r="D4" s="2">
        <f>r_educ!E81</f>
        <v>0.21599973738193512</v>
      </c>
      <c r="E4" s="2">
        <f>r_educ!F81</f>
        <v>0.28476154804229736</v>
      </c>
    </row>
    <row r="5" spans="1:5">
      <c r="A5" t="str">
        <f>r_educ!A12</f>
        <v>Upper secondary</v>
      </c>
      <c r="B5" s="2">
        <f>r_educ!C82</f>
        <v>0.23963668942451477</v>
      </c>
      <c r="C5" s="2">
        <f>r_educ!D82</f>
        <v>0.17566570639610291</v>
      </c>
      <c r="D5" s="2">
        <f>r_educ!E82</f>
        <v>0.25724700093269348</v>
      </c>
      <c r="E5" s="2">
        <f>r_educ!F82</f>
        <v>0.30333727598190308</v>
      </c>
    </row>
    <row r="6" spans="1:5">
      <c r="A6" t="str">
        <f>r_educ!A13</f>
        <v>University or higher</v>
      </c>
      <c r="B6" s="2">
        <f>r_educ!C83</f>
        <v>0.17766812443733215</v>
      </c>
      <c r="C6" s="2">
        <f>r_educ!D83</f>
        <v>0.15397858619689941</v>
      </c>
      <c r="D6" s="2">
        <f>r_educ!E83</f>
        <v>0.34179306030273438</v>
      </c>
      <c r="E6" s="2">
        <f>r_educ!F83</f>
        <v>0.32151758670806885</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6">
    <tabColor theme="1"/>
  </sheetPr>
  <dimension ref="A1:E5"/>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r_islam_inc!C38</f>
        <v>0.36533993482589722</v>
      </c>
      <c r="C2" s="1">
        <f>r_islam_inc!D38</f>
        <v>0.19042019546031952</v>
      </c>
      <c r="D2" s="1">
        <f>r_islam_inc!E38</f>
        <v>0.14217375218868256</v>
      </c>
      <c r="E2" s="1">
        <f>r_islam_inc!F38</f>
        <v>0.22874177992343903</v>
      </c>
    </row>
    <row r="3" spans="1:5">
      <c r="A3" t="str">
        <f>r_islam_inc!A7</f>
        <v>Middle 40%</v>
      </c>
      <c r="B3" s="1">
        <f>r_islam_inc!C39</f>
        <v>0.28658255934715271</v>
      </c>
      <c r="C3" s="1">
        <f>r_islam_inc!D39</f>
        <v>0.15258459746837616</v>
      </c>
      <c r="D3" s="1">
        <f>r_islam_inc!E39</f>
        <v>0.12390531599521637</v>
      </c>
      <c r="E3" s="1">
        <f>r_islam_inc!F39</f>
        <v>0.24751512706279755</v>
      </c>
    </row>
    <row r="4" spans="1:5">
      <c r="A4" t="str">
        <f>r_islam_inc!A8</f>
        <v>Top 10%</v>
      </c>
      <c r="B4" s="1">
        <f>r_islam_inc!C40</f>
        <v>0.17573893070220947</v>
      </c>
      <c r="C4" s="1">
        <f>r_islam_inc!D40</f>
        <v>8.588506281375885E-2</v>
      </c>
      <c r="D4" s="1">
        <f>r_islam_inc!E40</f>
        <v>5.6454155594110489E-2</v>
      </c>
      <c r="E4" s="1">
        <f>r_islam_inc!F40</f>
        <v>0.21438819169998169</v>
      </c>
    </row>
    <row r="5" spans="1:5">
      <c r="B5" s="1"/>
      <c r="C5" s="1"/>
      <c r="D5" s="1"/>
      <c r="E5" s="1"/>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7">
    <tabColor theme="1"/>
  </sheetPr>
  <dimension ref="A1:E5"/>
  <sheetViews>
    <sheetView workbookViewId="0">
      <selection sqref="A1:H1"/>
    </sheetView>
  </sheetViews>
  <sheetFormatPr baseColWidth="10" defaultColWidth="11.44140625" defaultRowHeight="14.4"/>
  <sheetData>
    <row r="1" spans="1:5">
      <c r="A1" t="s">
        <v>36</v>
      </c>
      <c r="B1" s="41" t="s">
        <v>102</v>
      </c>
      <c r="C1" s="41" t="s">
        <v>98</v>
      </c>
      <c r="D1" s="41" t="s">
        <v>99</v>
      </c>
      <c r="E1" t="s">
        <v>38</v>
      </c>
    </row>
    <row r="2" spans="1:5">
      <c r="A2">
        <f>r_incdiff_Golkar!A2</f>
        <v>1999</v>
      </c>
      <c r="B2">
        <f>r_islam_incdiff_muslim!B2</f>
        <v>20.029516220092773</v>
      </c>
      <c r="C2">
        <f>r_islam_incdiff_muslim!C2</f>
        <v>15.669391632080078</v>
      </c>
      <c r="D2">
        <f>r_islam_incdiff_muslim!D2</f>
        <v>15.415514945983887</v>
      </c>
      <c r="E2">
        <f>r_islam_incdiff_muslim!E2</f>
        <v>0</v>
      </c>
    </row>
    <row r="3" spans="1:5">
      <c r="A3">
        <f>r_incdiff_Golkar!A3</f>
        <v>2004</v>
      </c>
      <c r="B3">
        <f>r_islam_incdiff_muslim!B3</f>
        <v>8.8104095458984375</v>
      </c>
      <c r="C3">
        <f>r_islam_incdiff_muslim!C3</f>
        <v>1.7104721069335938</v>
      </c>
      <c r="D3">
        <f>r_islam_incdiff_muslim!D3</f>
        <v>2.5512568950653076</v>
      </c>
      <c r="E3">
        <f>r_islam_incdiff_muslim!E3</f>
        <v>0</v>
      </c>
    </row>
    <row r="4" spans="1:5">
      <c r="A4">
        <f>r_incdiff_Golkar!A4</f>
        <v>2009</v>
      </c>
      <c r="B4">
        <f>r_islam_incdiff_muslim!B4</f>
        <v>3.3929507732391357</v>
      </c>
      <c r="C4">
        <f>r_islam_incdiff_muslim!C4</f>
        <v>0.51118910312652588</v>
      </c>
      <c r="D4">
        <f>r_islam_incdiff_muslim!D4</f>
        <v>-1.22458815574646</v>
      </c>
      <c r="E4">
        <f>r_islam_incdiff_muslim!E4</f>
        <v>0</v>
      </c>
    </row>
    <row r="5" spans="1:5">
      <c r="A5">
        <f>r_incdiff_Golkar!A5</f>
        <v>2014</v>
      </c>
      <c r="B5">
        <f>r_islam_incdiff_muslim!B5</f>
        <v>-1.4996685981750488</v>
      </c>
      <c r="C5">
        <f>r_islam_incdiff_muslim!C5</f>
        <v>-3.6953120231628418</v>
      </c>
      <c r="D5">
        <f>r_islam_incdiff_muslim!D5</f>
        <v>-4.8241119384765625</v>
      </c>
      <c r="E5">
        <f>r_islam_incdiff_muslim!E5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8">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2">
        <f>r_islam_educ!C38</f>
        <v>0.35649916529655457</v>
      </c>
      <c r="C2" s="2">
        <f>r_islam_educ!D38</f>
        <v>0.22280687093734741</v>
      </c>
      <c r="D2" s="2">
        <f>r_islam_educ!E38</f>
        <v>0.16676640510559082</v>
      </c>
      <c r="E2" s="2">
        <f>r_islam_educ!F38</f>
        <v>0.23291312158107758</v>
      </c>
    </row>
    <row r="3" spans="1:5">
      <c r="A3" t="str">
        <f>r_islam_inc!A7</f>
        <v>Middle 40%</v>
      </c>
      <c r="B3" s="2">
        <f>r_islam_educ!C39</f>
        <v>0.28294411301612854</v>
      </c>
      <c r="C3" s="2">
        <f>r_islam_educ!D39</f>
        <v>0.11649058014154434</v>
      </c>
      <c r="D3" s="2">
        <f>r_islam_educ!E39</f>
        <v>9.9275760352611542E-2</v>
      </c>
      <c r="E3" s="2">
        <f>r_islam_educ!F39</f>
        <v>0.24908080697059631</v>
      </c>
    </row>
    <row r="4" spans="1:5">
      <c r="A4" t="str">
        <f>r_islam_inc!A8</f>
        <v>Top 10%</v>
      </c>
      <c r="B4" s="2">
        <f>r_islam_educ!C40</f>
        <v>0.19453178346157074</v>
      </c>
      <c r="C4" s="2">
        <f>r_islam_educ!D40</f>
        <v>9.2373445630073547E-2</v>
      </c>
      <c r="D4" s="2">
        <f>r_islam_educ!E40</f>
        <v>3.2264553010463715E-2</v>
      </c>
      <c r="E4" s="2">
        <f>r_islam_educ!F40</f>
        <v>0.18552692234516144</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9">
    <tabColor theme="1"/>
  </sheetPr>
  <dimension ref="A1:E5"/>
  <sheetViews>
    <sheetView workbookViewId="0">
      <selection sqref="A1:H1"/>
    </sheetView>
  </sheetViews>
  <sheetFormatPr baseColWidth="10" defaultColWidth="11.44140625" defaultRowHeight="14.4"/>
  <sheetData>
    <row r="1" spans="1:5">
      <c r="A1" t="s">
        <v>36</v>
      </c>
      <c r="B1" s="41" t="s">
        <v>107</v>
      </c>
      <c r="C1" s="41" t="s">
        <v>104</v>
      </c>
      <c r="D1" s="41" t="s">
        <v>105</v>
      </c>
      <c r="E1" t="s">
        <v>38</v>
      </c>
    </row>
    <row r="2" spans="1:5">
      <c r="A2">
        <f>r_incdiff_Golkar!A2</f>
        <v>1999</v>
      </c>
      <c r="B2">
        <f>r_islam_educdiff_muslim!B2</f>
        <v>15.553402900695801</v>
      </c>
      <c r="C2">
        <f>r_islam_educdiff_muslim!C2</f>
        <v>9.0665349960327148</v>
      </c>
      <c r="D2">
        <f>r_islam_educdiff_muslim!D2</f>
        <v>8.2483968734741211</v>
      </c>
      <c r="E2">
        <f>r_islam_educdiff_muslim!E2</f>
        <v>0</v>
      </c>
    </row>
    <row r="3" spans="1:5">
      <c r="A3">
        <f>r_incdiff_Golkar!A3</f>
        <v>2004</v>
      </c>
      <c r="B3">
        <f>r_islam_educdiff_muslim!B3</f>
        <v>19.337959289550781</v>
      </c>
      <c r="C3">
        <f>r_islam_educdiff_muslim!C3</f>
        <v>14.521450042724609</v>
      </c>
      <c r="D3">
        <f>r_islam_educdiff_muslim!D3</f>
        <v>12.845879554748535</v>
      </c>
      <c r="E3">
        <f>r_islam_educdiff_muslim!E3</f>
        <v>0</v>
      </c>
    </row>
    <row r="4" spans="1:5">
      <c r="A4">
        <f>r_incdiff_Golkar!A4</f>
        <v>2009</v>
      </c>
      <c r="B4">
        <f>r_islam_educdiff_muslim!B4</f>
        <v>3.9310760498046875</v>
      </c>
      <c r="C4">
        <f>r_islam_educdiff_muslim!C4</f>
        <v>1.0169857740402222</v>
      </c>
      <c r="D4">
        <f>r_islam_educdiff_muslim!D4</f>
        <v>-0.82995229959487915</v>
      </c>
      <c r="E4">
        <f>r_islam_educdiff_muslim!E4</f>
        <v>0</v>
      </c>
    </row>
    <row r="5" spans="1:5">
      <c r="A5">
        <f>r_incdiff_Golkar!A5</f>
        <v>2014</v>
      </c>
      <c r="B5">
        <f>r_islam_educdiff_muslim!B5</f>
        <v>3.6611146926879883</v>
      </c>
      <c r="C5">
        <f>r_islam_educdiff_muslim!C5</f>
        <v>5.4593658447265625</v>
      </c>
      <c r="D5">
        <f>r_islam_educdiff_muslim!D5</f>
        <v>4.2697534561157227</v>
      </c>
      <c r="E5">
        <f>r_islam_educdiff_muslim!E5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0">
    <tabColor theme="1"/>
  </sheetPr>
  <dimension ref="A1:E4"/>
  <sheetViews>
    <sheetView workbookViewId="0">
      <selection sqref="A1:H1"/>
    </sheetView>
  </sheetViews>
  <sheetFormatPr baseColWidth="10" defaultColWidth="11.44140625" defaultRowHeight="14.4"/>
  <sheetData>
    <row r="1" spans="1:5">
      <c r="B1">
        <v>1999</v>
      </c>
      <c r="C1">
        <v>2004</v>
      </c>
      <c r="D1">
        <v>2009</v>
      </c>
      <c r="E1">
        <v>2014</v>
      </c>
    </row>
    <row r="2" spans="1:5">
      <c r="A2" t="str">
        <f>r_islam_inc!A6</f>
        <v>Bottom 50%</v>
      </c>
      <c r="B2" s="1">
        <f>r_young_inc!C38</f>
        <v>0.36744305491447449</v>
      </c>
      <c r="C2" s="1">
        <f>r_young_inc!D38</f>
        <v>0.20427429676055908</v>
      </c>
      <c r="D2" s="1">
        <f>r_young_inc!E38</f>
        <v>0.12878625094890594</v>
      </c>
      <c r="E2" s="1">
        <f>r_young_inc!F38</f>
        <v>0.24133647978305817</v>
      </c>
    </row>
    <row r="3" spans="1:5">
      <c r="A3" t="str">
        <f>r_islam_inc!A7</f>
        <v>Middle 40%</v>
      </c>
      <c r="B3" s="1">
        <f>r_young_inc!C39</f>
        <v>0.30282458662986755</v>
      </c>
      <c r="C3" s="1">
        <f>r_young_inc!D39</f>
        <v>0.15518246591091156</v>
      </c>
      <c r="D3" s="1">
        <f>r_young_inc!E39</f>
        <v>0.14033742249011993</v>
      </c>
      <c r="E3" s="1">
        <f>r_young_inc!F39</f>
        <v>0.26810649037361145</v>
      </c>
    </row>
    <row r="4" spans="1:5">
      <c r="A4" t="str">
        <f>r_islam_inc!A8</f>
        <v>Top 10%</v>
      </c>
      <c r="B4" s="1">
        <f>r_young_inc!C40</f>
        <v>0.2597460150718689</v>
      </c>
      <c r="C4" s="1">
        <f>r_young_inc!D40</f>
        <v>0.14484491944313049</v>
      </c>
      <c r="D4" s="1">
        <f>r_young_inc!E40</f>
        <v>7.1458630263805389E-2</v>
      </c>
      <c r="E4" s="1">
        <f>r_young_inc!F40</f>
        <v>0.30560925602912903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1">
    <tabColor theme="1"/>
  </sheetPr>
  <dimension ref="A1:E5"/>
  <sheetViews>
    <sheetView workbookViewId="0">
      <selection sqref="A1:H1"/>
    </sheetView>
  </sheetViews>
  <sheetFormatPr baseColWidth="10" defaultColWidth="11.44140625" defaultRowHeight="14.4"/>
  <sheetData>
    <row r="1" spans="1:5">
      <c r="A1" t="s">
        <v>36</v>
      </c>
      <c r="B1" s="41" t="s">
        <v>112</v>
      </c>
      <c r="C1" s="41" t="s">
        <v>98</v>
      </c>
      <c r="D1" s="41" t="s">
        <v>99</v>
      </c>
      <c r="E1" t="s">
        <v>38</v>
      </c>
    </row>
    <row r="2" spans="1:5">
      <c r="A2">
        <f>r_incdiff_Golkar!A2</f>
        <v>1999</v>
      </c>
      <c r="B2">
        <f>r_young_incdiff_muslim!B2</f>
        <v>13.923833847045898</v>
      </c>
      <c r="C2">
        <f>r_young_incdiff_muslim!C2</f>
        <v>10.983074188232422</v>
      </c>
      <c r="D2">
        <f>r_young_incdiff_muslim!D2</f>
        <v>11.596673965454102</v>
      </c>
      <c r="E2">
        <f>r_young_incdiff_muslim!E2</f>
        <v>0</v>
      </c>
    </row>
    <row r="3" spans="1:5">
      <c r="A3">
        <f>r_incdiff_Golkar!A3</f>
        <v>2004</v>
      </c>
      <c r="B3">
        <f>r_young_incdiff_muslim!B3</f>
        <v>10.602480888366699</v>
      </c>
      <c r="C3">
        <f>r_young_incdiff_muslim!C3</f>
        <v>3.552269458770752</v>
      </c>
      <c r="D3">
        <f>r_young_incdiff_muslim!D3</f>
        <v>0.44046506285667419</v>
      </c>
      <c r="E3">
        <f>r_young_incdiff_muslim!E3</f>
        <v>0</v>
      </c>
    </row>
    <row r="4" spans="1:5">
      <c r="A4">
        <f>r_incdiff_Golkar!A4</f>
        <v>2009</v>
      </c>
      <c r="B4">
        <f>r_young_incdiff_muslim!B4</f>
        <v>7.6671748161315918</v>
      </c>
      <c r="C4">
        <f>r_young_incdiff_muslim!C4</f>
        <v>5.5406699180603027</v>
      </c>
      <c r="D4">
        <f>r_young_incdiff_muslim!D4</f>
        <v>0.56640511751174927</v>
      </c>
      <c r="E4">
        <f>r_young_incdiff_muslim!E4</f>
        <v>0</v>
      </c>
    </row>
    <row r="5" spans="1:5">
      <c r="A5">
        <f>r_incdiff_Golkar!A5</f>
        <v>2014</v>
      </c>
      <c r="B5">
        <f>r_young_incdiff_muslim!B5</f>
        <v>0.4232451319694519</v>
      </c>
      <c r="C5">
        <f>r_young_incdiff_muslim!C5</f>
        <v>-2.4609849452972412</v>
      </c>
      <c r="D5">
        <f>r_young_incdiff_muslim!D5</f>
        <v>-2.5139141082763672</v>
      </c>
      <c r="E5">
        <f>r_young_incdiff_muslim!E5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2">
    <tabColor theme="1"/>
  </sheetPr>
  <dimension ref="A1:F4"/>
  <sheetViews>
    <sheetView workbookViewId="0">
      <selection sqref="A1:H1"/>
    </sheetView>
  </sheetViews>
  <sheetFormatPr baseColWidth="10" defaultColWidth="11.44140625" defaultRowHeight="14.4"/>
  <sheetData>
    <row r="1" spans="1:6">
      <c r="B1">
        <v>1999</v>
      </c>
      <c r="C1">
        <v>2004</v>
      </c>
      <c r="D1">
        <v>2009</v>
      </c>
      <c r="E1">
        <v>2014</v>
      </c>
    </row>
    <row r="2" spans="1:6">
      <c r="A2" t="str">
        <f>r_islam_inc!A6</f>
        <v>Bottom 50%</v>
      </c>
      <c r="B2" s="1">
        <f>r_young_educ!C38</f>
        <v>0.35265621542930603</v>
      </c>
      <c r="C2" s="1">
        <f>r_young_educ!D38</f>
        <v>0.22559539973735809</v>
      </c>
      <c r="D2" s="1">
        <f>r_young_educ!E38</f>
        <v>0.16596236824989319</v>
      </c>
      <c r="E2" s="1">
        <f>r_young_educ!F38</f>
        <v>0.25299039483070374</v>
      </c>
      <c r="F2" s="1"/>
    </row>
    <row r="3" spans="1:6">
      <c r="A3" t="str">
        <f>r_islam_inc!A7</f>
        <v>Middle 40%</v>
      </c>
      <c r="B3" s="1">
        <f>r_young_educ!C39</f>
        <v>0.3130970299243927</v>
      </c>
      <c r="C3" s="1">
        <f>r_young_educ!D39</f>
        <v>0.14450901746749878</v>
      </c>
      <c r="D3" s="1">
        <f>r_young_educ!E39</f>
        <v>9.3870848417282104E-2</v>
      </c>
      <c r="E3" s="1">
        <f>r_young_educ!F39</f>
        <v>0.28409159183502197</v>
      </c>
    </row>
    <row r="4" spans="1:6">
      <c r="A4" t="str">
        <f>r_islam_inc!A8</f>
        <v>Top 10%</v>
      </c>
      <c r="B4" s="1">
        <f>r_young_educ!C40</f>
        <v>0.23273779451847076</v>
      </c>
      <c r="C4" s="1">
        <f>r_young_educ!D40</f>
        <v>0.10084297508001328</v>
      </c>
      <c r="D4" s="1">
        <f>r_young_educ!E40</f>
        <v>7.3346823453903198E-2</v>
      </c>
      <c r="E4" s="1">
        <f>r_young_educ!F40</f>
        <v>0.20318309962749481</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3">
    <tabColor theme="1"/>
  </sheetPr>
  <dimension ref="A1:E5"/>
  <sheetViews>
    <sheetView workbookViewId="0">
      <selection sqref="A1:H1"/>
    </sheetView>
  </sheetViews>
  <sheetFormatPr baseColWidth="10" defaultColWidth="11.44140625" defaultRowHeight="14.4"/>
  <sheetData>
    <row r="1" spans="1:5">
      <c r="A1" t="s">
        <v>36</v>
      </c>
      <c r="B1" s="41" t="s">
        <v>113</v>
      </c>
      <c r="C1" s="41" t="s">
        <v>104</v>
      </c>
      <c r="D1" s="41" t="s">
        <v>105</v>
      </c>
      <c r="E1" t="s">
        <v>38</v>
      </c>
    </row>
    <row r="2" spans="1:5">
      <c r="A2">
        <f>r_incdiff_Golkar!A2</f>
        <v>1999</v>
      </c>
      <c r="B2">
        <f>r_young_educdiff_muslim!B2</f>
        <v>10.72274112701416</v>
      </c>
      <c r="C2">
        <f>r_young_educdiff_muslim!C2</f>
        <v>8.3243618011474609</v>
      </c>
      <c r="D2">
        <f>r_young_educdiff_muslim!D2</f>
        <v>9.495671272277832</v>
      </c>
      <c r="E2">
        <f>r_young_educdiff_muslim!E2</f>
        <v>0</v>
      </c>
    </row>
    <row r="3" spans="1:5">
      <c r="A3">
        <f>r_incdiff_Golkar!A3</f>
        <v>2004</v>
      </c>
      <c r="B3">
        <f>r_young_educdiff_muslim!B3</f>
        <v>20.473592758178711</v>
      </c>
      <c r="C3">
        <f>r_young_educdiff_muslim!C3</f>
        <v>15.680171966552734</v>
      </c>
      <c r="D3">
        <f>r_young_educdiff_muslim!D3</f>
        <v>14.396844863891602</v>
      </c>
      <c r="E3">
        <f>r_young_educdiff_muslim!E3</f>
        <v>0</v>
      </c>
    </row>
    <row r="4" spans="1:5">
      <c r="A4">
        <f>r_incdiff_Golkar!A4</f>
        <v>2009</v>
      </c>
      <c r="B4">
        <f>r_young_educdiff_muslim!B4</f>
        <v>4.8210678100585937</v>
      </c>
      <c r="C4">
        <f>r_young_educdiff_muslim!C4</f>
        <v>-1.375356912612915</v>
      </c>
      <c r="D4">
        <f>r_young_educdiff_muslim!D4</f>
        <v>-1.0714445114135742</v>
      </c>
      <c r="E4">
        <f>r_young_educdiff_muslim!E4</f>
        <v>0</v>
      </c>
    </row>
    <row r="5" spans="1:5">
      <c r="A5">
        <f>r_incdiff_Golkar!A5</f>
        <v>2014</v>
      </c>
      <c r="B5">
        <f>r_young_educdiff_muslim!B5</f>
        <v>3.8317315578460693</v>
      </c>
      <c r="C5">
        <f>r_young_educdiff_muslim!C5</f>
        <v>4.7455949783325195</v>
      </c>
      <c r="D5">
        <f>r_young_educdiff_muslim!D5</f>
        <v>4.5325016975402832</v>
      </c>
      <c r="E5">
        <f>r_young_educdiff_muslim!E5</f>
        <v>0</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4">
    <tabColor theme="1"/>
  </sheetPr>
  <dimension ref="A1:D6"/>
  <sheetViews>
    <sheetView workbookViewId="0">
      <selection sqref="A1:H1"/>
    </sheetView>
  </sheetViews>
  <sheetFormatPr baseColWidth="10" defaultColWidth="11.44140625" defaultRowHeight="14.4"/>
  <sheetData>
    <row r="1" spans="1:4">
      <c r="B1">
        <v>2004</v>
      </c>
      <c r="C1">
        <v>2009</v>
      </c>
      <c r="D1">
        <v>2014</v>
      </c>
    </row>
    <row r="2" spans="1:4">
      <c r="A2" t="str">
        <f>r_educ!A9</f>
        <v>Elementary or lower</v>
      </c>
      <c r="B2" s="1">
        <f>r_educ!D30</f>
        <v>3.126070648431778E-2</v>
      </c>
      <c r="C2" s="1">
        <f>r_educ!E30</f>
        <v>0.17555589973926544</v>
      </c>
      <c r="D2" s="1">
        <f>r_educ!F30</f>
        <v>8.0201610922813416E-2</v>
      </c>
    </row>
    <row r="3" spans="1:4">
      <c r="A3" t="str">
        <f>r_educ!A10</f>
        <v>Primary</v>
      </c>
      <c r="B3" s="1">
        <f>r_educ!D31</f>
        <v>3.8726475089788437E-2</v>
      </c>
      <c r="C3" s="1">
        <f>r_educ!E31</f>
        <v>0.22347313165664673</v>
      </c>
      <c r="D3" s="1">
        <f>r_educ!F31</f>
        <v>9.5405265688896179E-2</v>
      </c>
    </row>
    <row r="4" spans="1:4">
      <c r="A4" t="str">
        <f>r_educ!A11</f>
        <v>Lower secondary</v>
      </c>
      <c r="B4" s="1">
        <f>r_educ!D32</f>
        <v>3.3711742609739304E-2</v>
      </c>
      <c r="C4" s="1">
        <f>r_educ!E32</f>
        <v>0.23229901492595673</v>
      </c>
      <c r="D4" s="1">
        <f>r_educ!F32</f>
        <v>0.12328285723924637</v>
      </c>
    </row>
    <row r="5" spans="1:4">
      <c r="A5" t="str">
        <f>r_educ!A12</f>
        <v>Upper secondary</v>
      </c>
      <c r="B5" s="1">
        <f>r_educ!D33</f>
        <v>0.15016746520996094</v>
      </c>
      <c r="C5" s="1">
        <f>r_educ!E33</f>
        <v>0.20879198610782623</v>
      </c>
      <c r="D5" s="1">
        <f>r_educ!F33</f>
        <v>9.2845715582370758E-2</v>
      </c>
    </row>
    <row r="6" spans="1:4">
      <c r="A6" t="str">
        <f>r_educ!A13</f>
        <v>University or higher</v>
      </c>
      <c r="B6" s="1">
        <f>r_educ!D34</f>
        <v>0.12049049139022827</v>
      </c>
      <c r="C6" s="1">
        <f>r_educ!E34</f>
        <v>0.19886477291584015</v>
      </c>
      <c r="D6" s="1">
        <f>r_educ!F34</f>
        <v>0.12538455426692963</v>
      </c>
    </row>
  </sheetData>
  <customSheetViews>
    <customSheetView guid="{ED1DEC0F-3E7B-4441-B19F-CDEF10A595AE}" state="hidden">
      <selection activeCell="A2" sqref="A2:A12"/>
      <pageMargins left="0.7" right="0.7" top="0.75" bottom="0.75" header="0.3" footer="0.3"/>
    </customSheetView>
  </customSheetView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5">
    <tabColor theme="1"/>
  </sheetPr>
  <dimension ref="A1:E4"/>
  <sheetViews>
    <sheetView workbookViewId="0">
      <selection sqref="A1:H1"/>
    </sheetView>
  </sheetViews>
  <sheetFormatPr baseColWidth="10" defaultColWidth="11.44140625" defaultRowHeight="14.4"/>
  <sheetData>
    <row r="1" spans="1:5">
      <c r="A1" t="s">
        <v>36</v>
      </c>
      <c r="B1" t="s">
        <v>43</v>
      </c>
      <c r="C1" t="s">
        <v>37</v>
      </c>
      <c r="D1" t="s">
        <v>51</v>
      </c>
      <c r="E1" t="s">
        <v>38</v>
      </c>
    </row>
    <row r="2" spans="1:5">
      <c r="A2">
        <f>r_educdiff_PD!A3</f>
        <v>2004</v>
      </c>
      <c r="B2">
        <f>r_educdiff_PD!B3</f>
        <v>5.1909303665161133</v>
      </c>
      <c r="C2">
        <f>r_educdiff_PD!C3</f>
        <v>5.2900714874267578</v>
      </c>
      <c r="D2">
        <f>r_educdiff_PD!D3</f>
        <v>0.21644905209541321</v>
      </c>
      <c r="E2">
        <f>r_educdiff_PD!E3</f>
        <v>0</v>
      </c>
    </row>
    <row r="3" spans="1:5">
      <c r="A3">
        <f>r_educdiff_PD!A4</f>
        <v>2009</v>
      </c>
      <c r="B3">
        <f>r_educdiff_PD!B4</f>
        <v>-0.8986506462097168</v>
      </c>
      <c r="C3">
        <f>r_educdiff_PD!C4</f>
        <v>-0.42986106872558594</v>
      </c>
      <c r="D3">
        <f>r_educdiff_PD!D4</f>
        <v>-3.3464171886444092</v>
      </c>
      <c r="E3">
        <f>r_educdiff_PD!E4</f>
        <v>0</v>
      </c>
    </row>
    <row r="4" spans="1:5">
      <c r="A4">
        <f>r_educdiff_PD!A5</f>
        <v>2014</v>
      </c>
      <c r="B4">
        <f>r_educdiff_PD!B5</f>
        <v>2.105858325958252</v>
      </c>
      <c r="C4">
        <f>r_educdiff_PD!C5</f>
        <v>2.0064461231231689</v>
      </c>
      <c r="D4">
        <f>r_educdiff_PD!D5</f>
        <v>2.9390926361083984</v>
      </c>
      <c r="E4">
        <f>r_educdiff_PD!E5</f>
        <v>0</v>
      </c>
    </row>
  </sheetData>
  <customSheetViews>
    <customSheetView guid="{ED1DEC0F-3E7B-4441-B19F-CDEF10A595AE}">
      <selection sqref="A1:H1"/>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261</vt:i4>
      </vt:variant>
      <vt:variant>
        <vt:lpstr>Graphiques</vt:lpstr>
      </vt:variant>
      <vt:variant>
        <vt:i4>114</vt:i4>
      </vt:variant>
    </vt:vector>
  </HeadingPairs>
  <TitlesOfParts>
    <vt:vector size="375" baseType="lpstr">
      <vt:lpstr>Contents</vt:lpstr>
      <vt:lpstr>TD1</vt:lpstr>
      <vt:lpstr>TDA1</vt:lpstr>
      <vt:lpstr>TDA2</vt:lpstr>
      <vt:lpstr>TDA3</vt:lpstr>
      <vt:lpstr>r_elec</vt:lpstr>
      <vt:lpstr>t_elec_result</vt:lpstr>
      <vt:lpstr>t_elec_result_group</vt:lpstr>
      <vt:lpstr>t_educ_rsec</vt:lpstr>
      <vt:lpstr>t_educdiff_rsec</vt:lpstr>
      <vt:lpstr>t_inc_rsec</vt:lpstr>
      <vt:lpstr>t_incdiff_rsec</vt:lpstr>
      <vt:lpstr>t_rel_rsec</vt:lpstr>
      <vt:lpstr>t_reldiff_rsec</vt:lpstr>
      <vt:lpstr>t_age_rsec</vt:lpstr>
      <vt:lpstr>t_agediff_rsec</vt:lpstr>
      <vt:lpstr>t_urban_rsec</vt:lpstr>
      <vt:lpstr>t_urbandiff_rsec</vt:lpstr>
      <vt:lpstr>t_islam_inc_rsec</vt:lpstr>
      <vt:lpstr>t_islam_incdiff_rsec</vt:lpstr>
      <vt:lpstr>t_islam_educ_resec</vt:lpstr>
      <vt:lpstr>t_islam_educdiff_rsec</vt:lpstr>
      <vt:lpstr>t_young_inc_rsec</vt:lpstr>
      <vt:lpstr>t_young_incdiff_rsec</vt:lpstr>
      <vt:lpstr>t_young_educ_rsec</vt:lpstr>
      <vt:lpstr>t_young_educdiff_rsec</vt:lpstr>
      <vt:lpstr>t_educ_lsec</vt:lpstr>
      <vt:lpstr>t_educdiff_lsec</vt:lpstr>
      <vt:lpstr>t_inc_lsec</vt:lpstr>
      <vt:lpstr>t_incdiff_lsec</vt:lpstr>
      <vt:lpstr>t_rel_lsec</vt:lpstr>
      <vt:lpstr>t_reldiff_lsec</vt:lpstr>
      <vt:lpstr>t_age_lsec</vt:lpstr>
      <vt:lpstr>t_agediff_lsec</vt:lpstr>
      <vt:lpstr>t_urban_lsec</vt:lpstr>
      <vt:lpstr>t_urbandiff_lsec</vt:lpstr>
      <vt:lpstr>t_islam_inc_lsec</vt:lpstr>
      <vt:lpstr>t_islam_incdiff_lsec</vt:lpstr>
      <vt:lpstr>t_islam_educ_lsec</vt:lpstr>
      <vt:lpstr>t_islam_educdiff_lsec</vt:lpstr>
      <vt:lpstr>t_young_inc_lsec</vt:lpstr>
      <vt:lpstr>t_young_incdiff_lsec</vt:lpstr>
      <vt:lpstr>t_young_educ_lsec</vt:lpstr>
      <vt:lpstr>t_young_educdiff_lsec</vt:lpstr>
      <vt:lpstr>t_educ_Golkar</vt:lpstr>
      <vt:lpstr>t_educdiff_Golkar</vt:lpstr>
      <vt:lpstr>t_inc_Golkar</vt:lpstr>
      <vt:lpstr>t_incdiff_Golkar</vt:lpstr>
      <vt:lpstr>t_rel_Golkar</vt:lpstr>
      <vt:lpstr>t_reldiff_Golkar</vt:lpstr>
      <vt:lpstr>t_age_Golkar</vt:lpstr>
      <vt:lpstr>t_agediff_Golkar</vt:lpstr>
      <vt:lpstr>t_urban_Golkar</vt:lpstr>
      <vt:lpstr>t_urbandiff_Golkar</vt:lpstr>
      <vt:lpstr>t_islam_inc_Golkar</vt:lpstr>
      <vt:lpstr>t_islam_incdiff_Golkar</vt:lpstr>
      <vt:lpstr>t_islam_educ_Golkar</vt:lpstr>
      <vt:lpstr>t_islam_educdiff_Golkar</vt:lpstr>
      <vt:lpstr>t_young_inc_Golkar</vt:lpstr>
      <vt:lpstr>t_young_incdiff_Golkar</vt:lpstr>
      <vt:lpstr>t_young_educ_Golkar</vt:lpstr>
      <vt:lpstr>t_young_educdiff_Golkar</vt:lpstr>
      <vt:lpstr>t_educ_PDIP</vt:lpstr>
      <vt:lpstr>t_educdiff_PDIP</vt:lpstr>
      <vt:lpstr>t_inc_PDIP</vt:lpstr>
      <vt:lpstr>t_incdiff_PDIP</vt:lpstr>
      <vt:lpstr>t_rel_PDIP</vt:lpstr>
      <vt:lpstr>t_reldiff_PDIP</vt:lpstr>
      <vt:lpstr>t_agediff_PDIP</vt:lpstr>
      <vt:lpstr>t_urban_PDIP</vt:lpstr>
      <vt:lpstr>t_urbandiff_PDIP</vt:lpstr>
      <vt:lpstr>t_islam_inc_PDIP</vt:lpstr>
      <vt:lpstr>t_islam_incdiff_PDIP</vt:lpstr>
      <vt:lpstr>t_islam_educ_PDIP</vt:lpstr>
      <vt:lpstr>t_islam_educdiff_PDIP</vt:lpstr>
      <vt:lpstr>t_young_inc_PDIP</vt:lpstr>
      <vt:lpstr>t_young_incdiff_PDIP</vt:lpstr>
      <vt:lpstr>t_young_educ_PDIP</vt:lpstr>
      <vt:lpstr>t_young_educdiff_PDIP</vt:lpstr>
      <vt:lpstr>t_educ_muslim</vt:lpstr>
      <vt:lpstr>t_educdiff_muslim</vt:lpstr>
      <vt:lpstr>t_inc_muslim</vt:lpstr>
      <vt:lpstr>t_incdiff_muslim</vt:lpstr>
      <vt:lpstr>t_rel_muslim</vt:lpstr>
      <vt:lpstr>t_reldiff_muslim</vt:lpstr>
      <vt:lpstr>t_age_muslim</vt:lpstr>
      <vt:lpstr>t_agediff_muslim</vt:lpstr>
      <vt:lpstr>t_urban_muslim</vt:lpstr>
      <vt:lpstr>t_urbandiff_muslim</vt:lpstr>
      <vt:lpstr>t_islam_inc_muslim</vt:lpstr>
      <vt:lpstr>t_islam_incdiff_muslim</vt:lpstr>
      <vt:lpstr>t_islam_educ_muslim</vt:lpstr>
      <vt:lpstr>t_islam_educdiff_muslim</vt:lpstr>
      <vt:lpstr>t_young_inc_muslim</vt:lpstr>
      <vt:lpstr>t_young_incdiff_muslim</vt:lpstr>
      <vt:lpstr>t_young_educ_muslim</vt:lpstr>
      <vt:lpstr>t_young_educdiff_muslim</vt:lpstr>
      <vt:lpstr>t_educ_PD</vt:lpstr>
      <vt:lpstr>t_educdiff_PD</vt:lpstr>
      <vt:lpstr>t_race_rsec</vt:lpstr>
      <vt:lpstr>t_race_lsec</vt:lpstr>
      <vt:lpstr>t_race_muslim</vt:lpstr>
      <vt:lpstr>t_race_PD</vt:lpstr>
      <vt:lpstr>t_race_Goklar</vt:lpstr>
      <vt:lpstr>t_race_PDIP</vt:lpstr>
      <vt:lpstr>t_racediff_rsec</vt:lpstr>
      <vt:lpstr>t_racediff_lsec</vt:lpstr>
      <vt:lpstr>t_racediff_muslim</vt:lpstr>
      <vt:lpstr>t_racediff_PD</vt:lpstr>
      <vt:lpstr>t_racediff_Golkar</vt:lpstr>
      <vt:lpstr>t_racediff_PDIP</vt:lpstr>
      <vt:lpstr>t_inc_PD</vt:lpstr>
      <vt:lpstr>t_incdiff_PD</vt:lpstr>
      <vt:lpstr>t_rel_PD</vt:lpstr>
      <vt:lpstr>t_reldiff_PD</vt:lpstr>
      <vt:lpstr>t_age_PD</vt:lpstr>
      <vt:lpstr>t_agediff_PD</vt:lpstr>
      <vt:lpstr>t_urban_PD</vt:lpstr>
      <vt:lpstr>t_urbandiff_PD</vt:lpstr>
      <vt:lpstr>t_educ_Gerindra</vt:lpstr>
      <vt:lpstr>t_educdiff_Gerindra</vt:lpstr>
      <vt:lpstr>t_inc_Gerindra</vt:lpstr>
      <vt:lpstr>t_incdiff_Gerindra</vt:lpstr>
      <vt:lpstr>t_rel_Gerindra</vt:lpstr>
      <vt:lpstr>t_reldiff_Gerindra</vt:lpstr>
      <vt:lpstr>t_age_Gerindra</vt:lpstr>
      <vt:lpstr>t_agediff_Gerindra</vt:lpstr>
      <vt:lpstr>t_agediff_Hanura</vt:lpstr>
      <vt:lpstr>t_urban_Gerindra</vt:lpstr>
      <vt:lpstr>t_urbandiff_Gerindra</vt:lpstr>
      <vt:lpstr>t_educ_Hanura</vt:lpstr>
      <vt:lpstr>t_educdiff_Hanura</vt:lpstr>
      <vt:lpstr>t_inc_Hanura</vt:lpstr>
      <vt:lpstr>t_incdiff_Hanura</vt:lpstr>
      <vt:lpstr>t_rel_Hanura</vt:lpstr>
      <vt:lpstr>t_reldiff_Hanura</vt:lpstr>
      <vt:lpstr>t_age_Hanura</vt:lpstr>
      <vt:lpstr>t_urban_Hanura</vt:lpstr>
      <vt:lpstr>t_urbandiff_Hanura</vt:lpstr>
      <vt:lpstr>t_des_educ</vt:lpstr>
      <vt:lpstr>t_des_age</vt:lpstr>
      <vt:lpstr>t_des_rel</vt:lpstr>
      <vt:lpstr>t_des_urban</vt:lpstr>
      <vt:lpstr>t_des_rel_inc</vt:lpstr>
      <vt:lpstr>t_des_educ_inc</vt:lpstr>
      <vt:lpstr>t_des_urban_inc</vt:lpstr>
      <vt:lpstr>r_miss</vt:lpstr>
      <vt:lpstr>r_des</vt:lpstr>
      <vt:lpstr>r_educ</vt:lpstr>
      <vt:lpstr>r_educdiff_Golkar</vt:lpstr>
      <vt:lpstr>r_educdiff_PDIP</vt:lpstr>
      <vt:lpstr>r_educdiff_muslim</vt:lpstr>
      <vt:lpstr>r_educdiff_PD</vt:lpstr>
      <vt:lpstr>r_educdiff_Gerindra</vt:lpstr>
      <vt:lpstr>r_educdiff_Hanura</vt:lpstr>
      <vt:lpstr>r_inc</vt:lpstr>
      <vt:lpstr>r_incdiff_Golkar</vt:lpstr>
      <vt:lpstr>r_incdiff_PDIP</vt:lpstr>
      <vt:lpstr>r_incdiff_muslim</vt:lpstr>
      <vt:lpstr>r_incdiff_PD</vt:lpstr>
      <vt:lpstr>r_incdiff_Gerindra</vt:lpstr>
      <vt:lpstr>r_incdiff_Hanura</vt:lpstr>
      <vt:lpstr>r_religion</vt:lpstr>
      <vt:lpstr>r_reldiff_Golkar</vt:lpstr>
      <vt:lpstr>r_reldiff_PDIP</vt:lpstr>
      <vt:lpstr>r_reldiff_muslim</vt:lpstr>
      <vt:lpstr>r_reldiff_PD</vt:lpstr>
      <vt:lpstr>r_reldiff_Gerindra</vt:lpstr>
      <vt:lpstr>r_reldiff_Hanura</vt:lpstr>
      <vt:lpstr>r_age</vt:lpstr>
      <vt:lpstr>r_agediff_Golkar</vt:lpstr>
      <vt:lpstr>r_agediff_PDIP</vt:lpstr>
      <vt:lpstr>r_agediff_muslim</vt:lpstr>
      <vt:lpstr>r_agediff_PD</vt:lpstr>
      <vt:lpstr>r_agediff_Gerindra</vt:lpstr>
      <vt:lpstr>r_agediff_Hanura</vt:lpstr>
      <vt:lpstr>r_urban</vt:lpstr>
      <vt:lpstr>r_urbandiff_Golkar</vt:lpstr>
      <vt:lpstr>r_urbandiff_PDIP</vt:lpstr>
      <vt:lpstr>r_urbandiff_muslim</vt:lpstr>
      <vt:lpstr>r_urbandiff_PD</vt:lpstr>
      <vt:lpstr>r_urbandiff_Gerindra</vt:lpstr>
      <vt:lpstr>r_urbandiff_Hanura</vt:lpstr>
      <vt:lpstr>r_islam_inc</vt:lpstr>
      <vt:lpstr>r_islam_incdiff_Golkar</vt:lpstr>
      <vt:lpstr>r_islam_incdiff_PDIP</vt:lpstr>
      <vt:lpstr>r_islam_incdiff_muslim</vt:lpstr>
      <vt:lpstr>r_islam_incdiff_PD</vt:lpstr>
      <vt:lpstr>r_islam_incdiff_Gerindra</vt:lpstr>
      <vt:lpstr>r_islam_incdiff_Hanura</vt:lpstr>
      <vt:lpstr>r_islam_educ</vt:lpstr>
      <vt:lpstr>r_young_inc</vt:lpstr>
      <vt:lpstr>r_young_incdiff_Golkar</vt:lpstr>
      <vt:lpstr>r_young_incdiff_PDIP</vt:lpstr>
      <vt:lpstr>r_young_incdiff_muslim</vt:lpstr>
      <vt:lpstr>r_young_incdiff_PD</vt:lpstr>
      <vt:lpstr>r_young_incdiff_Gerindra</vt:lpstr>
      <vt:lpstr>r_young_incdiff_Hanura</vt:lpstr>
      <vt:lpstr>r_young_educ</vt:lpstr>
      <vt:lpstr>r_islam_educdiff_Golkar</vt:lpstr>
      <vt:lpstr>r_islam_educdiff_PDIP</vt:lpstr>
      <vt:lpstr>r_islam_educdiff_muslim</vt:lpstr>
      <vt:lpstr>r_islam_educdiff_PD</vt:lpstr>
      <vt:lpstr>r_islam_educdiff_Gerindra</vt:lpstr>
      <vt:lpstr>r_islam_educdiff_Hanura</vt:lpstr>
      <vt:lpstr>r_young_educdiff_Golkar</vt:lpstr>
      <vt:lpstr>r_young_educdiff_PDIP</vt:lpstr>
      <vt:lpstr>r_young_educdiff_muslim</vt:lpstr>
      <vt:lpstr>r_young_educdiff_PD</vt:lpstr>
      <vt:lpstr>r_young_educdiff_Gerindra</vt:lpstr>
      <vt:lpstr>r_young_educdiff_Hanura</vt:lpstr>
      <vt:lpstr>r_elec_party</vt:lpstr>
      <vt:lpstr>r_educdiff_lsec</vt:lpstr>
      <vt:lpstr>r_educdiff_rsec</vt:lpstr>
      <vt:lpstr>r_incdiff_lsec</vt:lpstr>
      <vt:lpstr>r_incdiff_rsec</vt:lpstr>
      <vt:lpstr>r_reldiff_lsec</vt:lpstr>
      <vt:lpstr>r_reldiff_rsec</vt:lpstr>
      <vt:lpstr>r_agediff_lsec</vt:lpstr>
      <vt:lpstr>r_agediff_rsec</vt:lpstr>
      <vt:lpstr>r_urbandiff_lsec</vt:lpstr>
      <vt:lpstr>r_urbandiff_rsec</vt:lpstr>
      <vt:lpstr>r_islam_incdiff_lsec</vt:lpstr>
      <vt:lpstr>r_islam_incdiff_rsec</vt:lpstr>
      <vt:lpstr>r_islam_educdiff_lsec</vt:lpstr>
      <vt:lpstr>r_islam_educdiff_rsec</vt:lpstr>
      <vt:lpstr>r_young_incdiff_lsec</vt:lpstr>
      <vt:lpstr>r_young_incdiff_rsec</vt:lpstr>
      <vt:lpstr>r_young_educdiff_lsec</vt:lpstr>
      <vt:lpstr>r_young_educdiff_rsec</vt:lpstr>
      <vt:lpstr>r_des_educ</vt:lpstr>
      <vt:lpstr>r_des_age</vt:lpstr>
      <vt:lpstr>r_des_rel</vt:lpstr>
      <vt:lpstr>r_des_urban</vt:lpstr>
      <vt:lpstr>r_des_rel_inc</vt:lpstr>
      <vt:lpstr>r_des_educ_inc</vt:lpstr>
      <vt:lpstr>r_des_urban_inc</vt:lpstr>
      <vt:lpstr>r_vote_2014</vt:lpstr>
      <vt:lpstr>r_comp_race</vt:lpstr>
      <vt:lpstr>r_comp_inc</vt:lpstr>
      <vt:lpstr>r_race</vt:lpstr>
      <vt:lpstr>r_racediff_Golkar</vt:lpstr>
      <vt:lpstr>r_racediff_PDIP</vt:lpstr>
      <vt:lpstr>r_racediff_muslim</vt:lpstr>
      <vt:lpstr>r_racediff_PD</vt:lpstr>
      <vt:lpstr>r_racediff_Gerindra</vt:lpstr>
      <vt:lpstr>r_racediff_Hanura</vt:lpstr>
      <vt:lpstr>r_racediff_lsec</vt:lpstr>
      <vt:lpstr>r_racediff_rsec</vt:lpstr>
      <vt:lpstr>t_FD2</vt:lpstr>
      <vt:lpstr>t_FD3</vt:lpstr>
      <vt:lpstr>t_FD4</vt:lpstr>
      <vt:lpstr>t_FD5</vt:lpstr>
      <vt:lpstr>r_reldiff2_Golkar</vt:lpstr>
      <vt:lpstr>r_reldiff2_PDIP</vt:lpstr>
      <vt:lpstr>r_reldiff2_muslim</vt:lpstr>
      <vt:lpstr>r_reldiff2_PD</vt:lpstr>
      <vt:lpstr>r_reldiff2_Gerindra</vt:lpstr>
      <vt:lpstr>r_reldiff2_Hanura</vt:lpstr>
      <vt:lpstr>r_reldiff2_lsec</vt:lpstr>
      <vt:lpstr>r_reldiff2_rsec</vt:lpstr>
      <vt:lpstr>FD1</vt:lpstr>
      <vt:lpstr>FD2</vt:lpstr>
      <vt:lpstr>FD3</vt:lpstr>
      <vt:lpstr>FD4</vt:lpstr>
      <vt:lpstr>FD5</vt:lpstr>
      <vt:lpstr>FDA1</vt:lpstr>
      <vt:lpstr>FDA2</vt:lpstr>
      <vt:lpstr>FDA3</vt:lpstr>
      <vt:lpstr>FDA4</vt:lpstr>
      <vt:lpstr>FDA5</vt:lpstr>
      <vt:lpstr>FDA6</vt:lpstr>
      <vt:lpstr>FDA7</vt:lpstr>
      <vt:lpstr>FDA8</vt:lpstr>
      <vt:lpstr>FDA9</vt:lpstr>
      <vt:lpstr>FDA10</vt:lpstr>
      <vt:lpstr>FDA11</vt:lpstr>
      <vt:lpstr>FDA12</vt:lpstr>
      <vt:lpstr>FDA13</vt:lpstr>
      <vt:lpstr>FDA14</vt:lpstr>
      <vt:lpstr>FDA15</vt:lpstr>
      <vt:lpstr>FDA16</vt:lpstr>
      <vt:lpstr>FDB1</vt:lpstr>
      <vt:lpstr>FDB2</vt:lpstr>
      <vt:lpstr>FDB3</vt:lpstr>
      <vt:lpstr>FDB4</vt:lpstr>
      <vt:lpstr>FDB5</vt:lpstr>
      <vt:lpstr>FDB6</vt:lpstr>
      <vt:lpstr>FDB7</vt:lpstr>
      <vt:lpstr>FDB8</vt:lpstr>
      <vt:lpstr>FDB9</vt:lpstr>
      <vt:lpstr>FDB10</vt:lpstr>
      <vt:lpstr>FDB11</vt:lpstr>
      <vt:lpstr>FDB12</vt:lpstr>
      <vt:lpstr>FDC1</vt:lpstr>
      <vt:lpstr>FDC2</vt:lpstr>
      <vt:lpstr>FDC3</vt:lpstr>
      <vt:lpstr>FDC4</vt:lpstr>
      <vt:lpstr>FDC5</vt:lpstr>
      <vt:lpstr>FDC6</vt:lpstr>
      <vt:lpstr>FDC7</vt:lpstr>
      <vt:lpstr>FDC8</vt:lpstr>
      <vt:lpstr>FDC9</vt:lpstr>
      <vt:lpstr>FDC10</vt:lpstr>
      <vt:lpstr>FDC11</vt:lpstr>
      <vt:lpstr>FDC12</vt:lpstr>
      <vt:lpstr>FDD1</vt:lpstr>
      <vt:lpstr>FDD2</vt:lpstr>
      <vt:lpstr>FDD3</vt:lpstr>
      <vt:lpstr>FDD4</vt:lpstr>
      <vt:lpstr>FDD5</vt:lpstr>
      <vt:lpstr>FDD6</vt:lpstr>
      <vt:lpstr>FDD7</vt:lpstr>
      <vt:lpstr>FDD8</vt:lpstr>
      <vt:lpstr>FDD9</vt:lpstr>
      <vt:lpstr>FDD10</vt:lpstr>
      <vt:lpstr>FDD11</vt:lpstr>
      <vt:lpstr>FDD12</vt:lpstr>
      <vt:lpstr>FDE1</vt:lpstr>
      <vt:lpstr>FDE2</vt:lpstr>
      <vt:lpstr>FDE3</vt:lpstr>
      <vt:lpstr>FDE4</vt:lpstr>
      <vt:lpstr>FDE5</vt:lpstr>
      <vt:lpstr>FDE6</vt:lpstr>
      <vt:lpstr>FDE7</vt:lpstr>
      <vt:lpstr>FDE8</vt:lpstr>
      <vt:lpstr>FDE9</vt:lpstr>
      <vt:lpstr>FDE10</vt:lpstr>
      <vt:lpstr>FDE11</vt:lpstr>
      <vt:lpstr>FDE12</vt:lpstr>
      <vt:lpstr>FDF1</vt:lpstr>
      <vt:lpstr>FDF2</vt:lpstr>
      <vt:lpstr>FDF3</vt:lpstr>
      <vt:lpstr>FDF4</vt:lpstr>
      <vt:lpstr>FDF5</vt:lpstr>
      <vt:lpstr>FDF6</vt:lpstr>
      <vt:lpstr>FDF7</vt:lpstr>
      <vt:lpstr>FDF8</vt:lpstr>
      <vt:lpstr>FDF9</vt:lpstr>
      <vt:lpstr>FDF10</vt:lpstr>
      <vt:lpstr>FDG1</vt:lpstr>
      <vt:lpstr>FDG2</vt:lpstr>
      <vt:lpstr>FDG3</vt:lpstr>
      <vt:lpstr>FDG4</vt:lpstr>
      <vt:lpstr>FDG5</vt:lpstr>
      <vt:lpstr>FDG6</vt:lpstr>
      <vt:lpstr>FDG7</vt:lpstr>
      <vt:lpstr>FDG8</vt:lpstr>
      <vt:lpstr>FDG9</vt:lpstr>
      <vt:lpstr>FDG10</vt:lpstr>
      <vt:lpstr>FDH1</vt:lpstr>
      <vt:lpstr>FDH2</vt:lpstr>
      <vt:lpstr>FDH3</vt:lpstr>
      <vt:lpstr>FDH4</vt:lpstr>
      <vt:lpstr>FDH5</vt:lpstr>
      <vt:lpstr>FDH6</vt:lpstr>
      <vt:lpstr>FDH7</vt:lpstr>
      <vt:lpstr>FDH8</vt:lpstr>
      <vt:lpstr>FDH9</vt:lpstr>
      <vt:lpstr>FDH10</vt:lpstr>
      <vt:lpstr>FDH11</vt:lpstr>
      <vt:lpstr>FDH12</vt:lpstr>
      <vt:lpstr>FDI1</vt:lpstr>
      <vt:lpstr>FDI2</vt:lpstr>
      <vt:lpstr>FDI3</vt:lpstr>
      <vt:lpstr>FDI4</vt:lpstr>
      <vt:lpstr>FDI5</vt:lpstr>
      <vt:lpstr>FDI6</vt:lpstr>
      <vt:lpstr>FDI7</vt:lpstr>
      <vt:lpstr>FDI8</vt:lpstr>
      <vt:lpstr>FDI9</vt:lpstr>
      <vt:lpstr>FDI10</vt:lpstr>
      <vt:lpstr>FDI11</vt:lpstr>
      <vt:lpstr>F_educ</vt:lpstr>
      <vt:lpstr>F_java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Amory Gethin</cp:lastModifiedBy>
  <cp:lastPrinted>2020-11-30T11:58:25Z</cp:lastPrinted>
  <dcterms:modified xsi:type="dcterms:W3CDTF">2020-11-30T11:58:54Z</dcterms:modified>
</cp:coreProperties>
</file>